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imPrediction\Results_v1\"/>
    </mc:Choice>
  </mc:AlternateContent>
  <xr:revisionPtr revIDLastSave="0" documentId="13_ncr:1_{C75AB263-BB05-4A75-8D4E-5F9CDB4A047F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Data" sheetId="3" r:id="rId1"/>
    <sheet name="Initial List of Features" sheetId="4" r:id="rId2"/>
    <sheet name="fdataset_v1_str" sheetId="1" r:id="rId3"/>
  </sheets>
  <definedNames>
    <definedName name="_xlnm._FilterDatabase" localSheetId="0" hidden="1">Data!$A$6:$H$87</definedName>
    <definedName name="_xlnm._FilterDatabase" localSheetId="2" hidden="1">fdataset_v1_str!$A$1:$F$82</definedName>
  </definedNames>
  <calcPr calcId="179017"/>
</workbook>
</file>

<file path=xl/calcChain.xml><?xml version="1.0" encoding="utf-8"?>
<calcChain xmlns="http://schemas.openxmlformats.org/spreadsheetml/2006/main">
  <c r="E2" i="3" l="1"/>
  <c r="E85" i="3" l="1"/>
  <c r="E49" i="3"/>
  <c r="E50" i="3"/>
  <c r="E40" i="3"/>
  <c r="E30" i="3"/>
  <c r="E27" i="3"/>
  <c r="E29" i="3"/>
  <c r="E51" i="3"/>
  <c r="E33" i="3"/>
  <c r="E87" i="3"/>
  <c r="E86" i="3"/>
  <c r="E47" i="3"/>
  <c r="E52" i="3"/>
  <c r="E53" i="3"/>
  <c r="E43" i="3"/>
  <c r="E45" i="3"/>
  <c r="E44" i="3"/>
  <c r="E84" i="3"/>
  <c r="E41" i="3"/>
  <c r="E73" i="3"/>
  <c r="E83" i="3"/>
  <c r="E42" i="3"/>
  <c r="E46" i="3"/>
  <c r="E74" i="3"/>
  <c r="E7" i="3"/>
  <c r="E79" i="3"/>
  <c r="E12" i="3"/>
  <c r="E20" i="3"/>
  <c r="E14" i="3"/>
  <c r="E11" i="3"/>
  <c r="E54" i="3"/>
  <c r="E82" i="3"/>
  <c r="E65" i="3"/>
  <c r="E55" i="3"/>
  <c r="E56" i="3"/>
  <c r="E32" i="3"/>
  <c r="E75" i="3"/>
  <c r="E76" i="3"/>
  <c r="E31" i="3"/>
  <c r="E39" i="3"/>
  <c r="E72" i="3"/>
  <c r="E66" i="3"/>
  <c r="E21" i="3"/>
  <c r="E26" i="3"/>
  <c r="E70" i="3"/>
  <c r="E68" i="3"/>
  <c r="E63" i="3"/>
  <c r="E69" i="3"/>
  <c r="E78" i="3"/>
  <c r="E81" i="3"/>
  <c r="E67" i="3"/>
  <c r="E57" i="3"/>
  <c r="E58" i="3"/>
  <c r="E59" i="3"/>
  <c r="E60" i="3"/>
  <c r="E10" i="3"/>
  <c r="E77" i="3"/>
  <c r="E80" i="3"/>
  <c r="E61" i="3"/>
  <c r="E9" i="3"/>
  <c r="E62" i="3"/>
  <c r="E8" i="3"/>
  <c r="E64" i="3"/>
  <c r="E35" i="3"/>
  <c r="E36" i="3"/>
  <c r="E37" i="3"/>
  <c r="E71" i="3"/>
  <c r="E28" i="3"/>
  <c r="E18" i="3"/>
  <c r="E25" i="3"/>
  <c r="E17" i="3"/>
  <c r="E24" i="3"/>
  <c r="E16" i="3"/>
  <c r="E23" i="3"/>
  <c r="E15" i="3"/>
  <c r="E22" i="3"/>
  <c r="E19" i="3"/>
  <c r="E38" i="3"/>
  <c r="E34" i="3"/>
  <c r="E13" i="3"/>
  <c r="E48" i="3"/>
  <c r="D85" i="3"/>
  <c r="D49" i="3"/>
  <c r="D50" i="3"/>
  <c r="D40" i="3"/>
  <c r="D30" i="3"/>
  <c r="D27" i="3"/>
  <c r="D29" i="3"/>
  <c r="D51" i="3"/>
  <c r="D33" i="3"/>
  <c r="D87" i="3"/>
  <c r="D86" i="3"/>
  <c r="D47" i="3"/>
  <c r="D52" i="3"/>
  <c r="D53" i="3"/>
  <c r="D43" i="3"/>
  <c r="D45" i="3"/>
  <c r="D44" i="3"/>
  <c r="D84" i="3"/>
  <c r="D41" i="3"/>
  <c r="D73" i="3"/>
  <c r="D83" i="3"/>
  <c r="D42" i="3"/>
  <c r="D46" i="3"/>
  <c r="D74" i="3"/>
  <c r="D7" i="3"/>
  <c r="D79" i="3"/>
  <c r="D12" i="3"/>
  <c r="D20" i="3"/>
  <c r="D14" i="3"/>
  <c r="D11" i="3"/>
  <c r="D54" i="3"/>
  <c r="D82" i="3"/>
  <c r="D65" i="3"/>
  <c r="D55" i="3"/>
  <c r="D56" i="3"/>
  <c r="D32" i="3"/>
  <c r="D75" i="3"/>
  <c r="D76" i="3"/>
  <c r="D31" i="3"/>
  <c r="D39" i="3"/>
  <c r="D72" i="3"/>
  <c r="D66" i="3"/>
  <c r="D21" i="3"/>
  <c r="D26" i="3"/>
  <c r="D70" i="3"/>
  <c r="D68" i="3"/>
  <c r="D63" i="3"/>
  <c r="D69" i="3"/>
  <c r="D78" i="3"/>
  <c r="D81" i="3"/>
  <c r="D67" i="3"/>
  <c r="D57" i="3"/>
  <c r="D58" i="3"/>
  <c r="D59" i="3"/>
  <c r="D60" i="3"/>
  <c r="F60" i="3" s="1"/>
  <c r="D10" i="3"/>
  <c r="D77" i="3"/>
  <c r="D80" i="3"/>
  <c r="D61" i="3"/>
  <c r="D9" i="3"/>
  <c r="D62" i="3"/>
  <c r="D8" i="3"/>
  <c r="D64" i="3"/>
  <c r="F64" i="3" s="1"/>
  <c r="D35" i="3"/>
  <c r="D36" i="3"/>
  <c r="D37" i="3"/>
  <c r="D71" i="3"/>
  <c r="D28" i="3"/>
  <c r="F28" i="3" s="1"/>
  <c r="D18" i="3"/>
  <c r="D25" i="3"/>
  <c r="D17" i="3"/>
  <c r="F17" i="3" s="1"/>
  <c r="D24" i="3"/>
  <c r="D16" i="3"/>
  <c r="D23" i="3"/>
  <c r="D15" i="3"/>
  <c r="D22" i="3"/>
  <c r="F22" i="3" s="1"/>
  <c r="D19" i="3"/>
  <c r="D38" i="3"/>
  <c r="D34" i="3"/>
  <c r="F34" i="3" s="1"/>
  <c r="D13" i="3"/>
  <c r="D48" i="3"/>
  <c r="F63" i="3" l="1"/>
  <c r="F31" i="3"/>
  <c r="F54" i="3"/>
  <c r="F46" i="3"/>
  <c r="F43" i="3"/>
  <c r="F29" i="3"/>
  <c r="F48" i="3"/>
  <c r="F16" i="3"/>
  <c r="F36" i="3"/>
  <c r="F77" i="3"/>
  <c r="F9" i="3"/>
  <c r="F57" i="3"/>
  <c r="F26" i="3"/>
  <c r="F32" i="3"/>
  <c r="F20" i="3"/>
  <c r="F73" i="3"/>
  <c r="F47" i="3"/>
  <c r="F40" i="3"/>
  <c r="F19" i="3"/>
  <c r="F18" i="3"/>
  <c r="F62" i="3"/>
  <c r="F58" i="3"/>
  <c r="F70" i="3"/>
  <c r="F75" i="3"/>
  <c r="F14" i="3"/>
  <c r="F83" i="3"/>
  <c r="F52" i="3"/>
  <c r="F30" i="3"/>
  <c r="F13" i="3"/>
  <c r="F24" i="3"/>
  <c r="F35" i="3"/>
  <c r="F10" i="3"/>
  <c r="F69" i="3"/>
  <c r="F39" i="3"/>
  <c r="F82" i="3"/>
  <c r="F74" i="3"/>
  <c r="F45" i="3"/>
  <c r="F51" i="3"/>
  <c r="F23" i="3"/>
  <c r="F37" i="3"/>
  <c r="F80" i="3"/>
  <c r="F81" i="3"/>
  <c r="F66" i="3"/>
  <c r="F55" i="3"/>
  <c r="F79" i="3"/>
  <c r="F84" i="3"/>
  <c r="F87" i="3"/>
  <c r="F49" i="3"/>
  <c r="F78" i="3"/>
  <c r="F72" i="3"/>
  <c r="F65" i="3"/>
  <c r="F7" i="3"/>
  <c r="F44" i="3"/>
  <c r="F33" i="3"/>
  <c r="F85" i="3"/>
  <c r="F38" i="3"/>
  <c r="F25" i="3"/>
  <c r="F8" i="3"/>
  <c r="F59" i="3"/>
  <c r="F68" i="3"/>
  <c r="F76" i="3"/>
  <c r="F11" i="3"/>
  <c r="F42" i="3"/>
  <c r="F53" i="3"/>
  <c r="F27" i="3"/>
  <c r="F15" i="3"/>
  <c r="F71" i="3"/>
  <c r="F61" i="3"/>
  <c r="F67" i="3"/>
  <c r="F21" i="3"/>
  <c r="F56" i="3"/>
  <c r="F12" i="3"/>
  <c r="F41" i="3"/>
  <c r="F86" i="3"/>
  <c r="F50" i="3"/>
</calcChain>
</file>

<file path=xl/sharedStrings.xml><?xml version="1.0" encoding="utf-8"?>
<sst xmlns="http://schemas.openxmlformats.org/spreadsheetml/2006/main" count="838" uniqueCount="142">
  <si>
    <t>modelscore</t>
  </si>
  <si>
    <t>DOUBLE</t>
  </si>
  <si>
    <t>postalcodescore</t>
  </si>
  <si>
    <t>external_make</t>
  </si>
  <si>
    <t>VARCHAR(500)</t>
  </si>
  <si>
    <t>external_model</t>
  </si>
  <si>
    <t>external_engine</t>
  </si>
  <si>
    <t>external_length_in</t>
  </si>
  <si>
    <t>NUMERIC(20,</t>
  </si>
  <si>
    <t>external_width_in</t>
  </si>
  <si>
    <t>external_height_in</t>
  </si>
  <si>
    <t>external_vinyear</t>
  </si>
  <si>
    <t>external_vehicleage</t>
  </si>
  <si>
    <t>postalcode</t>
  </si>
  <si>
    <t>VARCHAR(20)</t>
  </si>
  <si>
    <t>city</t>
  </si>
  <si>
    <t>VARCHAR(50)</t>
  </si>
  <si>
    <t>manufacturer</t>
  </si>
  <si>
    <t>VARCHAR(255)</t>
  </si>
  <si>
    <t>model</t>
  </si>
  <si>
    <t>registrationstateprovcd</t>
  </si>
  <si>
    <t>vehbodytypecd</t>
  </si>
  <si>
    <t>performancecd</t>
  </si>
  <si>
    <t>restraintcd</t>
  </si>
  <si>
    <t>antibrakingsystemcd</t>
  </si>
  <si>
    <t>antitheftcd</t>
  </si>
  <si>
    <t>enginecylinders</t>
  </si>
  <si>
    <t>enginetype</t>
  </si>
  <si>
    <t>vehusecd</t>
  </si>
  <si>
    <t>classcd</t>
  </si>
  <si>
    <t>leasedvehind</t>
  </si>
  <si>
    <t>statedamtind</t>
  </si>
  <si>
    <t>neworusedind</t>
  </si>
  <si>
    <t>carpoolind</t>
  </si>
  <si>
    <t>daylightrunninglightsind</t>
  </si>
  <si>
    <t>passiveseatbeltind</t>
  </si>
  <si>
    <t>customizingequipmentind</t>
  </si>
  <si>
    <t>programtypecd</t>
  </si>
  <si>
    <t>mileage</t>
  </si>
  <si>
    <t>VARCHAR(12)</t>
  </si>
  <si>
    <t>garageterritory</t>
  </si>
  <si>
    <t>INTEGER</t>
  </si>
  <si>
    <t>vehnumber</t>
  </si>
  <si>
    <t>modelyr</t>
  </si>
  <si>
    <t>vehicleage</t>
  </si>
  <si>
    <t>enginesize</t>
  </si>
  <si>
    <t>enginehorsepower</t>
  </si>
  <si>
    <t>ratingvalue</t>
  </si>
  <si>
    <t>statedamt</t>
  </si>
  <si>
    <t>NUMERIC(28,</t>
  </si>
  <si>
    <t>costnewamt</t>
  </si>
  <si>
    <t>estimatedannualdistance</t>
  </si>
  <si>
    <t>estimatedworkdistance</t>
  </si>
  <si>
    <t>odometerreading</t>
  </si>
  <si>
    <t>weekspermonthdriven</t>
  </si>
  <si>
    <t>daysperweekdriven</t>
  </si>
  <si>
    <t>optionalequipmentvalue</t>
  </si>
  <si>
    <t>estimatedannualdistanceoverride</t>
  </si>
  <si>
    <t>originalestimatedannualmiles</t>
  </si>
  <si>
    <t>reportedmileagenonsave</t>
  </si>
  <si>
    <t>estimatednoncommutemiles</t>
  </si>
  <si>
    <t>drivernumber</t>
  </si>
  <si>
    <t>driverstatuscd</t>
  </si>
  <si>
    <t>licensedstateprovcd</t>
  </si>
  <si>
    <t>relationshiptoinsuredcd</t>
  </si>
  <si>
    <t>scholasticdiscountind</t>
  </si>
  <si>
    <t>mvrrequestind</t>
  </si>
  <si>
    <t>mvrstatus</t>
  </si>
  <si>
    <t>maturedriverind</t>
  </si>
  <si>
    <t>drivertrainingind</t>
  </si>
  <si>
    <t>gooddriverind</t>
  </si>
  <si>
    <t>accidentpreventioncourseind</t>
  </si>
  <si>
    <t>newtostateind</t>
  </si>
  <si>
    <t>persontypecd</t>
  </si>
  <si>
    <t>gendercd</t>
  </si>
  <si>
    <t>maritalstatuscd</t>
  </si>
  <si>
    <t>occupationclasscd</t>
  </si>
  <si>
    <t>VARCHAR(382)</t>
  </si>
  <si>
    <t>viol_pointschargedterm</t>
  </si>
  <si>
    <t>acci_pointschargedterm</t>
  </si>
  <si>
    <t>viol_driverpointsnumbercountterm</t>
  </si>
  <si>
    <t>acci_driverpointsnumbercountterm</t>
  </si>
  <si>
    <t>viol_infractioncdcountterm</t>
  </si>
  <si>
    <t>acci_infractioncdcountterm</t>
  </si>
  <si>
    <t>viol_last_infractionage</t>
  </si>
  <si>
    <t>acci_last_infractionage</t>
  </si>
  <si>
    <t>viol_last_convictionage</t>
  </si>
  <si>
    <t>acci_last_convictionage</t>
  </si>
  <si>
    <t>driverage</t>
  </si>
  <si>
    <t>havelicenseage</t>
  </si>
  <si>
    <t>BIGINT</t>
  </si>
  <si>
    <t>mvrstatusage</t>
  </si>
  <si>
    <t>type</t>
  </si>
  <si>
    <t>name</t>
  </si>
  <si>
    <t>sum(case when</t>
  </si>
  <si>
    <t xml:space="preserve">, </t>
  </si>
  <si>
    <t xml:space="preserve">sum(case when </t>
  </si>
  <si>
    <t>t</t>
  </si>
  <si>
    <t>y</t>
  </si>
  <si>
    <t>u</t>
  </si>
  <si>
    <t>hasclaim</t>
  </si>
  <si>
    <t>HasClaim</t>
  </si>
  <si>
    <t>cnt</t>
  </si>
  <si>
    <t>% in 0</t>
  </si>
  <si>
    <t>% in 1</t>
  </si>
  <si>
    <t>&lt;=0 then 1 else 0 end)</t>
  </si>
  <si>
    <t xml:space="preserve"> ='~' then 1 else 0 end)</t>
  </si>
  <si>
    <t>num in 0</t>
  </si>
  <si>
    <t>num in 1</t>
  </si>
  <si>
    <t>Difference</t>
  </si>
  <si>
    <t xml:space="preserve"> in('~','Unknown') then 1 else 0 end)</t>
  </si>
  <si>
    <t>Use in Analysis</t>
  </si>
  <si>
    <t>Comment</t>
  </si>
  <si>
    <t>N</t>
  </si>
  <si>
    <t>Big difference between Claim/No Claim, too many unknown</t>
  </si>
  <si>
    <t>Too many unknown</t>
  </si>
  <si>
    <t>Big difference between Claim/No Claim</t>
  </si>
  <si>
    <t>Y</t>
  </si>
  <si>
    <t>Can be natural difference</t>
  </si>
  <si>
    <t>Can be natural difference - "bad" drivers do not carpool</t>
  </si>
  <si>
    <t>Default means no accident or violation</t>
  </si>
  <si>
    <t>not good but maybe works</t>
  </si>
  <si>
    <t>No MVR status is Ok</t>
  </si>
  <si>
    <t>Do not work? Maybe data not provided or they outdated</t>
  </si>
  <si>
    <t>dim_driver</t>
  </si>
  <si>
    <t>dim_vehicle</t>
  </si>
  <si>
    <t>external</t>
  </si>
  <si>
    <t>Feature</t>
  </si>
  <si>
    <t>Source</t>
  </si>
  <si>
    <t>Count  accident infractions active in a current term</t>
  </si>
  <si>
    <t>Count  accident driver points in a current term</t>
  </si>
  <si>
    <t>Count accident points charged in a current term</t>
  </si>
  <si>
    <t>Years since last accident conviction</t>
  </si>
  <si>
    <t>Years since last acciodent infraction</t>
  </si>
  <si>
    <t>Years since last violation conviction</t>
  </si>
  <si>
    <t>Years since last violation infraction</t>
  </si>
  <si>
    <t>Count  violation infractions active in a current term</t>
  </si>
  <si>
    <t>Count  violation driver points in a current term</t>
  </si>
  <si>
    <t>Classification code combining licenge age, sex, marital status or vehicle age and type. Looks like it is different in different states and changed overtimes.</t>
  </si>
  <si>
    <t>ISO Rating Value. It's populated in ~75% of vehicles. It may be populated in an other table column for the rest. Needs more investigation.</t>
  </si>
  <si>
    <t>The age when the driver received his/her driver license based on Driver License Date and Driver Birth Date in the data base</t>
  </si>
  <si>
    <t>The names are not standartized and inconsistant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</si>
</sst>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/>
    <xf numFmtId="10" fontId="0" fillId="0" borderId="10" xfId="0" applyNumberFormat="1" applyBorder="1"/>
    <xf numFmtId="10" fontId="14" fillId="0" borderId="10" xfId="0" applyNumberFormat="1" applyFont="1" applyBorder="1"/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Border="1"/>
    <xf numFmtId="0" fontId="14" fillId="0" borderId="10" xfId="0" applyFont="1" applyBorder="1"/>
    <xf numFmtId="0" fontId="14" fillId="0" borderId="10" xfId="0" applyFont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87"/>
  <sheetViews>
    <sheetView tabSelected="1" workbookViewId="0">
      <selection activeCell="E3" sqref="E3"/>
    </sheetView>
  </sheetViews>
  <sheetFormatPr defaultRowHeight="15" x14ac:dyDescent="0.25"/>
  <cols>
    <col min="1" max="1" width="29.7109375" customWidth="1"/>
    <col min="4" max="4" width="14.28515625" customWidth="1"/>
    <col min="5" max="5" width="17" customWidth="1"/>
    <col min="6" max="6" width="23.140625" customWidth="1"/>
    <col min="7" max="7" width="17.42578125" customWidth="1"/>
    <col min="8" max="8" width="57.42578125" customWidth="1"/>
  </cols>
  <sheetData>
    <row r="1" spans="1:8" x14ac:dyDescent="0.25">
      <c r="B1" s="1" t="s">
        <v>100</v>
      </c>
      <c r="C1" s="1" t="s">
        <v>102</v>
      </c>
    </row>
    <row r="2" spans="1:8" x14ac:dyDescent="0.25">
      <c r="B2" s="2">
        <v>0</v>
      </c>
      <c r="C2" s="2">
        <v>125940</v>
      </c>
      <c r="E2">
        <f>6934*100/125940</f>
        <v>5.50579641098936</v>
      </c>
    </row>
    <row r="3" spans="1:8" x14ac:dyDescent="0.25">
      <c r="B3" s="2">
        <v>1</v>
      </c>
      <c r="C3" s="2">
        <v>6934</v>
      </c>
    </row>
    <row r="5" spans="1:8" x14ac:dyDescent="0.25">
      <c r="A5" s="3"/>
      <c r="B5" s="11" t="s">
        <v>101</v>
      </c>
      <c r="C5" s="12"/>
      <c r="D5" s="12"/>
      <c r="E5" s="13"/>
      <c r="F5" s="3"/>
      <c r="G5" s="3"/>
      <c r="H5" s="3"/>
    </row>
    <row r="6" spans="1:8" ht="15.75" customHeight="1" x14ac:dyDescent="0.25">
      <c r="A6" s="3"/>
      <c r="B6" s="3" t="s">
        <v>107</v>
      </c>
      <c r="C6" s="3" t="s">
        <v>108</v>
      </c>
      <c r="D6" s="3" t="s">
        <v>103</v>
      </c>
      <c r="E6" s="3" t="s">
        <v>104</v>
      </c>
      <c r="F6" s="7" t="s">
        <v>109</v>
      </c>
      <c r="G6" s="6" t="s">
        <v>111</v>
      </c>
      <c r="H6" s="6" t="s">
        <v>112</v>
      </c>
    </row>
    <row r="7" spans="1:8" hidden="1" x14ac:dyDescent="0.25">
      <c r="A7" s="9" t="s">
        <v>31</v>
      </c>
      <c r="B7" s="9">
        <v>86941</v>
      </c>
      <c r="C7" s="9">
        <v>3690</v>
      </c>
      <c r="D7" s="5">
        <f t="shared" ref="D7:D38" si="0">B7/125940</f>
        <v>0.69033666825472451</v>
      </c>
      <c r="E7" s="5">
        <f t="shared" ref="E7:E38" si="1">C7/6934</f>
        <v>0.53216036919526966</v>
      </c>
      <c r="F7" s="5">
        <f t="shared" ref="F7:F38" si="2">D7-E7</f>
        <v>0.15817629905945485</v>
      </c>
      <c r="G7" s="3" t="s">
        <v>113</v>
      </c>
      <c r="H7" s="3" t="s">
        <v>114</v>
      </c>
    </row>
    <row r="8" spans="1:8" x14ac:dyDescent="0.25">
      <c r="A8" s="3" t="s">
        <v>71</v>
      </c>
      <c r="B8" s="3">
        <v>79648</v>
      </c>
      <c r="C8" s="3">
        <v>3365</v>
      </c>
      <c r="D8" s="4">
        <f t="shared" si="0"/>
        <v>0.63242814038430994</v>
      </c>
      <c r="E8" s="4">
        <f t="shared" si="1"/>
        <v>0.48528987597346407</v>
      </c>
      <c r="F8" s="4">
        <f t="shared" si="2"/>
        <v>0.14713826441084588</v>
      </c>
      <c r="G8" s="3" t="s">
        <v>117</v>
      </c>
      <c r="H8" s="3" t="s">
        <v>118</v>
      </c>
    </row>
    <row r="9" spans="1:8" x14ac:dyDescent="0.25">
      <c r="A9" s="3" t="s">
        <v>69</v>
      </c>
      <c r="B9" s="3">
        <v>76722</v>
      </c>
      <c r="C9" s="3">
        <v>3215</v>
      </c>
      <c r="D9" s="4">
        <f t="shared" si="0"/>
        <v>0.60919485469271084</v>
      </c>
      <c r="E9" s="4">
        <f t="shared" si="1"/>
        <v>0.46365734064032305</v>
      </c>
      <c r="F9" s="4">
        <f t="shared" si="2"/>
        <v>0.1455375140523878</v>
      </c>
      <c r="G9" s="3" t="s">
        <v>117</v>
      </c>
      <c r="H9" s="3" t="s">
        <v>118</v>
      </c>
    </row>
    <row r="10" spans="1:8" x14ac:dyDescent="0.25">
      <c r="A10" s="3" t="s">
        <v>65</v>
      </c>
      <c r="B10" s="3">
        <v>73493</v>
      </c>
      <c r="C10" s="3">
        <v>3066</v>
      </c>
      <c r="D10" s="4">
        <f t="shared" si="0"/>
        <v>0.58355566142607596</v>
      </c>
      <c r="E10" s="4">
        <f t="shared" si="1"/>
        <v>0.44216902220940296</v>
      </c>
      <c r="F10" s="4">
        <f t="shared" si="2"/>
        <v>0.14138663921667299</v>
      </c>
      <c r="G10" s="3" t="s">
        <v>117</v>
      </c>
      <c r="H10" s="3" t="s">
        <v>118</v>
      </c>
    </row>
    <row r="11" spans="1:8" hidden="1" x14ac:dyDescent="0.25">
      <c r="A11" s="9" t="s">
        <v>36</v>
      </c>
      <c r="B11" s="9">
        <v>83993</v>
      </c>
      <c r="C11" s="9">
        <v>3654</v>
      </c>
      <c r="D11" s="5">
        <f t="shared" si="0"/>
        <v>0.66692869620454187</v>
      </c>
      <c r="E11" s="5">
        <f t="shared" si="1"/>
        <v>0.52696856071531584</v>
      </c>
      <c r="F11" s="5">
        <f t="shared" si="2"/>
        <v>0.13996013548922603</v>
      </c>
      <c r="G11" s="3" t="s">
        <v>113</v>
      </c>
      <c r="H11" s="3" t="s">
        <v>114</v>
      </c>
    </row>
    <row r="12" spans="1:8" x14ac:dyDescent="0.25">
      <c r="A12" s="3" t="s">
        <v>33</v>
      </c>
      <c r="B12" s="3">
        <v>67741</v>
      </c>
      <c r="C12" s="3">
        <v>2949</v>
      </c>
      <c r="D12" s="4">
        <f t="shared" si="0"/>
        <v>0.53788311894552965</v>
      </c>
      <c r="E12" s="4">
        <f t="shared" si="1"/>
        <v>0.42529564464955294</v>
      </c>
      <c r="F12" s="4">
        <f t="shared" si="2"/>
        <v>0.11258747429597671</v>
      </c>
      <c r="G12" s="3" t="s">
        <v>117</v>
      </c>
      <c r="H12" s="3" t="s">
        <v>119</v>
      </c>
    </row>
    <row r="13" spans="1:8" x14ac:dyDescent="0.25">
      <c r="A13" s="3" t="s">
        <v>91</v>
      </c>
      <c r="B13" s="3">
        <v>76937</v>
      </c>
      <c r="C13" s="3">
        <v>3847</v>
      </c>
      <c r="D13" s="4">
        <f t="shared" si="0"/>
        <v>0.61090201683341272</v>
      </c>
      <c r="E13" s="4">
        <f t="shared" si="1"/>
        <v>0.55480242284395731</v>
      </c>
      <c r="F13" s="4">
        <f t="shared" si="2"/>
        <v>5.609959398945541E-2</v>
      </c>
      <c r="G13" s="3" t="s">
        <v>117</v>
      </c>
      <c r="H13" s="3" t="s">
        <v>122</v>
      </c>
    </row>
    <row r="14" spans="1:8" x14ac:dyDescent="0.25">
      <c r="A14" s="3" t="s">
        <v>35</v>
      </c>
      <c r="B14" s="3">
        <v>43108</v>
      </c>
      <c r="C14" s="3">
        <v>2038</v>
      </c>
      <c r="D14" s="4">
        <f t="shared" si="0"/>
        <v>0.34228997935524852</v>
      </c>
      <c r="E14" s="4">
        <f t="shared" si="1"/>
        <v>0.2939140467262763</v>
      </c>
      <c r="F14" s="4">
        <f t="shared" si="2"/>
        <v>4.8375932628972218E-2</v>
      </c>
      <c r="G14" s="3" t="s">
        <v>117</v>
      </c>
      <c r="H14" s="3"/>
    </row>
    <row r="15" spans="1:8" x14ac:dyDescent="0.25">
      <c r="A15" s="3" t="s">
        <v>85</v>
      </c>
      <c r="B15" s="3">
        <v>115869</v>
      </c>
      <c r="C15" s="3">
        <v>6147</v>
      </c>
      <c r="D15" s="4">
        <f t="shared" si="0"/>
        <v>0.92003334921391133</v>
      </c>
      <c r="E15" s="4">
        <f t="shared" si="1"/>
        <v>0.88650129795211996</v>
      </c>
      <c r="F15" s="4">
        <f t="shared" si="2"/>
        <v>3.3532051261791374E-2</v>
      </c>
      <c r="G15" s="3" t="s">
        <v>117</v>
      </c>
      <c r="H15" s="3" t="s">
        <v>120</v>
      </c>
    </row>
    <row r="16" spans="1:8" x14ac:dyDescent="0.25">
      <c r="A16" s="3" t="s">
        <v>83</v>
      </c>
      <c r="B16" s="3">
        <v>114658</v>
      </c>
      <c r="C16" s="3">
        <v>6093</v>
      </c>
      <c r="D16" s="4">
        <f t="shared" si="0"/>
        <v>0.91041765920279494</v>
      </c>
      <c r="E16" s="4">
        <f t="shared" si="1"/>
        <v>0.87871358523218923</v>
      </c>
      <c r="F16" s="4">
        <f t="shared" si="2"/>
        <v>3.1704073970605706E-2</v>
      </c>
      <c r="G16" s="3" t="s">
        <v>117</v>
      </c>
      <c r="H16" s="3" t="s">
        <v>120</v>
      </c>
    </row>
    <row r="17" spans="1:8" x14ac:dyDescent="0.25">
      <c r="A17" s="3" t="s">
        <v>81</v>
      </c>
      <c r="B17" s="8">
        <v>114520</v>
      </c>
      <c r="C17" s="8">
        <v>6089</v>
      </c>
      <c r="D17" s="4">
        <f t="shared" si="0"/>
        <v>0.90932189931713514</v>
      </c>
      <c r="E17" s="4">
        <f t="shared" si="1"/>
        <v>0.87813671762330547</v>
      </c>
      <c r="F17" s="4">
        <f t="shared" si="2"/>
        <v>3.1185181693829667E-2</v>
      </c>
      <c r="G17" s="3" t="s">
        <v>117</v>
      </c>
      <c r="H17" s="3" t="s">
        <v>120</v>
      </c>
    </row>
    <row r="18" spans="1:8" x14ac:dyDescent="0.25">
      <c r="A18" s="3" t="s">
        <v>79</v>
      </c>
      <c r="B18" s="8">
        <v>117268</v>
      </c>
      <c r="C18" s="8">
        <v>6281</v>
      </c>
      <c r="D18" s="4">
        <f t="shared" si="0"/>
        <v>0.93114181356201364</v>
      </c>
      <c r="E18" s="4">
        <f t="shared" si="1"/>
        <v>0.90582636284972595</v>
      </c>
      <c r="F18" s="4">
        <f t="shared" si="2"/>
        <v>2.531545071228769E-2</v>
      </c>
      <c r="G18" s="3" t="s">
        <v>117</v>
      </c>
      <c r="H18" s="3" t="s">
        <v>120</v>
      </c>
    </row>
    <row r="19" spans="1:8" x14ac:dyDescent="0.25">
      <c r="A19" s="3" t="s">
        <v>87</v>
      </c>
      <c r="B19" s="3">
        <v>122276</v>
      </c>
      <c r="C19" s="3">
        <v>6587</v>
      </c>
      <c r="D19" s="4">
        <f t="shared" si="0"/>
        <v>0.9709067810068287</v>
      </c>
      <c r="E19" s="4">
        <f t="shared" si="1"/>
        <v>0.94995673492933375</v>
      </c>
      <c r="F19" s="4">
        <f t="shared" si="2"/>
        <v>2.0950046077494955E-2</v>
      </c>
      <c r="G19" s="3" t="s">
        <v>117</v>
      </c>
      <c r="H19" s="3" t="s">
        <v>120</v>
      </c>
    </row>
    <row r="20" spans="1:8" x14ac:dyDescent="0.25">
      <c r="A20" s="3" t="s">
        <v>34</v>
      </c>
      <c r="B20" s="3">
        <v>2989</v>
      </c>
      <c r="C20" s="3">
        <v>27</v>
      </c>
      <c r="D20" s="4">
        <f t="shared" si="0"/>
        <v>2.3733523900269969E-2</v>
      </c>
      <c r="E20" s="4">
        <f t="shared" si="1"/>
        <v>3.893856359965388E-3</v>
      </c>
      <c r="F20" s="4">
        <f t="shared" si="2"/>
        <v>1.9839667540304581E-2</v>
      </c>
      <c r="G20" s="3" t="s">
        <v>117</v>
      </c>
      <c r="H20" s="3"/>
    </row>
    <row r="21" spans="1:8" hidden="1" x14ac:dyDescent="0.25">
      <c r="A21" s="9" t="s">
        <v>52</v>
      </c>
      <c r="B21" s="9">
        <v>65371</v>
      </c>
      <c r="C21" s="9">
        <v>3472</v>
      </c>
      <c r="D21" s="5">
        <f t="shared" si="0"/>
        <v>0.51906463395267588</v>
      </c>
      <c r="E21" s="5">
        <f t="shared" si="1"/>
        <v>0.50072108451110475</v>
      </c>
      <c r="F21" s="5">
        <f t="shared" si="2"/>
        <v>1.8343549441571128E-2</v>
      </c>
      <c r="G21" s="9" t="s">
        <v>113</v>
      </c>
      <c r="H21" s="9" t="s">
        <v>123</v>
      </c>
    </row>
    <row r="22" spans="1:8" x14ac:dyDescent="0.25">
      <c r="A22" s="3" t="s">
        <v>86</v>
      </c>
      <c r="B22" s="3">
        <v>115199</v>
      </c>
      <c r="C22" s="3">
        <v>6224</v>
      </c>
      <c r="D22" s="4">
        <f t="shared" si="0"/>
        <v>0.91471335556614264</v>
      </c>
      <c r="E22" s="4">
        <f t="shared" si="1"/>
        <v>0.89760599942313235</v>
      </c>
      <c r="F22" s="4">
        <f t="shared" si="2"/>
        <v>1.7107356143010288E-2</v>
      </c>
      <c r="G22" s="3" t="s">
        <v>117</v>
      </c>
      <c r="H22" s="3" t="s">
        <v>120</v>
      </c>
    </row>
    <row r="23" spans="1:8" x14ac:dyDescent="0.25">
      <c r="A23" s="3" t="s">
        <v>84</v>
      </c>
      <c r="B23" s="3">
        <v>114608</v>
      </c>
      <c r="C23" s="3">
        <v>6192</v>
      </c>
      <c r="D23" s="4">
        <f t="shared" si="0"/>
        <v>0.91002064475146893</v>
      </c>
      <c r="E23" s="4">
        <f t="shared" si="1"/>
        <v>0.89299105855206229</v>
      </c>
      <c r="F23" s="4">
        <f t="shared" si="2"/>
        <v>1.7029586199406643E-2</v>
      </c>
      <c r="G23" s="3" t="s">
        <v>117</v>
      </c>
      <c r="H23" s="3" t="s">
        <v>120</v>
      </c>
    </row>
    <row r="24" spans="1:8" x14ac:dyDescent="0.25">
      <c r="A24" s="3" t="s">
        <v>82</v>
      </c>
      <c r="B24" s="3">
        <v>114239</v>
      </c>
      <c r="C24" s="3">
        <v>6182</v>
      </c>
      <c r="D24" s="4">
        <f t="shared" si="0"/>
        <v>0.90709067810068289</v>
      </c>
      <c r="E24" s="4">
        <f t="shared" si="1"/>
        <v>0.89154888952985289</v>
      </c>
      <c r="F24" s="4">
        <f t="shared" si="2"/>
        <v>1.5541788570829995E-2</v>
      </c>
      <c r="G24" s="3" t="s">
        <v>117</v>
      </c>
      <c r="H24" s="3" t="s">
        <v>120</v>
      </c>
    </row>
    <row r="25" spans="1:8" x14ac:dyDescent="0.25">
      <c r="A25" s="3" t="s">
        <v>80</v>
      </c>
      <c r="B25" s="3">
        <v>114189</v>
      </c>
      <c r="C25" s="3">
        <v>6181</v>
      </c>
      <c r="D25" s="4">
        <f t="shared" si="0"/>
        <v>0.90669366364935688</v>
      </c>
      <c r="E25" s="4">
        <f t="shared" si="1"/>
        <v>0.89140467262763201</v>
      </c>
      <c r="F25" s="4">
        <f t="shared" si="2"/>
        <v>1.5288991021724874E-2</v>
      </c>
      <c r="G25" s="3" t="s">
        <v>117</v>
      </c>
      <c r="H25" s="3" t="s">
        <v>120</v>
      </c>
    </row>
    <row r="26" spans="1:8" x14ac:dyDescent="0.25">
      <c r="A26" s="3" t="s">
        <v>53</v>
      </c>
      <c r="B26" s="3">
        <v>2480</v>
      </c>
      <c r="C26" s="3">
        <v>37</v>
      </c>
      <c r="D26" s="4">
        <f t="shared" si="0"/>
        <v>1.9691916785771001E-2</v>
      </c>
      <c r="E26" s="4">
        <f t="shared" si="1"/>
        <v>5.3360253821747913E-3</v>
      </c>
      <c r="F26" s="4">
        <f t="shared" si="2"/>
        <v>1.4355891403596209E-2</v>
      </c>
      <c r="G26" s="3" t="s">
        <v>117</v>
      </c>
      <c r="H26" s="3"/>
    </row>
    <row r="27" spans="1:8" x14ac:dyDescent="0.25">
      <c r="A27" s="3" t="s">
        <v>9</v>
      </c>
      <c r="B27" s="3">
        <v>2878</v>
      </c>
      <c r="C27" s="3">
        <v>96</v>
      </c>
      <c r="D27" s="4">
        <f t="shared" si="0"/>
        <v>2.2852151818326186E-2</v>
      </c>
      <c r="E27" s="4">
        <f t="shared" si="1"/>
        <v>1.3844822613210269E-2</v>
      </c>
      <c r="F27" s="4">
        <f t="shared" si="2"/>
        <v>9.007329205115917E-3</v>
      </c>
      <c r="G27" s="3" t="s">
        <v>117</v>
      </c>
      <c r="H27" s="3"/>
    </row>
    <row r="28" spans="1:8" x14ac:dyDescent="0.25">
      <c r="A28" s="3" t="s">
        <v>78</v>
      </c>
      <c r="B28" s="3">
        <v>117870</v>
      </c>
      <c r="C28" s="3">
        <v>6428</v>
      </c>
      <c r="D28" s="4">
        <f t="shared" si="0"/>
        <v>0.93592186755597906</v>
      </c>
      <c r="E28" s="4">
        <f t="shared" si="1"/>
        <v>0.92702624747620421</v>
      </c>
      <c r="F28" s="4">
        <f t="shared" si="2"/>
        <v>8.8956200797748464E-3</v>
      </c>
      <c r="G28" s="3" t="s">
        <v>117</v>
      </c>
      <c r="H28" s="3" t="s">
        <v>120</v>
      </c>
    </row>
    <row r="29" spans="1:8" x14ac:dyDescent="0.25">
      <c r="A29" s="3" t="s">
        <v>10</v>
      </c>
      <c r="B29" s="3">
        <v>2958</v>
      </c>
      <c r="C29" s="3">
        <v>102</v>
      </c>
      <c r="D29" s="4">
        <f t="shared" si="0"/>
        <v>2.3487374940447833E-2</v>
      </c>
      <c r="E29" s="4">
        <f t="shared" si="1"/>
        <v>1.471012402653591E-2</v>
      </c>
      <c r="F29" s="4">
        <f t="shared" si="2"/>
        <v>8.7772509139119222E-3</v>
      </c>
      <c r="G29" s="3" t="s">
        <v>117</v>
      </c>
      <c r="H29" s="3"/>
    </row>
    <row r="30" spans="1:8" x14ac:dyDescent="0.25">
      <c r="A30" s="3" t="s">
        <v>7</v>
      </c>
      <c r="B30" s="3">
        <v>2616</v>
      </c>
      <c r="C30" s="3">
        <v>91</v>
      </c>
      <c r="D30" s="4">
        <f t="shared" si="0"/>
        <v>2.0771796093377801E-2</v>
      </c>
      <c r="E30" s="4">
        <f t="shared" si="1"/>
        <v>1.3123738102105566E-2</v>
      </c>
      <c r="F30" s="4">
        <f t="shared" si="2"/>
        <v>7.6480579912722342E-3</v>
      </c>
      <c r="G30" s="3" t="s">
        <v>117</v>
      </c>
      <c r="H30" s="3"/>
    </row>
    <row r="31" spans="1:8" x14ac:dyDescent="0.25">
      <c r="A31" s="3" t="s">
        <v>47</v>
      </c>
      <c r="B31" s="3">
        <v>17689</v>
      </c>
      <c r="C31" s="3">
        <v>921</v>
      </c>
      <c r="D31" s="4">
        <f t="shared" si="0"/>
        <v>0.14045577259012229</v>
      </c>
      <c r="E31" s="4">
        <f t="shared" si="1"/>
        <v>0.132823766945486</v>
      </c>
      <c r="F31" s="4">
        <f t="shared" si="2"/>
        <v>7.6320056446362861E-3</v>
      </c>
      <c r="G31" s="3" t="s">
        <v>117</v>
      </c>
      <c r="H31" s="3"/>
    </row>
    <row r="32" spans="1:8" x14ac:dyDescent="0.25">
      <c r="A32" s="3" t="s">
        <v>44</v>
      </c>
      <c r="B32" s="3">
        <v>5137</v>
      </c>
      <c r="C32" s="3">
        <v>243</v>
      </c>
      <c r="D32" s="4">
        <f t="shared" si="0"/>
        <v>4.0789264729236142E-2</v>
      </c>
      <c r="E32" s="4">
        <f t="shared" si="1"/>
        <v>3.5044707239688493E-2</v>
      </c>
      <c r="F32" s="4">
        <f t="shared" si="2"/>
        <v>5.7445574895476498E-3</v>
      </c>
      <c r="G32" s="3" t="s">
        <v>117</v>
      </c>
      <c r="H32" s="3"/>
    </row>
    <row r="33" spans="1:8" x14ac:dyDescent="0.25">
      <c r="A33" s="3" t="s">
        <v>12</v>
      </c>
      <c r="B33" s="3">
        <v>5163</v>
      </c>
      <c r="C33" s="3">
        <v>248</v>
      </c>
      <c r="D33" s="4">
        <f t="shared" si="0"/>
        <v>4.0995712243925682E-2</v>
      </c>
      <c r="E33" s="4">
        <f t="shared" si="1"/>
        <v>3.576579175079319E-2</v>
      </c>
      <c r="F33" s="4">
        <f t="shared" si="2"/>
        <v>5.2299204931324922E-3</v>
      </c>
      <c r="G33" s="3" t="s">
        <v>117</v>
      </c>
      <c r="H33" s="3"/>
    </row>
    <row r="34" spans="1:8" x14ac:dyDescent="0.25">
      <c r="A34" s="3" t="s">
        <v>89</v>
      </c>
      <c r="B34" s="3">
        <v>246</v>
      </c>
      <c r="C34" s="3">
        <v>0</v>
      </c>
      <c r="D34" s="4">
        <f t="shared" si="0"/>
        <v>1.9533111005240592E-3</v>
      </c>
      <c r="E34" s="4">
        <f t="shared" si="1"/>
        <v>0</v>
      </c>
      <c r="F34" s="4">
        <f t="shared" si="2"/>
        <v>1.9533111005240592E-3</v>
      </c>
      <c r="G34" s="3" t="s">
        <v>117</v>
      </c>
      <c r="H34" s="3"/>
    </row>
    <row r="35" spans="1:8" x14ac:dyDescent="0.25">
      <c r="A35" s="3" t="s">
        <v>73</v>
      </c>
      <c r="B35" s="3">
        <v>215</v>
      </c>
      <c r="C35" s="3">
        <v>0</v>
      </c>
      <c r="D35" s="4">
        <f t="shared" si="0"/>
        <v>1.7071621407019216E-3</v>
      </c>
      <c r="E35" s="4">
        <f t="shared" si="1"/>
        <v>0</v>
      </c>
      <c r="F35" s="4">
        <f t="shared" si="2"/>
        <v>1.7071621407019216E-3</v>
      </c>
      <c r="G35" s="3" t="s">
        <v>117</v>
      </c>
      <c r="H35" s="3"/>
    </row>
    <row r="36" spans="1:8" x14ac:dyDescent="0.25">
      <c r="A36" s="3" t="s">
        <v>74</v>
      </c>
      <c r="B36" s="3">
        <v>215</v>
      </c>
      <c r="C36" s="3">
        <v>0</v>
      </c>
      <c r="D36" s="4">
        <f t="shared" si="0"/>
        <v>1.7071621407019216E-3</v>
      </c>
      <c r="E36" s="4">
        <f t="shared" si="1"/>
        <v>0</v>
      </c>
      <c r="F36" s="4">
        <f t="shared" si="2"/>
        <v>1.7071621407019216E-3</v>
      </c>
      <c r="G36" s="3" t="s">
        <v>117</v>
      </c>
      <c r="H36" s="3"/>
    </row>
    <row r="37" spans="1:8" x14ac:dyDescent="0.25">
      <c r="A37" s="3" t="s">
        <v>75</v>
      </c>
      <c r="B37" s="3">
        <v>215</v>
      </c>
      <c r="C37" s="3">
        <v>0</v>
      </c>
      <c r="D37" s="4">
        <f t="shared" si="0"/>
        <v>1.7071621407019216E-3</v>
      </c>
      <c r="E37" s="4">
        <f t="shared" si="1"/>
        <v>0</v>
      </c>
      <c r="F37" s="4">
        <f t="shared" si="2"/>
        <v>1.7071621407019216E-3</v>
      </c>
      <c r="G37" s="3" t="s">
        <v>117</v>
      </c>
      <c r="H37" s="3"/>
    </row>
    <row r="38" spans="1:8" x14ac:dyDescent="0.25">
      <c r="A38" s="3" t="s">
        <v>88</v>
      </c>
      <c r="B38" s="3">
        <v>215</v>
      </c>
      <c r="C38" s="3">
        <v>0</v>
      </c>
      <c r="D38" s="4">
        <f t="shared" si="0"/>
        <v>1.7071621407019216E-3</v>
      </c>
      <c r="E38" s="4">
        <f t="shared" si="1"/>
        <v>0</v>
      </c>
      <c r="F38" s="4">
        <f t="shared" si="2"/>
        <v>1.7071621407019216E-3</v>
      </c>
      <c r="G38" s="3" t="s">
        <v>117</v>
      </c>
      <c r="H38" s="3"/>
    </row>
    <row r="39" spans="1:8" hidden="1" x14ac:dyDescent="0.25">
      <c r="A39" s="9" t="s">
        <v>48</v>
      </c>
      <c r="B39" s="9">
        <v>125855</v>
      </c>
      <c r="C39" s="9">
        <v>6923</v>
      </c>
      <c r="D39" s="5">
        <f t="shared" ref="D39:D70" si="3">B39/125940</f>
        <v>0.99932507543274574</v>
      </c>
      <c r="E39" s="5">
        <f t="shared" ref="E39:E70" si="4">C39/6934</f>
        <v>0.99841361407556961</v>
      </c>
      <c r="F39" s="5">
        <f t="shared" ref="F39:F70" si="5">D39-E39</f>
        <v>9.1146135717612431E-4</v>
      </c>
      <c r="G39" s="3" t="s">
        <v>113</v>
      </c>
      <c r="H39" s="3" t="s">
        <v>115</v>
      </c>
    </row>
    <row r="40" spans="1:8" x14ac:dyDescent="0.25">
      <c r="A40" s="3" t="s">
        <v>6</v>
      </c>
      <c r="B40" s="3">
        <v>278</v>
      </c>
      <c r="C40" s="3">
        <v>12</v>
      </c>
      <c r="D40" s="4">
        <f t="shared" si="3"/>
        <v>2.2074003493727174E-3</v>
      </c>
      <c r="E40" s="4">
        <f t="shared" si="4"/>
        <v>1.7306028266512836E-3</v>
      </c>
      <c r="F40" s="4">
        <f t="shared" si="5"/>
        <v>4.7679752272143379E-4</v>
      </c>
      <c r="G40" s="3" t="s">
        <v>117</v>
      </c>
      <c r="H40" s="3"/>
    </row>
    <row r="41" spans="1:8" x14ac:dyDescent="0.25">
      <c r="A41" s="3" t="s">
        <v>25</v>
      </c>
      <c r="B41" s="3">
        <v>24</v>
      </c>
      <c r="C41" s="3">
        <v>0</v>
      </c>
      <c r="D41" s="4">
        <f t="shared" si="3"/>
        <v>1.9056693663649358E-4</v>
      </c>
      <c r="E41" s="4">
        <f t="shared" si="4"/>
        <v>0</v>
      </c>
      <c r="F41" s="4">
        <f t="shared" si="5"/>
        <v>1.9056693663649358E-4</v>
      </c>
      <c r="G41" s="3" t="s">
        <v>117</v>
      </c>
      <c r="H41" s="3"/>
    </row>
    <row r="42" spans="1:8" x14ac:dyDescent="0.25">
      <c r="A42" s="3" t="s">
        <v>28</v>
      </c>
      <c r="B42" s="3">
        <v>17</v>
      </c>
      <c r="C42" s="3">
        <v>0</v>
      </c>
      <c r="D42" s="4">
        <f t="shared" si="3"/>
        <v>1.3498491345084962E-4</v>
      </c>
      <c r="E42" s="4">
        <f t="shared" si="4"/>
        <v>0</v>
      </c>
      <c r="F42" s="4">
        <f t="shared" si="5"/>
        <v>1.3498491345084962E-4</v>
      </c>
      <c r="G42" s="3" t="s">
        <v>117</v>
      </c>
      <c r="H42" s="3"/>
    </row>
    <row r="43" spans="1:8" x14ac:dyDescent="0.25">
      <c r="A43" s="3" t="s">
        <v>21</v>
      </c>
      <c r="B43" s="3">
        <v>12</v>
      </c>
      <c r="C43" s="3">
        <v>0</v>
      </c>
      <c r="D43" s="4">
        <f t="shared" si="3"/>
        <v>9.5283468318246788E-5</v>
      </c>
      <c r="E43" s="4">
        <f t="shared" si="4"/>
        <v>0</v>
      </c>
      <c r="F43" s="4">
        <f t="shared" si="5"/>
        <v>9.5283468318246788E-5</v>
      </c>
      <c r="G43" s="3" t="s">
        <v>117</v>
      </c>
      <c r="H43" s="3"/>
    </row>
    <row r="44" spans="1:8" x14ac:dyDescent="0.25">
      <c r="A44" s="3" t="s">
        <v>23</v>
      </c>
      <c r="B44" s="3">
        <v>12</v>
      </c>
      <c r="C44" s="3">
        <v>0</v>
      </c>
      <c r="D44" s="4">
        <f t="shared" si="3"/>
        <v>9.5283468318246788E-5</v>
      </c>
      <c r="E44" s="4">
        <f t="shared" si="4"/>
        <v>0</v>
      </c>
      <c r="F44" s="4">
        <f t="shared" si="5"/>
        <v>9.5283468318246788E-5</v>
      </c>
      <c r="G44" s="3" t="s">
        <v>117</v>
      </c>
      <c r="H44" s="3"/>
    </row>
    <row r="45" spans="1:8" x14ac:dyDescent="0.25">
      <c r="A45" s="3" t="s">
        <v>22</v>
      </c>
      <c r="B45" s="3">
        <v>11</v>
      </c>
      <c r="C45" s="3">
        <v>0</v>
      </c>
      <c r="D45" s="4">
        <f t="shared" si="3"/>
        <v>8.7343179291726221E-5</v>
      </c>
      <c r="E45" s="4">
        <f t="shared" si="4"/>
        <v>0</v>
      </c>
      <c r="F45" s="4">
        <f t="shared" si="5"/>
        <v>8.7343179291726221E-5</v>
      </c>
      <c r="G45" s="3" t="s">
        <v>117</v>
      </c>
      <c r="H45" s="3"/>
    </row>
    <row r="46" spans="1:8" x14ac:dyDescent="0.25">
      <c r="A46" s="3" t="s">
        <v>29</v>
      </c>
      <c r="B46" s="3">
        <v>23</v>
      </c>
      <c r="C46" s="3">
        <v>1</v>
      </c>
      <c r="D46" s="4">
        <f t="shared" si="3"/>
        <v>1.82626647609973E-4</v>
      </c>
      <c r="E46" s="4">
        <f t="shared" si="4"/>
        <v>1.4421690222094028E-4</v>
      </c>
      <c r="F46" s="4">
        <f t="shared" si="5"/>
        <v>3.8409745389032714E-5</v>
      </c>
      <c r="G46" s="3" t="s">
        <v>117</v>
      </c>
      <c r="H46" s="3"/>
    </row>
    <row r="47" spans="1:8" x14ac:dyDescent="0.25">
      <c r="A47" s="3" t="s">
        <v>17</v>
      </c>
      <c r="B47" s="3">
        <v>1</v>
      </c>
      <c r="C47" s="3">
        <v>0</v>
      </c>
      <c r="D47" s="4">
        <f t="shared" si="3"/>
        <v>7.9402890265205651E-6</v>
      </c>
      <c r="E47" s="4">
        <f t="shared" si="4"/>
        <v>0</v>
      </c>
      <c r="F47" s="4">
        <f t="shared" si="5"/>
        <v>7.9402890265205651E-6</v>
      </c>
      <c r="G47" s="3" t="s">
        <v>117</v>
      </c>
      <c r="H47" s="3"/>
    </row>
    <row r="48" spans="1:8" x14ac:dyDescent="0.25">
      <c r="A48" s="3" t="s">
        <v>0</v>
      </c>
      <c r="B48" s="3">
        <v>0</v>
      </c>
      <c r="C48" s="3">
        <v>0</v>
      </c>
      <c r="D48" s="4">
        <f t="shared" si="3"/>
        <v>0</v>
      </c>
      <c r="E48" s="4">
        <f t="shared" si="4"/>
        <v>0</v>
      </c>
      <c r="F48" s="4">
        <f t="shared" si="5"/>
        <v>0</v>
      </c>
      <c r="G48" s="3" t="s">
        <v>117</v>
      </c>
      <c r="H48" s="3"/>
    </row>
    <row r="49" spans="1:8" x14ac:dyDescent="0.25">
      <c r="A49" s="3" t="s">
        <v>3</v>
      </c>
      <c r="B49" s="3">
        <v>0</v>
      </c>
      <c r="C49" s="3">
        <v>0</v>
      </c>
      <c r="D49" s="4">
        <f t="shared" si="3"/>
        <v>0</v>
      </c>
      <c r="E49" s="4">
        <f t="shared" si="4"/>
        <v>0</v>
      </c>
      <c r="F49" s="4">
        <f t="shared" si="5"/>
        <v>0</v>
      </c>
      <c r="G49" s="3" t="s">
        <v>117</v>
      </c>
      <c r="H49" s="3"/>
    </row>
    <row r="50" spans="1:8" x14ac:dyDescent="0.25">
      <c r="A50" s="3" t="s">
        <v>5</v>
      </c>
      <c r="B50" s="3">
        <v>0</v>
      </c>
      <c r="C50" s="3">
        <v>0</v>
      </c>
      <c r="D50" s="4">
        <f t="shared" si="3"/>
        <v>0</v>
      </c>
      <c r="E50" s="4">
        <f t="shared" si="4"/>
        <v>0</v>
      </c>
      <c r="F50" s="4">
        <f t="shared" si="5"/>
        <v>0</v>
      </c>
      <c r="G50" s="3" t="s">
        <v>117</v>
      </c>
      <c r="H50" s="3"/>
    </row>
    <row r="51" spans="1:8" x14ac:dyDescent="0.25">
      <c r="A51" s="3" t="s">
        <v>11</v>
      </c>
      <c r="B51" s="3">
        <v>0</v>
      </c>
      <c r="C51" s="3">
        <v>0</v>
      </c>
      <c r="D51" s="4">
        <f t="shared" si="3"/>
        <v>0</v>
      </c>
      <c r="E51" s="4">
        <f t="shared" si="4"/>
        <v>0</v>
      </c>
      <c r="F51" s="4">
        <f t="shared" si="5"/>
        <v>0</v>
      </c>
      <c r="G51" s="3" t="s">
        <v>117</v>
      </c>
      <c r="H51" s="3"/>
    </row>
    <row r="52" spans="1:8" x14ac:dyDescent="0.25">
      <c r="A52" s="3" t="s">
        <v>19</v>
      </c>
      <c r="B52" s="3">
        <v>0</v>
      </c>
      <c r="C52" s="3">
        <v>0</v>
      </c>
      <c r="D52" s="4">
        <f t="shared" si="3"/>
        <v>0</v>
      </c>
      <c r="E52" s="4">
        <f t="shared" si="4"/>
        <v>0</v>
      </c>
      <c r="F52" s="4">
        <f t="shared" si="5"/>
        <v>0</v>
      </c>
      <c r="G52" s="3" t="s">
        <v>117</v>
      </c>
      <c r="H52" s="3"/>
    </row>
    <row r="53" spans="1:8" x14ac:dyDescent="0.25">
      <c r="A53" s="3" t="s">
        <v>20</v>
      </c>
      <c r="B53" s="3">
        <v>0</v>
      </c>
      <c r="C53" s="3">
        <v>0</v>
      </c>
      <c r="D53" s="4">
        <f t="shared" si="3"/>
        <v>0</v>
      </c>
      <c r="E53" s="4">
        <f t="shared" si="4"/>
        <v>0</v>
      </c>
      <c r="F53" s="4">
        <f t="shared" si="5"/>
        <v>0</v>
      </c>
      <c r="G53" s="3" t="s">
        <v>117</v>
      </c>
      <c r="H53" s="3"/>
    </row>
    <row r="54" spans="1:8" x14ac:dyDescent="0.25">
      <c r="A54" s="3" t="s">
        <v>37</v>
      </c>
      <c r="B54" s="3">
        <v>0</v>
      </c>
      <c r="C54" s="3">
        <v>0</v>
      </c>
      <c r="D54" s="4">
        <f t="shared" si="3"/>
        <v>0</v>
      </c>
      <c r="E54" s="4">
        <f t="shared" si="4"/>
        <v>0</v>
      </c>
      <c r="F54" s="4">
        <f t="shared" si="5"/>
        <v>0</v>
      </c>
      <c r="G54" s="3" t="s">
        <v>117</v>
      </c>
      <c r="H54" s="3"/>
    </row>
    <row r="55" spans="1:8" x14ac:dyDescent="0.25">
      <c r="A55" s="3" t="s">
        <v>42</v>
      </c>
      <c r="B55" s="3">
        <v>0</v>
      </c>
      <c r="C55" s="3">
        <v>0</v>
      </c>
      <c r="D55" s="4">
        <f t="shared" si="3"/>
        <v>0</v>
      </c>
      <c r="E55" s="4">
        <f t="shared" si="4"/>
        <v>0</v>
      </c>
      <c r="F55" s="4">
        <f t="shared" si="5"/>
        <v>0</v>
      </c>
      <c r="G55" s="3" t="s">
        <v>117</v>
      </c>
      <c r="H55" s="3"/>
    </row>
    <row r="56" spans="1:8" x14ac:dyDescent="0.25">
      <c r="A56" s="3" t="s">
        <v>43</v>
      </c>
      <c r="B56" s="3">
        <v>0</v>
      </c>
      <c r="C56" s="3">
        <v>0</v>
      </c>
      <c r="D56" s="4">
        <f t="shared" si="3"/>
        <v>0</v>
      </c>
      <c r="E56" s="4">
        <f t="shared" si="4"/>
        <v>0</v>
      </c>
      <c r="F56" s="4">
        <f t="shared" si="5"/>
        <v>0</v>
      </c>
      <c r="G56" s="3" t="s">
        <v>117</v>
      </c>
      <c r="H56" s="3"/>
    </row>
    <row r="57" spans="1:8" x14ac:dyDescent="0.25">
      <c r="A57" s="3" t="s">
        <v>61</v>
      </c>
      <c r="B57" s="3">
        <v>0</v>
      </c>
      <c r="C57" s="3">
        <v>0</v>
      </c>
      <c r="D57" s="4">
        <f t="shared" si="3"/>
        <v>0</v>
      </c>
      <c r="E57" s="4">
        <f t="shared" si="4"/>
        <v>0</v>
      </c>
      <c r="F57" s="4">
        <f t="shared" si="5"/>
        <v>0</v>
      </c>
      <c r="G57" s="3" t="s">
        <v>117</v>
      </c>
      <c r="H57" s="3"/>
    </row>
    <row r="58" spans="1:8" x14ac:dyDescent="0.25">
      <c r="A58" s="3" t="s">
        <v>62</v>
      </c>
      <c r="B58" s="3">
        <v>0</v>
      </c>
      <c r="C58" s="3">
        <v>0</v>
      </c>
      <c r="D58" s="4">
        <f t="shared" si="3"/>
        <v>0</v>
      </c>
      <c r="E58" s="4">
        <f t="shared" si="4"/>
        <v>0</v>
      </c>
      <c r="F58" s="4">
        <f t="shared" si="5"/>
        <v>0</v>
      </c>
      <c r="G58" s="3" t="s">
        <v>117</v>
      </c>
      <c r="H58" s="3"/>
    </row>
    <row r="59" spans="1:8" x14ac:dyDescent="0.25">
      <c r="A59" s="3" t="s">
        <v>63</v>
      </c>
      <c r="B59" s="3">
        <v>0</v>
      </c>
      <c r="C59" s="3">
        <v>0</v>
      </c>
      <c r="D59" s="4">
        <f t="shared" si="3"/>
        <v>0</v>
      </c>
      <c r="E59" s="4">
        <f t="shared" si="4"/>
        <v>0</v>
      </c>
      <c r="F59" s="4">
        <f t="shared" si="5"/>
        <v>0</v>
      </c>
      <c r="G59" s="3" t="s">
        <v>117</v>
      </c>
      <c r="H59" s="3"/>
    </row>
    <row r="60" spans="1:8" x14ac:dyDescent="0.25">
      <c r="A60" s="3" t="s">
        <v>64</v>
      </c>
      <c r="B60" s="3">
        <v>0</v>
      </c>
      <c r="C60" s="3">
        <v>0</v>
      </c>
      <c r="D60" s="4">
        <f t="shared" si="3"/>
        <v>0</v>
      </c>
      <c r="E60" s="4">
        <f t="shared" si="4"/>
        <v>0</v>
      </c>
      <c r="F60" s="4">
        <f t="shared" si="5"/>
        <v>0</v>
      </c>
      <c r="G60" s="3" t="s">
        <v>117</v>
      </c>
      <c r="H60" s="3"/>
    </row>
    <row r="61" spans="1:8" x14ac:dyDescent="0.25">
      <c r="A61" s="3" t="s">
        <v>68</v>
      </c>
      <c r="B61" s="3">
        <v>0</v>
      </c>
      <c r="C61" s="3">
        <v>0</v>
      </c>
      <c r="D61" s="4">
        <f t="shared" si="3"/>
        <v>0</v>
      </c>
      <c r="E61" s="4">
        <f t="shared" si="4"/>
        <v>0</v>
      </c>
      <c r="F61" s="4">
        <f t="shared" si="5"/>
        <v>0</v>
      </c>
      <c r="G61" s="3" t="s">
        <v>117</v>
      </c>
      <c r="H61" s="3"/>
    </row>
    <row r="62" spans="1:8" x14ac:dyDescent="0.25">
      <c r="A62" s="3" t="s">
        <v>70</v>
      </c>
      <c r="B62" s="3">
        <v>0</v>
      </c>
      <c r="C62" s="3">
        <v>1</v>
      </c>
      <c r="D62" s="4">
        <f t="shared" si="3"/>
        <v>0</v>
      </c>
      <c r="E62" s="4">
        <f t="shared" si="4"/>
        <v>1.4421690222094028E-4</v>
      </c>
      <c r="F62" s="4">
        <f t="shared" si="5"/>
        <v>-1.4421690222094028E-4</v>
      </c>
      <c r="G62" s="3" t="s">
        <v>117</v>
      </c>
      <c r="H62" s="3"/>
    </row>
    <row r="63" spans="1:8" hidden="1" x14ac:dyDescent="0.25">
      <c r="A63" s="9" t="s">
        <v>56</v>
      </c>
      <c r="B63" s="9">
        <v>125629</v>
      </c>
      <c r="C63" s="9">
        <v>6919</v>
      </c>
      <c r="D63" s="5">
        <f t="shared" si="3"/>
        <v>0.99753057011275215</v>
      </c>
      <c r="E63" s="5">
        <f t="shared" si="4"/>
        <v>0.99783674646668585</v>
      </c>
      <c r="F63" s="5">
        <f t="shared" si="5"/>
        <v>-3.0617635393370701E-4</v>
      </c>
      <c r="G63" s="3" t="s">
        <v>113</v>
      </c>
      <c r="H63" s="3" t="s">
        <v>115</v>
      </c>
    </row>
    <row r="64" spans="1:8" hidden="1" x14ac:dyDescent="0.25">
      <c r="A64" s="9" t="s">
        <v>72</v>
      </c>
      <c r="B64" s="9">
        <v>125709</v>
      </c>
      <c r="C64" s="9">
        <v>6924</v>
      </c>
      <c r="D64" s="5">
        <f t="shared" si="3"/>
        <v>0.99816579323487375</v>
      </c>
      <c r="E64" s="5">
        <f t="shared" si="4"/>
        <v>0.99855783097779061</v>
      </c>
      <c r="F64" s="5">
        <f t="shared" si="5"/>
        <v>-3.920377429168509E-4</v>
      </c>
      <c r="G64" s="3" t="s">
        <v>113</v>
      </c>
      <c r="H64" s="3" t="s">
        <v>115</v>
      </c>
    </row>
    <row r="65" spans="1:8" x14ac:dyDescent="0.25">
      <c r="A65" s="3" t="s">
        <v>40</v>
      </c>
      <c r="B65" s="3">
        <v>927</v>
      </c>
      <c r="C65" s="3">
        <v>54</v>
      </c>
      <c r="D65" s="4">
        <f t="shared" si="3"/>
        <v>7.3606479275845644E-3</v>
      </c>
      <c r="E65" s="4">
        <f t="shared" si="4"/>
        <v>7.787712719930776E-3</v>
      </c>
      <c r="F65" s="4">
        <f t="shared" si="5"/>
        <v>-4.2706479234621165E-4</v>
      </c>
      <c r="G65" s="3" t="s">
        <v>117</v>
      </c>
      <c r="H65" s="3"/>
    </row>
    <row r="66" spans="1:8" x14ac:dyDescent="0.25">
      <c r="A66" s="3" t="s">
        <v>51</v>
      </c>
      <c r="B66" s="3">
        <v>83</v>
      </c>
      <c r="C66" s="3">
        <v>9</v>
      </c>
      <c r="D66" s="4">
        <f t="shared" si="3"/>
        <v>6.5904398920120695E-4</v>
      </c>
      <c r="E66" s="4">
        <f t="shared" si="4"/>
        <v>1.2979521199884627E-3</v>
      </c>
      <c r="F66" s="4">
        <f t="shared" si="5"/>
        <v>-6.389081307872558E-4</v>
      </c>
      <c r="G66" s="3" t="s">
        <v>117</v>
      </c>
      <c r="H66" s="3"/>
    </row>
    <row r="67" spans="1:8" hidden="1" x14ac:dyDescent="0.25">
      <c r="A67" s="9" t="s">
        <v>60</v>
      </c>
      <c r="B67" s="9">
        <v>125203</v>
      </c>
      <c r="C67" s="9">
        <v>6923</v>
      </c>
      <c r="D67" s="5">
        <f t="shared" si="3"/>
        <v>0.99414800698745431</v>
      </c>
      <c r="E67" s="5">
        <f t="shared" si="4"/>
        <v>0.99841361407556961</v>
      </c>
      <c r="F67" s="5">
        <f t="shared" si="5"/>
        <v>-4.2656070881152974E-3</v>
      </c>
      <c r="G67" s="3" t="s">
        <v>113</v>
      </c>
      <c r="H67" s="3" t="s">
        <v>115</v>
      </c>
    </row>
    <row r="68" spans="1:8" x14ac:dyDescent="0.25">
      <c r="A68" s="3" t="s">
        <v>55</v>
      </c>
      <c r="B68" s="3">
        <v>62028</v>
      </c>
      <c r="C68" s="3">
        <v>3478</v>
      </c>
      <c r="D68" s="4">
        <f t="shared" si="3"/>
        <v>0.49252024773701764</v>
      </c>
      <c r="E68" s="4">
        <f t="shared" si="4"/>
        <v>0.50158638592443039</v>
      </c>
      <c r="F68" s="4">
        <f t="shared" si="5"/>
        <v>-9.0661381874127533E-3</v>
      </c>
      <c r="G68" s="3" t="s">
        <v>117</v>
      </c>
      <c r="H68" s="3" t="s">
        <v>121</v>
      </c>
    </row>
    <row r="69" spans="1:8" hidden="1" x14ac:dyDescent="0.25">
      <c r="A69" s="9" t="s">
        <v>57</v>
      </c>
      <c r="B69" s="9">
        <v>124558</v>
      </c>
      <c r="C69" s="9">
        <v>6921</v>
      </c>
      <c r="D69" s="5">
        <f t="shared" si="3"/>
        <v>0.98902652056534857</v>
      </c>
      <c r="E69" s="5">
        <f t="shared" si="4"/>
        <v>0.99812518027112773</v>
      </c>
      <c r="F69" s="5">
        <f t="shared" si="5"/>
        <v>-9.0986597057791663E-3</v>
      </c>
      <c r="G69" s="3" t="s">
        <v>113</v>
      </c>
      <c r="H69" s="3" t="s">
        <v>115</v>
      </c>
    </row>
    <row r="70" spans="1:8" hidden="1" x14ac:dyDescent="0.25">
      <c r="A70" s="9" t="s">
        <v>54</v>
      </c>
      <c r="B70" s="9">
        <v>115029</v>
      </c>
      <c r="C70" s="9">
        <v>6448</v>
      </c>
      <c r="D70" s="5">
        <f t="shared" si="3"/>
        <v>0.91336350643163411</v>
      </c>
      <c r="E70" s="5">
        <f t="shared" si="4"/>
        <v>0.929910585520623</v>
      </c>
      <c r="F70" s="5">
        <f t="shared" si="5"/>
        <v>-1.6547079088988892E-2</v>
      </c>
      <c r="G70" s="3" t="s">
        <v>113</v>
      </c>
      <c r="H70" s="3" t="s">
        <v>115</v>
      </c>
    </row>
    <row r="71" spans="1:8" x14ac:dyDescent="0.25">
      <c r="A71" s="3" t="s">
        <v>76</v>
      </c>
      <c r="B71" s="3">
        <v>27432</v>
      </c>
      <c r="C71" s="3">
        <v>1660</v>
      </c>
      <c r="D71" s="4">
        <f t="shared" ref="D71:D87" si="6">B71/125940</f>
        <v>0.21781800857551215</v>
      </c>
      <c r="E71" s="4">
        <f t="shared" ref="E71:E87" si="7">C71/6934</f>
        <v>0.2394000576867609</v>
      </c>
      <c r="F71" s="4">
        <f t="shared" ref="F71:F102" si="8">D71-E71</f>
        <v>-2.1582049111248752E-2</v>
      </c>
      <c r="G71" s="3" t="s">
        <v>117</v>
      </c>
      <c r="H71" s="3"/>
    </row>
    <row r="72" spans="1:8" hidden="1" x14ac:dyDescent="0.25">
      <c r="A72" s="9" t="s">
        <v>50</v>
      </c>
      <c r="B72" s="9">
        <v>91818</v>
      </c>
      <c r="C72" s="9">
        <v>5223</v>
      </c>
      <c r="D72" s="5">
        <f t="shared" si="6"/>
        <v>0.72906145783706522</v>
      </c>
      <c r="E72" s="5">
        <f t="shared" si="7"/>
        <v>0.75324488029997116</v>
      </c>
      <c r="F72" s="5">
        <f t="shared" si="8"/>
        <v>-2.4183422462905946E-2</v>
      </c>
      <c r="G72" s="3" t="s">
        <v>113</v>
      </c>
      <c r="H72" s="3" t="s">
        <v>115</v>
      </c>
    </row>
    <row r="73" spans="1:8" x14ac:dyDescent="0.25">
      <c r="A73" s="3" t="s">
        <v>26</v>
      </c>
      <c r="B73" s="3">
        <v>64637</v>
      </c>
      <c r="C73" s="3">
        <v>3911</v>
      </c>
      <c r="D73" s="4">
        <f t="shared" si="6"/>
        <v>0.51323646180720983</v>
      </c>
      <c r="E73" s="4">
        <f t="shared" si="7"/>
        <v>0.56403230458609754</v>
      </c>
      <c r="F73" s="4">
        <f t="shared" si="8"/>
        <v>-5.0795842778887712E-2</v>
      </c>
      <c r="G73" s="3" t="s">
        <v>117</v>
      </c>
      <c r="H73" s="3" t="s">
        <v>121</v>
      </c>
    </row>
    <row r="74" spans="1:8" hidden="1" x14ac:dyDescent="0.25">
      <c r="A74" s="9" t="s">
        <v>30</v>
      </c>
      <c r="B74" s="9">
        <v>93265</v>
      </c>
      <c r="C74" s="9">
        <v>5494</v>
      </c>
      <c r="D74" s="5">
        <f t="shared" si="6"/>
        <v>0.74055105605844052</v>
      </c>
      <c r="E74" s="5">
        <f t="shared" si="7"/>
        <v>0.79232766080184602</v>
      </c>
      <c r="F74" s="5">
        <f t="shared" si="8"/>
        <v>-5.1776604743405508E-2</v>
      </c>
      <c r="G74" s="3" t="s">
        <v>113</v>
      </c>
      <c r="H74" s="3" t="s">
        <v>115</v>
      </c>
    </row>
    <row r="75" spans="1:8" x14ac:dyDescent="0.25">
      <c r="A75" s="3" t="s">
        <v>45</v>
      </c>
      <c r="B75" s="3">
        <v>65304</v>
      </c>
      <c r="C75" s="3">
        <v>3955</v>
      </c>
      <c r="D75" s="4">
        <f t="shared" si="6"/>
        <v>0.518532634587899</v>
      </c>
      <c r="E75" s="4">
        <f t="shared" si="7"/>
        <v>0.57037784828381888</v>
      </c>
      <c r="F75" s="4">
        <f t="shared" si="8"/>
        <v>-5.1845213695919878E-2</v>
      </c>
      <c r="G75" s="3" t="s">
        <v>117</v>
      </c>
      <c r="H75" s="3" t="s">
        <v>121</v>
      </c>
    </row>
    <row r="76" spans="1:8" x14ac:dyDescent="0.25">
      <c r="A76" s="3" t="s">
        <v>46</v>
      </c>
      <c r="B76" s="3">
        <v>65100</v>
      </c>
      <c r="C76" s="3">
        <v>3952</v>
      </c>
      <c r="D76" s="4">
        <f t="shared" si="6"/>
        <v>0.51691281562648883</v>
      </c>
      <c r="E76" s="4">
        <f t="shared" si="7"/>
        <v>0.569945197577156</v>
      </c>
      <c r="F76" s="4">
        <f t="shared" si="8"/>
        <v>-5.3032381950667173E-2</v>
      </c>
      <c r="G76" s="3" t="s">
        <v>117</v>
      </c>
      <c r="H76" s="3" t="s">
        <v>121</v>
      </c>
    </row>
    <row r="77" spans="1:8" hidden="1" x14ac:dyDescent="0.25">
      <c r="A77" s="9" t="s">
        <v>66</v>
      </c>
      <c r="B77" s="9">
        <v>96771</v>
      </c>
      <c r="C77" s="9">
        <v>5705</v>
      </c>
      <c r="D77" s="5">
        <f t="shared" si="6"/>
        <v>0.76838970938542162</v>
      </c>
      <c r="E77" s="5">
        <f t="shared" si="7"/>
        <v>0.82275742717046441</v>
      </c>
      <c r="F77" s="5">
        <f t="shared" si="8"/>
        <v>-5.4367717785042791E-2</v>
      </c>
      <c r="G77" s="3" t="s">
        <v>113</v>
      </c>
      <c r="H77" s="3" t="s">
        <v>115</v>
      </c>
    </row>
    <row r="78" spans="1:8" hidden="1" x14ac:dyDescent="0.25">
      <c r="A78" s="9" t="s">
        <v>58</v>
      </c>
      <c r="B78" s="9">
        <v>115242</v>
      </c>
      <c r="C78" s="9">
        <v>6836</v>
      </c>
      <c r="D78" s="5">
        <f t="shared" si="6"/>
        <v>0.91505478799428297</v>
      </c>
      <c r="E78" s="5">
        <f t="shared" si="7"/>
        <v>0.98586674358234783</v>
      </c>
      <c r="F78" s="5">
        <f t="shared" si="8"/>
        <v>-7.0811955588064857E-2</v>
      </c>
      <c r="G78" s="3" t="s">
        <v>113</v>
      </c>
      <c r="H78" s="3" t="s">
        <v>115</v>
      </c>
    </row>
    <row r="79" spans="1:8" hidden="1" x14ac:dyDescent="0.25">
      <c r="A79" s="9" t="s">
        <v>32</v>
      </c>
      <c r="B79" s="9">
        <v>77910</v>
      </c>
      <c r="C79" s="9">
        <v>4816</v>
      </c>
      <c r="D79" s="5">
        <f t="shared" si="6"/>
        <v>0.6186279180562172</v>
      </c>
      <c r="E79" s="5">
        <f t="shared" si="7"/>
        <v>0.69454860109604843</v>
      </c>
      <c r="F79" s="5">
        <f t="shared" si="8"/>
        <v>-7.5920683039831238E-2</v>
      </c>
      <c r="G79" s="3" t="s">
        <v>113</v>
      </c>
      <c r="H79" s="3" t="s">
        <v>115</v>
      </c>
    </row>
    <row r="80" spans="1:8" x14ac:dyDescent="0.25">
      <c r="A80" s="3" t="s">
        <v>67</v>
      </c>
      <c r="B80" s="3">
        <v>32503</v>
      </c>
      <c r="C80" s="3">
        <v>2406</v>
      </c>
      <c r="D80" s="4">
        <f t="shared" si="6"/>
        <v>0.25808321422899794</v>
      </c>
      <c r="E80" s="4">
        <f t="shared" si="7"/>
        <v>0.34698586674358234</v>
      </c>
      <c r="F80" s="4">
        <f t="shared" si="8"/>
        <v>-8.8902652514584402E-2</v>
      </c>
      <c r="G80" s="3" t="s">
        <v>117</v>
      </c>
      <c r="H80" s="3" t="s">
        <v>122</v>
      </c>
    </row>
    <row r="81" spans="1:8" hidden="1" x14ac:dyDescent="0.25">
      <c r="A81" s="9" t="s">
        <v>59</v>
      </c>
      <c r="B81" s="9">
        <v>111608</v>
      </c>
      <c r="C81" s="9">
        <v>6797</v>
      </c>
      <c r="D81" s="5">
        <f t="shared" si="6"/>
        <v>0.88619977767190727</v>
      </c>
      <c r="E81" s="5">
        <f t="shared" si="7"/>
        <v>0.98024228439573113</v>
      </c>
      <c r="F81" s="5">
        <f t="shared" si="8"/>
        <v>-9.404250672382386E-2</v>
      </c>
      <c r="G81" s="3" t="s">
        <v>113</v>
      </c>
      <c r="H81" s="3" t="s">
        <v>115</v>
      </c>
    </row>
    <row r="82" spans="1:8" hidden="1" x14ac:dyDescent="0.25">
      <c r="A82" s="9" t="s">
        <v>38</v>
      </c>
      <c r="B82" s="9">
        <v>112243</v>
      </c>
      <c r="C82" s="9">
        <v>6834</v>
      </c>
      <c r="D82" s="5">
        <f t="shared" si="6"/>
        <v>0.89124186120374782</v>
      </c>
      <c r="E82" s="5">
        <f t="shared" si="7"/>
        <v>0.98557830977790595</v>
      </c>
      <c r="F82" s="5">
        <f t="shared" si="8"/>
        <v>-9.4336448574158127E-2</v>
      </c>
      <c r="G82" s="3" t="s">
        <v>113</v>
      </c>
      <c r="H82" s="3" t="s">
        <v>115</v>
      </c>
    </row>
    <row r="83" spans="1:8" hidden="1" x14ac:dyDescent="0.25">
      <c r="A83" s="9" t="s">
        <v>27</v>
      </c>
      <c r="B83" s="9">
        <v>36901</v>
      </c>
      <c r="C83" s="9">
        <v>2756</v>
      </c>
      <c r="D83" s="5">
        <f t="shared" si="6"/>
        <v>0.2930046053676354</v>
      </c>
      <c r="E83" s="5">
        <f t="shared" si="7"/>
        <v>0.39746178252091147</v>
      </c>
      <c r="F83" s="5">
        <f t="shared" si="8"/>
        <v>-0.10445717715327607</v>
      </c>
      <c r="G83" s="3" t="s">
        <v>113</v>
      </c>
      <c r="H83" s="3" t="s">
        <v>116</v>
      </c>
    </row>
    <row r="84" spans="1:8" hidden="1" x14ac:dyDescent="0.25">
      <c r="A84" s="9" t="s">
        <v>24</v>
      </c>
      <c r="B84" s="9">
        <v>36940</v>
      </c>
      <c r="C84" s="9">
        <v>2767</v>
      </c>
      <c r="D84" s="5">
        <f t="shared" si="6"/>
        <v>0.29331427663966969</v>
      </c>
      <c r="E84" s="5">
        <f t="shared" si="7"/>
        <v>0.3990481684453418</v>
      </c>
      <c r="F84" s="5">
        <f t="shared" si="8"/>
        <v>-0.10573389180567211</v>
      </c>
      <c r="G84" s="3" t="s">
        <v>113</v>
      </c>
      <c r="H84" s="3" t="s">
        <v>116</v>
      </c>
    </row>
    <row r="85" spans="1:8" hidden="1" x14ac:dyDescent="0.25">
      <c r="A85" s="9" t="s">
        <v>2</v>
      </c>
      <c r="B85" s="9">
        <v>922</v>
      </c>
      <c r="C85" s="9">
        <v>1054</v>
      </c>
      <c r="D85" s="5">
        <f t="shared" si="6"/>
        <v>7.3209464824519612E-3</v>
      </c>
      <c r="E85" s="5">
        <f t="shared" si="7"/>
        <v>0.15200461494087106</v>
      </c>
      <c r="F85" s="5">
        <f t="shared" si="8"/>
        <v>-0.1446836684584191</v>
      </c>
      <c r="G85" s="3" t="s">
        <v>113</v>
      </c>
      <c r="H85" s="3" t="s">
        <v>116</v>
      </c>
    </row>
    <row r="86" spans="1:8" hidden="1" x14ac:dyDescent="0.25">
      <c r="A86" s="9" t="s">
        <v>15</v>
      </c>
      <c r="B86" s="10">
        <v>743</v>
      </c>
      <c r="C86" s="10">
        <v>1060</v>
      </c>
      <c r="D86" s="5">
        <f t="shared" si="6"/>
        <v>5.8996347467047804E-3</v>
      </c>
      <c r="E86" s="5">
        <f t="shared" si="7"/>
        <v>0.15286991635419672</v>
      </c>
      <c r="F86" s="5">
        <f t="shared" si="8"/>
        <v>-0.14697028160749195</v>
      </c>
      <c r="G86" s="3" t="s">
        <v>113</v>
      </c>
      <c r="H86" s="3" t="s">
        <v>116</v>
      </c>
    </row>
    <row r="87" spans="1:8" hidden="1" x14ac:dyDescent="0.25">
      <c r="A87" s="9" t="s">
        <v>13</v>
      </c>
      <c r="B87" s="10">
        <v>608</v>
      </c>
      <c r="C87" s="10">
        <v>1053</v>
      </c>
      <c r="D87" s="5">
        <f t="shared" si="6"/>
        <v>4.8276957281245033E-3</v>
      </c>
      <c r="E87" s="5">
        <f t="shared" si="7"/>
        <v>0.15186039803865012</v>
      </c>
      <c r="F87" s="5">
        <f t="shared" si="8"/>
        <v>-0.14703270231052562</v>
      </c>
      <c r="G87" s="3" t="s">
        <v>113</v>
      </c>
      <c r="H87" s="3" t="s">
        <v>116</v>
      </c>
    </row>
  </sheetData>
  <autoFilter ref="A6:H87" xr:uid="{00000000-0009-0000-0000-000000000000}">
    <filterColumn colId="6">
      <filters>
        <filter val="Y"/>
      </filters>
    </filterColumn>
  </autoFilter>
  <sortState ref="A6:F87">
    <sortCondition descending="1" ref="F6:F87"/>
  </sortState>
  <mergeCells count="1"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1474-8F64-4D51-920E-AA630C23C6A8}">
  <dimension ref="A1:C60"/>
  <sheetViews>
    <sheetView workbookViewId="0">
      <selection activeCell="C42" sqref="C42"/>
    </sheetView>
  </sheetViews>
  <sheetFormatPr defaultRowHeight="15" x14ac:dyDescent="0.25"/>
  <cols>
    <col min="1" max="1" width="37.42578125" customWidth="1"/>
    <col min="2" max="2" width="14.85546875" customWidth="1"/>
    <col min="3" max="3" width="47.28515625" style="17" customWidth="1"/>
    <col min="4" max="4" width="35" customWidth="1"/>
    <col min="8" max="8" width="32.42578125" customWidth="1"/>
    <col min="10" max="10" width="42.140625" customWidth="1"/>
    <col min="12" max="12" width="31" customWidth="1"/>
  </cols>
  <sheetData>
    <row r="1" spans="1:3" x14ac:dyDescent="0.25">
      <c r="A1" s="14" t="s">
        <v>127</v>
      </c>
      <c r="B1" s="14" t="s">
        <v>128</v>
      </c>
      <c r="C1" s="15" t="s">
        <v>112</v>
      </c>
    </row>
    <row r="2" spans="1:3" x14ac:dyDescent="0.25">
      <c r="A2" s="3" t="s">
        <v>81</v>
      </c>
      <c r="B2" s="3" t="s">
        <v>124</v>
      </c>
      <c r="C2" s="16" t="s">
        <v>130</v>
      </c>
    </row>
    <row r="3" spans="1:3" x14ac:dyDescent="0.25">
      <c r="A3" s="3" t="s">
        <v>83</v>
      </c>
      <c r="B3" s="3" t="s">
        <v>124</v>
      </c>
      <c r="C3" s="16" t="s">
        <v>129</v>
      </c>
    </row>
    <row r="4" spans="1:3" x14ac:dyDescent="0.25">
      <c r="A4" s="3" t="s">
        <v>87</v>
      </c>
      <c r="B4" s="3" t="s">
        <v>124</v>
      </c>
      <c r="C4" s="16" t="s">
        <v>132</v>
      </c>
    </row>
    <row r="5" spans="1:3" x14ac:dyDescent="0.25">
      <c r="A5" s="3" t="s">
        <v>85</v>
      </c>
      <c r="B5" s="3" t="s">
        <v>124</v>
      </c>
      <c r="C5" s="16" t="s">
        <v>133</v>
      </c>
    </row>
    <row r="6" spans="1:3" x14ac:dyDescent="0.25">
      <c r="A6" s="3" t="s">
        <v>79</v>
      </c>
      <c r="B6" s="3" t="s">
        <v>124</v>
      </c>
      <c r="C6" s="16" t="s">
        <v>131</v>
      </c>
    </row>
    <row r="7" spans="1:3" x14ac:dyDescent="0.25">
      <c r="A7" s="3" t="s">
        <v>71</v>
      </c>
      <c r="B7" s="3" t="s">
        <v>124</v>
      </c>
      <c r="C7" s="16"/>
    </row>
    <row r="8" spans="1:3" x14ac:dyDescent="0.25">
      <c r="A8" s="3" t="s">
        <v>33</v>
      </c>
      <c r="B8" s="3" t="s">
        <v>124</v>
      </c>
      <c r="C8" s="16"/>
    </row>
    <row r="9" spans="1:3" x14ac:dyDescent="0.25">
      <c r="A9" s="3" t="s">
        <v>88</v>
      </c>
      <c r="B9" s="3" t="s">
        <v>124</v>
      </c>
      <c r="C9" s="16"/>
    </row>
    <row r="10" spans="1:3" x14ac:dyDescent="0.25">
      <c r="A10" s="3" t="s">
        <v>61</v>
      </c>
      <c r="B10" s="3" t="s">
        <v>124</v>
      </c>
      <c r="C10" s="16"/>
    </row>
    <row r="11" spans="1:3" x14ac:dyDescent="0.25">
      <c r="A11" s="3" t="s">
        <v>62</v>
      </c>
      <c r="B11" s="3" t="s">
        <v>124</v>
      </c>
      <c r="C11" s="16"/>
    </row>
    <row r="12" spans="1:3" x14ac:dyDescent="0.25">
      <c r="A12" s="3" t="s">
        <v>69</v>
      </c>
      <c r="B12" s="3" t="s">
        <v>124</v>
      </c>
      <c r="C12" s="16"/>
    </row>
    <row r="13" spans="1:3" x14ac:dyDescent="0.25">
      <c r="A13" s="3" t="s">
        <v>74</v>
      </c>
      <c r="B13" s="3" t="s">
        <v>124</v>
      </c>
      <c r="C13" s="16"/>
    </row>
    <row r="14" spans="1:3" x14ac:dyDescent="0.25">
      <c r="A14" s="3" t="s">
        <v>70</v>
      </c>
      <c r="B14" s="3" t="s">
        <v>124</v>
      </c>
      <c r="C14" s="16"/>
    </row>
    <row r="15" spans="1:3" ht="45" x14ac:dyDescent="0.25">
      <c r="A15" s="3" t="s">
        <v>89</v>
      </c>
      <c r="B15" s="3" t="s">
        <v>124</v>
      </c>
      <c r="C15" s="16" t="s">
        <v>140</v>
      </c>
    </row>
    <row r="16" spans="1:3" x14ac:dyDescent="0.25">
      <c r="A16" s="3" t="s">
        <v>63</v>
      </c>
      <c r="B16" s="3" t="s">
        <v>124</v>
      </c>
      <c r="C16" s="16"/>
    </row>
    <row r="17" spans="1:3" x14ac:dyDescent="0.25">
      <c r="A17" s="3" t="s">
        <v>75</v>
      </c>
      <c r="B17" s="3" t="s">
        <v>124</v>
      </c>
      <c r="C17" s="16"/>
    </row>
    <row r="18" spans="1:3" x14ac:dyDescent="0.25">
      <c r="A18" s="3" t="s">
        <v>68</v>
      </c>
      <c r="B18" s="3" t="s">
        <v>124</v>
      </c>
      <c r="C18" s="16"/>
    </row>
    <row r="19" spans="1:3" x14ac:dyDescent="0.25">
      <c r="A19" s="3" t="s">
        <v>67</v>
      </c>
      <c r="B19" s="3" t="s">
        <v>124</v>
      </c>
      <c r="C19" s="16"/>
    </row>
    <row r="20" spans="1:3" x14ac:dyDescent="0.25">
      <c r="A20" s="3" t="s">
        <v>91</v>
      </c>
      <c r="B20" s="3" t="s">
        <v>124</v>
      </c>
      <c r="C20" s="16"/>
    </row>
    <row r="21" spans="1:3" x14ac:dyDescent="0.25">
      <c r="A21" s="3" t="s">
        <v>73</v>
      </c>
      <c r="B21" s="3" t="s">
        <v>124</v>
      </c>
      <c r="C21" s="16"/>
    </row>
    <row r="22" spans="1:3" x14ac:dyDescent="0.25">
      <c r="A22" s="3" t="s">
        <v>20</v>
      </c>
      <c r="B22" s="3" t="s">
        <v>124</v>
      </c>
      <c r="C22" s="16"/>
    </row>
    <row r="23" spans="1:3" x14ac:dyDescent="0.25">
      <c r="A23" s="3" t="s">
        <v>64</v>
      </c>
      <c r="B23" s="3" t="s">
        <v>124</v>
      </c>
      <c r="C23" s="16"/>
    </row>
    <row r="24" spans="1:3" x14ac:dyDescent="0.25">
      <c r="A24" s="3" t="s">
        <v>65</v>
      </c>
      <c r="B24" s="3" t="s">
        <v>124</v>
      </c>
      <c r="C24" s="16"/>
    </row>
    <row r="25" spans="1:3" x14ac:dyDescent="0.25">
      <c r="A25" s="3" t="s">
        <v>80</v>
      </c>
      <c r="B25" s="3" t="s">
        <v>124</v>
      </c>
      <c r="C25" s="16" t="s">
        <v>137</v>
      </c>
    </row>
    <row r="26" spans="1:3" x14ac:dyDescent="0.25">
      <c r="A26" s="3" t="s">
        <v>82</v>
      </c>
      <c r="B26" s="3" t="s">
        <v>124</v>
      </c>
      <c r="C26" s="16" t="s">
        <v>136</v>
      </c>
    </row>
    <row r="27" spans="1:3" x14ac:dyDescent="0.25">
      <c r="A27" s="3" t="s">
        <v>86</v>
      </c>
      <c r="B27" s="3" t="s">
        <v>124</v>
      </c>
      <c r="C27" s="16" t="s">
        <v>134</v>
      </c>
    </row>
    <row r="28" spans="1:3" x14ac:dyDescent="0.25">
      <c r="A28" s="3" t="s">
        <v>84</v>
      </c>
      <c r="B28" s="3" t="s">
        <v>124</v>
      </c>
      <c r="C28" s="16" t="s">
        <v>135</v>
      </c>
    </row>
    <row r="29" spans="1:3" x14ac:dyDescent="0.25">
      <c r="A29" s="3" t="s">
        <v>78</v>
      </c>
      <c r="B29" s="3" t="s">
        <v>124</v>
      </c>
      <c r="C29" s="16"/>
    </row>
    <row r="30" spans="1:3" x14ac:dyDescent="0.25">
      <c r="A30" s="3" t="s">
        <v>25</v>
      </c>
      <c r="B30" s="3" t="s">
        <v>125</v>
      </c>
      <c r="C30" s="16"/>
    </row>
    <row r="31" spans="1:3" ht="60" x14ac:dyDescent="0.25">
      <c r="A31" s="3" t="s">
        <v>29</v>
      </c>
      <c r="B31" s="3" t="s">
        <v>125</v>
      </c>
      <c r="C31" s="16" t="s">
        <v>138</v>
      </c>
    </row>
    <row r="32" spans="1:3" x14ac:dyDescent="0.25">
      <c r="A32" s="3" t="s">
        <v>34</v>
      </c>
      <c r="B32" s="3" t="s">
        <v>125</v>
      </c>
      <c r="C32" s="16"/>
    </row>
    <row r="33" spans="1:3" x14ac:dyDescent="0.25">
      <c r="A33" s="3" t="s">
        <v>55</v>
      </c>
      <c r="B33" s="3" t="s">
        <v>125</v>
      </c>
      <c r="C33" s="16"/>
    </row>
    <row r="34" spans="1:3" x14ac:dyDescent="0.25">
      <c r="A34" s="3" t="s">
        <v>26</v>
      </c>
      <c r="B34" s="3" t="s">
        <v>125</v>
      </c>
      <c r="C34" s="16"/>
    </row>
    <row r="35" spans="1:3" x14ac:dyDescent="0.25">
      <c r="A35" s="3" t="s">
        <v>46</v>
      </c>
      <c r="B35" s="3" t="s">
        <v>125</v>
      </c>
      <c r="C35" s="16"/>
    </row>
    <row r="36" spans="1:3" x14ac:dyDescent="0.25">
      <c r="A36" s="3" t="s">
        <v>45</v>
      </c>
      <c r="B36" s="3" t="s">
        <v>125</v>
      </c>
      <c r="C36" s="16"/>
    </row>
    <row r="37" spans="1:3" x14ac:dyDescent="0.25">
      <c r="A37" s="3" t="s">
        <v>51</v>
      </c>
      <c r="B37" s="3" t="s">
        <v>125</v>
      </c>
      <c r="C37" s="16"/>
    </row>
    <row r="38" spans="1:3" x14ac:dyDescent="0.25">
      <c r="A38" s="3" t="s">
        <v>40</v>
      </c>
      <c r="B38" s="3" t="s">
        <v>125</v>
      </c>
      <c r="C38" s="16"/>
    </row>
    <row r="39" spans="1:3" x14ac:dyDescent="0.25">
      <c r="A39" s="3" t="s">
        <v>17</v>
      </c>
      <c r="B39" s="3" t="s">
        <v>125</v>
      </c>
      <c r="C39" s="16" t="s">
        <v>141</v>
      </c>
    </row>
    <row r="40" spans="1:3" x14ac:dyDescent="0.25">
      <c r="A40" s="3" t="s">
        <v>19</v>
      </c>
      <c r="B40" s="3" t="s">
        <v>125</v>
      </c>
      <c r="C40" s="16" t="s">
        <v>141</v>
      </c>
    </row>
    <row r="41" spans="1:3" x14ac:dyDescent="0.25">
      <c r="A41" s="3" t="s">
        <v>76</v>
      </c>
      <c r="B41" s="3" t="s">
        <v>125</v>
      </c>
      <c r="C41" s="16"/>
    </row>
    <row r="42" spans="1:3" x14ac:dyDescent="0.25">
      <c r="A42" s="3" t="s">
        <v>53</v>
      </c>
      <c r="B42" s="3" t="s">
        <v>125</v>
      </c>
      <c r="C42" s="16"/>
    </row>
    <row r="43" spans="1:3" x14ac:dyDescent="0.25">
      <c r="A43" s="3" t="s">
        <v>35</v>
      </c>
      <c r="B43" s="3" t="s">
        <v>125</v>
      </c>
      <c r="C43" s="16"/>
    </row>
    <row r="44" spans="1:3" x14ac:dyDescent="0.25">
      <c r="A44" s="3" t="s">
        <v>22</v>
      </c>
      <c r="B44" s="3" t="s">
        <v>125</v>
      </c>
      <c r="C44" s="16"/>
    </row>
    <row r="45" spans="1:3" x14ac:dyDescent="0.25">
      <c r="A45" s="3" t="s">
        <v>37</v>
      </c>
      <c r="B45" s="3" t="s">
        <v>125</v>
      </c>
      <c r="C45" s="16"/>
    </row>
    <row r="46" spans="1:3" ht="45" x14ac:dyDescent="0.25">
      <c r="A46" s="3" t="s">
        <v>47</v>
      </c>
      <c r="B46" s="3" t="s">
        <v>125</v>
      </c>
      <c r="C46" s="16" t="s">
        <v>139</v>
      </c>
    </row>
    <row r="47" spans="1:3" x14ac:dyDescent="0.25">
      <c r="A47" s="3" t="s">
        <v>23</v>
      </c>
      <c r="B47" s="3" t="s">
        <v>125</v>
      </c>
      <c r="C47" s="16"/>
    </row>
    <row r="48" spans="1:3" x14ac:dyDescent="0.25">
      <c r="A48" s="3" t="s">
        <v>21</v>
      </c>
      <c r="B48" s="3" t="s">
        <v>125</v>
      </c>
      <c r="C48" s="16"/>
    </row>
    <row r="49" spans="1:3" x14ac:dyDescent="0.25">
      <c r="A49" s="3" t="s">
        <v>44</v>
      </c>
      <c r="B49" s="3" t="s">
        <v>125</v>
      </c>
      <c r="C49" s="16"/>
    </row>
    <row r="50" spans="1:3" x14ac:dyDescent="0.25">
      <c r="A50" s="3" t="s">
        <v>42</v>
      </c>
      <c r="B50" s="3" t="s">
        <v>125</v>
      </c>
      <c r="C50" s="16"/>
    </row>
    <row r="51" spans="1:3" x14ac:dyDescent="0.25">
      <c r="A51" s="3" t="s">
        <v>28</v>
      </c>
      <c r="B51" s="3" t="s">
        <v>125</v>
      </c>
      <c r="C51" s="16"/>
    </row>
    <row r="52" spans="1:3" x14ac:dyDescent="0.25">
      <c r="A52" s="3" t="s">
        <v>6</v>
      </c>
      <c r="B52" s="3" t="s">
        <v>126</v>
      </c>
      <c r="C52" s="16"/>
    </row>
    <row r="53" spans="1:3" x14ac:dyDescent="0.25">
      <c r="A53" s="3" t="s">
        <v>10</v>
      </c>
      <c r="B53" s="3" t="s">
        <v>126</v>
      </c>
      <c r="C53" s="16"/>
    </row>
    <row r="54" spans="1:3" x14ac:dyDescent="0.25">
      <c r="A54" s="3" t="s">
        <v>7</v>
      </c>
      <c r="B54" s="3" t="s">
        <v>126</v>
      </c>
      <c r="C54" s="16"/>
    </row>
    <row r="55" spans="1:3" x14ac:dyDescent="0.25">
      <c r="A55" s="3" t="s">
        <v>3</v>
      </c>
      <c r="B55" s="3" t="s">
        <v>126</v>
      </c>
      <c r="C55" s="16"/>
    </row>
    <row r="56" spans="1:3" x14ac:dyDescent="0.25">
      <c r="A56" s="3" t="s">
        <v>5</v>
      </c>
      <c r="B56" s="3" t="s">
        <v>126</v>
      </c>
      <c r="C56" s="16"/>
    </row>
    <row r="57" spans="1:3" x14ac:dyDescent="0.25">
      <c r="A57" s="3" t="s">
        <v>12</v>
      </c>
      <c r="B57" s="3" t="s">
        <v>126</v>
      </c>
      <c r="C57" s="16"/>
    </row>
    <row r="58" spans="1:3" x14ac:dyDescent="0.25">
      <c r="A58" s="3" t="s">
        <v>9</v>
      </c>
      <c r="B58" s="3" t="s">
        <v>126</v>
      </c>
      <c r="C58" s="16"/>
    </row>
    <row r="59" spans="1:3" x14ac:dyDescent="0.25">
      <c r="A59" s="3" t="s">
        <v>0</v>
      </c>
      <c r="B59" s="3" t="s">
        <v>126</v>
      </c>
      <c r="C59" s="16"/>
    </row>
    <row r="60" spans="1:3" x14ac:dyDescent="0.25">
      <c r="A60" s="3" t="s">
        <v>43</v>
      </c>
      <c r="B60" s="3" t="s">
        <v>126</v>
      </c>
      <c r="C60" s="16"/>
    </row>
  </sheetData>
  <sortState ref="A2:C60">
    <sortCondition ref="B2:B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"/>
  <sheetViews>
    <sheetView workbookViewId="0">
      <selection activeCell="D10" sqref="D10"/>
    </sheetView>
  </sheetViews>
  <sheetFormatPr defaultRowHeight="15" x14ac:dyDescent="0.25"/>
  <cols>
    <col min="1" max="1" width="23.85546875" customWidth="1"/>
    <col min="2" max="2" width="42.42578125" customWidth="1"/>
    <col min="3" max="3" width="40.5703125" hidden="1" customWidth="1"/>
    <col min="4" max="4" width="40.5703125" customWidth="1"/>
    <col min="5" max="5" width="20.5703125" customWidth="1"/>
  </cols>
  <sheetData>
    <row r="1" spans="1:6" x14ac:dyDescent="0.25">
      <c r="B1" t="s">
        <v>93</v>
      </c>
      <c r="C1" t="s">
        <v>92</v>
      </c>
      <c r="D1" t="s">
        <v>97</v>
      </c>
      <c r="E1" t="s">
        <v>98</v>
      </c>
      <c r="F1" t="s">
        <v>99</v>
      </c>
    </row>
    <row r="2" spans="1:6" x14ac:dyDescent="0.25">
      <c r="A2" t="s">
        <v>96</v>
      </c>
      <c r="B2" t="s">
        <v>0</v>
      </c>
      <c r="C2" t="s">
        <v>1</v>
      </c>
      <c r="D2" t="s">
        <v>105</v>
      </c>
      <c r="E2" t="s">
        <v>0</v>
      </c>
      <c r="F2" t="s">
        <v>95</v>
      </c>
    </row>
    <row r="3" spans="1:6" x14ac:dyDescent="0.25">
      <c r="A3" t="s">
        <v>96</v>
      </c>
      <c r="B3" t="s">
        <v>2</v>
      </c>
      <c r="C3" t="s">
        <v>1</v>
      </c>
      <c r="D3" t="s">
        <v>105</v>
      </c>
      <c r="E3" t="s">
        <v>2</v>
      </c>
      <c r="F3" t="s">
        <v>95</v>
      </c>
    </row>
    <row r="4" spans="1:6" x14ac:dyDescent="0.25">
      <c r="A4" t="s">
        <v>94</v>
      </c>
      <c r="B4" t="s">
        <v>3</v>
      </c>
      <c r="C4" t="s">
        <v>4</v>
      </c>
      <c r="D4" t="s">
        <v>106</v>
      </c>
      <c r="E4" t="s">
        <v>3</v>
      </c>
      <c r="F4" t="s">
        <v>95</v>
      </c>
    </row>
    <row r="5" spans="1:6" x14ac:dyDescent="0.25">
      <c r="A5" t="s">
        <v>94</v>
      </c>
      <c r="B5" t="s">
        <v>5</v>
      </c>
      <c r="C5" t="s">
        <v>4</v>
      </c>
      <c r="D5" t="s">
        <v>106</v>
      </c>
      <c r="E5" t="s">
        <v>5</v>
      </c>
      <c r="F5" t="s">
        <v>95</v>
      </c>
    </row>
    <row r="6" spans="1:6" x14ac:dyDescent="0.25">
      <c r="A6" t="s">
        <v>96</v>
      </c>
      <c r="B6" t="s">
        <v>6</v>
      </c>
      <c r="C6" t="s">
        <v>1</v>
      </c>
      <c r="D6" t="s">
        <v>105</v>
      </c>
      <c r="E6" t="s">
        <v>6</v>
      </c>
      <c r="F6" t="s">
        <v>95</v>
      </c>
    </row>
    <row r="7" spans="1:6" x14ac:dyDescent="0.25">
      <c r="A7" t="s">
        <v>96</v>
      </c>
      <c r="B7" t="s">
        <v>7</v>
      </c>
      <c r="C7" t="s">
        <v>8</v>
      </c>
      <c r="D7" t="s">
        <v>105</v>
      </c>
      <c r="E7" t="s">
        <v>7</v>
      </c>
      <c r="F7" t="s">
        <v>95</v>
      </c>
    </row>
    <row r="8" spans="1:6" x14ac:dyDescent="0.25">
      <c r="A8" t="s">
        <v>96</v>
      </c>
      <c r="B8" t="s">
        <v>9</v>
      </c>
      <c r="C8" t="s">
        <v>8</v>
      </c>
      <c r="D8" t="s">
        <v>105</v>
      </c>
      <c r="E8" t="s">
        <v>9</v>
      </c>
      <c r="F8" t="s">
        <v>95</v>
      </c>
    </row>
    <row r="9" spans="1:6" x14ac:dyDescent="0.25">
      <c r="A9" t="s">
        <v>96</v>
      </c>
      <c r="B9" t="s">
        <v>10</v>
      </c>
      <c r="C9" t="s">
        <v>8</v>
      </c>
      <c r="D9" t="s">
        <v>105</v>
      </c>
      <c r="E9" t="s">
        <v>10</v>
      </c>
      <c r="F9" t="s">
        <v>95</v>
      </c>
    </row>
    <row r="10" spans="1:6" x14ac:dyDescent="0.25">
      <c r="A10" t="s">
        <v>94</v>
      </c>
      <c r="B10" t="s">
        <v>11</v>
      </c>
      <c r="C10" t="s">
        <v>4</v>
      </c>
      <c r="D10" t="s">
        <v>106</v>
      </c>
      <c r="E10" t="s">
        <v>11</v>
      </c>
      <c r="F10" t="s">
        <v>95</v>
      </c>
    </row>
    <row r="11" spans="1:6" x14ac:dyDescent="0.25">
      <c r="A11" t="s">
        <v>96</v>
      </c>
      <c r="B11" t="s">
        <v>12</v>
      </c>
      <c r="C11" t="s">
        <v>8</v>
      </c>
      <c r="D11" t="s">
        <v>105</v>
      </c>
      <c r="E11" t="s">
        <v>12</v>
      </c>
      <c r="F11" t="s">
        <v>95</v>
      </c>
    </row>
    <row r="12" spans="1:6" x14ac:dyDescent="0.25">
      <c r="A12" t="s">
        <v>94</v>
      </c>
      <c r="B12" t="s">
        <v>13</v>
      </c>
      <c r="C12" t="s">
        <v>14</v>
      </c>
      <c r="D12" t="s">
        <v>110</v>
      </c>
      <c r="E12" t="s">
        <v>13</v>
      </c>
      <c r="F12" t="s">
        <v>95</v>
      </c>
    </row>
    <row r="13" spans="1:6" x14ac:dyDescent="0.25">
      <c r="A13" t="s">
        <v>94</v>
      </c>
      <c r="B13" t="s">
        <v>15</v>
      </c>
      <c r="C13" t="s">
        <v>16</v>
      </c>
      <c r="D13" t="s">
        <v>110</v>
      </c>
      <c r="E13" t="s">
        <v>15</v>
      </c>
      <c r="F13" t="s">
        <v>95</v>
      </c>
    </row>
    <row r="14" spans="1:6" x14ac:dyDescent="0.25">
      <c r="A14" t="s">
        <v>94</v>
      </c>
      <c r="B14" t="s">
        <v>17</v>
      </c>
      <c r="C14" t="s">
        <v>18</v>
      </c>
      <c r="D14" t="s">
        <v>106</v>
      </c>
      <c r="E14" t="s">
        <v>17</v>
      </c>
      <c r="F14" t="s">
        <v>95</v>
      </c>
    </row>
    <row r="15" spans="1:6" x14ac:dyDescent="0.25">
      <c r="A15" t="s">
        <v>94</v>
      </c>
      <c r="B15" t="s">
        <v>19</v>
      </c>
      <c r="C15" t="s">
        <v>18</v>
      </c>
      <c r="D15" t="s">
        <v>106</v>
      </c>
      <c r="E15" t="s">
        <v>19</v>
      </c>
      <c r="F15" t="s">
        <v>95</v>
      </c>
    </row>
    <row r="16" spans="1:6" x14ac:dyDescent="0.25">
      <c r="A16" t="s">
        <v>94</v>
      </c>
      <c r="B16" t="s">
        <v>20</v>
      </c>
      <c r="C16" t="s">
        <v>18</v>
      </c>
      <c r="D16" t="s">
        <v>106</v>
      </c>
      <c r="E16" t="s">
        <v>20</v>
      </c>
      <c r="F16" t="s">
        <v>95</v>
      </c>
    </row>
    <row r="17" spans="1:6" x14ac:dyDescent="0.25">
      <c r="A17" t="s">
        <v>94</v>
      </c>
      <c r="B17" t="s">
        <v>21</v>
      </c>
      <c r="C17" t="s">
        <v>18</v>
      </c>
      <c r="D17" t="s">
        <v>106</v>
      </c>
      <c r="E17" t="s">
        <v>21</v>
      </c>
      <c r="F17" t="s">
        <v>95</v>
      </c>
    </row>
    <row r="18" spans="1:6" x14ac:dyDescent="0.25">
      <c r="A18" t="s">
        <v>94</v>
      </c>
      <c r="B18" t="s">
        <v>22</v>
      </c>
      <c r="C18" t="s">
        <v>18</v>
      </c>
      <c r="D18" t="s">
        <v>106</v>
      </c>
      <c r="E18" t="s">
        <v>22</v>
      </c>
      <c r="F18" t="s">
        <v>95</v>
      </c>
    </row>
    <row r="19" spans="1:6" x14ac:dyDescent="0.25">
      <c r="A19" t="s">
        <v>94</v>
      </c>
      <c r="B19" t="s">
        <v>23</v>
      </c>
      <c r="C19" t="s">
        <v>18</v>
      </c>
      <c r="D19" t="s">
        <v>106</v>
      </c>
      <c r="E19" t="s">
        <v>23</v>
      </c>
      <c r="F19" t="s">
        <v>95</v>
      </c>
    </row>
    <row r="20" spans="1:6" x14ac:dyDescent="0.25">
      <c r="A20" t="s">
        <v>94</v>
      </c>
      <c r="B20" t="s">
        <v>24</v>
      </c>
      <c r="C20" t="s">
        <v>18</v>
      </c>
      <c r="D20" t="s">
        <v>106</v>
      </c>
      <c r="E20" t="s">
        <v>24</v>
      </c>
      <c r="F20" t="s">
        <v>95</v>
      </c>
    </row>
    <row r="21" spans="1:6" x14ac:dyDescent="0.25">
      <c r="A21" t="s">
        <v>94</v>
      </c>
      <c r="B21" t="s">
        <v>25</v>
      </c>
      <c r="C21" t="s">
        <v>18</v>
      </c>
      <c r="D21" t="s">
        <v>106</v>
      </c>
      <c r="E21" t="s">
        <v>25</v>
      </c>
      <c r="F21" t="s">
        <v>95</v>
      </c>
    </row>
    <row r="22" spans="1:6" x14ac:dyDescent="0.25">
      <c r="A22" t="s">
        <v>94</v>
      </c>
      <c r="B22" t="s">
        <v>26</v>
      </c>
      <c r="C22" t="s">
        <v>18</v>
      </c>
      <c r="D22" t="s">
        <v>106</v>
      </c>
      <c r="E22" t="s">
        <v>26</v>
      </c>
      <c r="F22" t="s">
        <v>95</v>
      </c>
    </row>
    <row r="23" spans="1:6" x14ac:dyDescent="0.25">
      <c r="A23" t="s">
        <v>94</v>
      </c>
      <c r="B23" t="s">
        <v>27</v>
      </c>
      <c r="C23" t="s">
        <v>18</v>
      </c>
      <c r="D23" t="s">
        <v>106</v>
      </c>
      <c r="E23" t="s">
        <v>27</v>
      </c>
      <c r="F23" t="s">
        <v>95</v>
      </c>
    </row>
    <row r="24" spans="1:6" x14ac:dyDescent="0.25">
      <c r="A24" t="s">
        <v>94</v>
      </c>
      <c r="B24" t="s">
        <v>28</v>
      </c>
      <c r="C24" t="s">
        <v>18</v>
      </c>
      <c r="D24" t="s">
        <v>106</v>
      </c>
      <c r="E24" t="s">
        <v>28</v>
      </c>
      <c r="F24" t="s">
        <v>95</v>
      </c>
    </row>
    <row r="25" spans="1:6" x14ac:dyDescent="0.25">
      <c r="A25" t="s">
        <v>94</v>
      </c>
      <c r="B25" t="s">
        <v>29</v>
      </c>
      <c r="C25" t="s">
        <v>18</v>
      </c>
      <c r="D25" t="s">
        <v>106</v>
      </c>
      <c r="E25" t="s">
        <v>29</v>
      </c>
      <c r="F25" t="s">
        <v>95</v>
      </c>
    </row>
    <row r="26" spans="1:6" x14ac:dyDescent="0.25">
      <c r="A26" t="s">
        <v>94</v>
      </c>
      <c r="B26" t="s">
        <v>30</v>
      </c>
      <c r="C26" t="s">
        <v>18</v>
      </c>
      <c r="D26" t="s">
        <v>106</v>
      </c>
      <c r="E26" t="s">
        <v>30</v>
      </c>
      <c r="F26" t="s">
        <v>95</v>
      </c>
    </row>
    <row r="27" spans="1:6" x14ac:dyDescent="0.25">
      <c r="A27" t="s">
        <v>94</v>
      </c>
      <c r="B27" t="s">
        <v>31</v>
      </c>
      <c r="C27" t="s">
        <v>18</v>
      </c>
      <c r="D27" t="s">
        <v>106</v>
      </c>
      <c r="E27" t="s">
        <v>31</v>
      </c>
      <c r="F27" t="s">
        <v>95</v>
      </c>
    </row>
    <row r="28" spans="1:6" x14ac:dyDescent="0.25">
      <c r="A28" t="s">
        <v>94</v>
      </c>
      <c r="B28" t="s">
        <v>32</v>
      </c>
      <c r="C28" t="s">
        <v>18</v>
      </c>
      <c r="D28" t="s">
        <v>106</v>
      </c>
      <c r="E28" t="s">
        <v>32</v>
      </c>
      <c r="F28" t="s">
        <v>95</v>
      </c>
    </row>
    <row r="29" spans="1:6" x14ac:dyDescent="0.25">
      <c r="A29" t="s">
        <v>94</v>
      </c>
      <c r="B29" t="s">
        <v>33</v>
      </c>
      <c r="C29" t="s">
        <v>18</v>
      </c>
      <c r="D29" t="s">
        <v>106</v>
      </c>
      <c r="E29" t="s">
        <v>33</v>
      </c>
      <c r="F29" t="s">
        <v>95</v>
      </c>
    </row>
    <row r="30" spans="1:6" x14ac:dyDescent="0.25">
      <c r="A30" t="s">
        <v>94</v>
      </c>
      <c r="B30" t="s">
        <v>34</v>
      </c>
      <c r="C30" t="s">
        <v>18</v>
      </c>
      <c r="D30" t="s">
        <v>106</v>
      </c>
      <c r="E30" t="s">
        <v>34</v>
      </c>
      <c r="F30" t="s">
        <v>95</v>
      </c>
    </row>
    <row r="31" spans="1:6" x14ac:dyDescent="0.25">
      <c r="A31" t="s">
        <v>94</v>
      </c>
      <c r="B31" t="s">
        <v>35</v>
      </c>
      <c r="C31" t="s">
        <v>18</v>
      </c>
      <c r="D31" t="s">
        <v>106</v>
      </c>
      <c r="E31" t="s">
        <v>35</v>
      </c>
      <c r="F31" t="s">
        <v>95</v>
      </c>
    </row>
    <row r="32" spans="1:6" x14ac:dyDescent="0.25">
      <c r="A32" t="s">
        <v>94</v>
      </c>
      <c r="B32" t="s">
        <v>36</v>
      </c>
      <c r="C32" t="s">
        <v>18</v>
      </c>
      <c r="D32" t="s">
        <v>106</v>
      </c>
      <c r="E32" t="s">
        <v>36</v>
      </c>
      <c r="F32" t="s">
        <v>95</v>
      </c>
    </row>
    <row r="33" spans="1:6" x14ac:dyDescent="0.25">
      <c r="A33" t="s">
        <v>94</v>
      </c>
      <c r="B33" t="s">
        <v>37</v>
      </c>
      <c r="C33" t="s">
        <v>18</v>
      </c>
      <c r="D33" t="s">
        <v>106</v>
      </c>
      <c r="E33" t="s">
        <v>37</v>
      </c>
      <c r="F33" t="s">
        <v>95</v>
      </c>
    </row>
    <row r="34" spans="1:6" x14ac:dyDescent="0.25">
      <c r="A34" t="s">
        <v>94</v>
      </c>
      <c r="B34" t="s">
        <v>38</v>
      </c>
      <c r="C34" t="s">
        <v>39</v>
      </c>
      <c r="D34" t="s">
        <v>106</v>
      </c>
      <c r="E34" t="s">
        <v>38</v>
      </c>
      <c r="F34" t="s">
        <v>95</v>
      </c>
    </row>
    <row r="35" spans="1:6" x14ac:dyDescent="0.25">
      <c r="A35" t="s">
        <v>96</v>
      </c>
      <c r="B35" t="s">
        <v>40</v>
      </c>
      <c r="C35" t="s">
        <v>41</v>
      </c>
      <c r="D35" t="s">
        <v>105</v>
      </c>
      <c r="E35" t="s">
        <v>40</v>
      </c>
      <c r="F35" t="s">
        <v>95</v>
      </c>
    </row>
    <row r="36" spans="1:6" x14ac:dyDescent="0.25">
      <c r="A36" t="s">
        <v>96</v>
      </c>
      <c r="B36" t="s">
        <v>42</v>
      </c>
      <c r="C36" t="s">
        <v>41</v>
      </c>
      <c r="D36" t="s">
        <v>105</v>
      </c>
      <c r="E36" t="s">
        <v>42</v>
      </c>
      <c r="F36" t="s">
        <v>95</v>
      </c>
    </row>
    <row r="37" spans="1:6" x14ac:dyDescent="0.25">
      <c r="A37" t="s">
        <v>96</v>
      </c>
      <c r="B37" t="s">
        <v>43</v>
      </c>
      <c r="C37" t="s">
        <v>41</v>
      </c>
      <c r="D37" t="s">
        <v>105</v>
      </c>
      <c r="E37" t="s">
        <v>43</v>
      </c>
      <c r="F37" t="s">
        <v>95</v>
      </c>
    </row>
    <row r="38" spans="1:6" x14ac:dyDescent="0.25">
      <c r="A38" t="s">
        <v>96</v>
      </c>
      <c r="B38" t="s">
        <v>44</v>
      </c>
      <c r="C38" t="s">
        <v>41</v>
      </c>
      <c r="D38" t="s">
        <v>105</v>
      </c>
      <c r="E38" t="s">
        <v>44</v>
      </c>
      <c r="F38" t="s">
        <v>95</v>
      </c>
    </row>
    <row r="39" spans="1:6" x14ac:dyDescent="0.25">
      <c r="A39" t="s">
        <v>96</v>
      </c>
      <c r="B39" t="s">
        <v>45</v>
      </c>
      <c r="C39" t="s">
        <v>8</v>
      </c>
      <c r="D39" t="s">
        <v>105</v>
      </c>
      <c r="E39" t="s">
        <v>45</v>
      </c>
      <c r="F39" t="s">
        <v>95</v>
      </c>
    </row>
    <row r="40" spans="1:6" x14ac:dyDescent="0.25">
      <c r="A40" t="s">
        <v>96</v>
      </c>
      <c r="B40" t="s">
        <v>46</v>
      </c>
      <c r="C40" t="s">
        <v>8</v>
      </c>
      <c r="D40" t="s">
        <v>105</v>
      </c>
      <c r="E40" t="s">
        <v>46</v>
      </c>
      <c r="F40" t="s">
        <v>95</v>
      </c>
    </row>
    <row r="41" spans="1:6" x14ac:dyDescent="0.25">
      <c r="A41" t="s">
        <v>96</v>
      </c>
      <c r="B41" t="s">
        <v>47</v>
      </c>
      <c r="C41" t="s">
        <v>41</v>
      </c>
      <c r="D41" t="s">
        <v>105</v>
      </c>
      <c r="E41" t="s">
        <v>47</v>
      </c>
      <c r="F41" t="s">
        <v>95</v>
      </c>
    </row>
    <row r="42" spans="1:6" x14ac:dyDescent="0.25">
      <c r="A42" t="s">
        <v>96</v>
      </c>
      <c r="B42" t="s">
        <v>48</v>
      </c>
      <c r="C42" t="s">
        <v>49</v>
      </c>
      <c r="D42" t="s">
        <v>105</v>
      </c>
      <c r="E42" t="s">
        <v>48</v>
      </c>
      <c r="F42" t="s">
        <v>95</v>
      </c>
    </row>
    <row r="43" spans="1:6" x14ac:dyDescent="0.25">
      <c r="A43" t="s">
        <v>96</v>
      </c>
      <c r="B43" t="s">
        <v>50</v>
      </c>
      <c r="C43" t="s">
        <v>49</v>
      </c>
      <c r="D43" t="s">
        <v>105</v>
      </c>
      <c r="E43" t="s">
        <v>50</v>
      </c>
      <c r="F43" t="s">
        <v>95</v>
      </c>
    </row>
    <row r="44" spans="1:6" x14ac:dyDescent="0.25">
      <c r="A44" t="s">
        <v>96</v>
      </c>
      <c r="B44" t="s">
        <v>51</v>
      </c>
      <c r="C44" t="s">
        <v>41</v>
      </c>
      <c r="D44" t="s">
        <v>105</v>
      </c>
      <c r="E44" t="s">
        <v>51</v>
      </c>
      <c r="F44" t="s">
        <v>95</v>
      </c>
    </row>
    <row r="45" spans="1:6" x14ac:dyDescent="0.25">
      <c r="A45" t="s">
        <v>96</v>
      </c>
      <c r="B45" t="s">
        <v>52</v>
      </c>
      <c r="C45" t="s">
        <v>41</v>
      </c>
      <c r="D45" t="s">
        <v>105</v>
      </c>
      <c r="E45" t="s">
        <v>52</v>
      </c>
      <c r="F45" t="s">
        <v>95</v>
      </c>
    </row>
    <row r="46" spans="1:6" x14ac:dyDescent="0.25">
      <c r="A46" t="s">
        <v>96</v>
      </c>
      <c r="B46" t="s">
        <v>53</v>
      </c>
      <c r="C46" t="s">
        <v>41</v>
      </c>
      <c r="D46" t="s">
        <v>105</v>
      </c>
      <c r="E46" t="s">
        <v>53</v>
      </c>
      <c r="F46" t="s">
        <v>95</v>
      </c>
    </row>
    <row r="47" spans="1:6" x14ac:dyDescent="0.25">
      <c r="A47" t="s">
        <v>96</v>
      </c>
      <c r="B47" t="s">
        <v>54</v>
      </c>
      <c r="C47" t="s">
        <v>41</v>
      </c>
      <c r="D47" t="s">
        <v>105</v>
      </c>
      <c r="E47" t="s">
        <v>54</v>
      </c>
      <c r="F47" t="s">
        <v>95</v>
      </c>
    </row>
    <row r="48" spans="1:6" x14ac:dyDescent="0.25">
      <c r="A48" t="s">
        <v>96</v>
      </c>
      <c r="B48" t="s">
        <v>55</v>
      </c>
      <c r="C48" t="s">
        <v>41</v>
      </c>
      <c r="D48" t="s">
        <v>105</v>
      </c>
      <c r="E48" t="s">
        <v>55</v>
      </c>
      <c r="F48" t="s">
        <v>95</v>
      </c>
    </row>
    <row r="49" spans="1:6" x14ac:dyDescent="0.25">
      <c r="A49" t="s">
        <v>96</v>
      </c>
      <c r="B49" t="s">
        <v>56</v>
      </c>
      <c r="C49" t="s">
        <v>41</v>
      </c>
      <c r="D49" t="s">
        <v>105</v>
      </c>
      <c r="E49" t="s">
        <v>56</v>
      </c>
      <c r="F49" t="s">
        <v>95</v>
      </c>
    </row>
    <row r="50" spans="1:6" x14ac:dyDescent="0.25">
      <c r="A50" t="s">
        <v>96</v>
      </c>
      <c r="B50" t="s">
        <v>57</v>
      </c>
      <c r="C50" t="s">
        <v>41</v>
      </c>
      <c r="D50" t="s">
        <v>105</v>
      </c>
      <c r="E50" t="s">
        <v>57</v>
      </c>
      <c r="F50" t="s">
        <v>95</v>
      </c>
    </row>
    <row r="51" spans="1:6" x14ac:dyDescent="0.25">
      <c r="A51" t="s">
        <v>96</v>
      </c>
      <c r="B51" t="s">
        <v>58</v>
      </c>
      <c r="C51" t="s">
        <v>41</v>
      </c>
      <c r="D51" t="s">
        <v>105</v>
      </c>
      <c r="E51" t="s">
        <v>58</v>
      </c>
      <c r="F51" t="s">
        <v>95</v>
      </c>
    </row>
    <row r="52" spans="1:6" x14ac:dyDescent="0.25">
      <c r="A52" t="s">
        <v>96</v>
      </c>
      <c r="B52" t="s">
        <v>59</v>
      </c>
      <c r="C52" t="s">
        <v>41</v>
      </c>
      <c r="D52" t="s">
        <v>105</v>
      </c>
      <c r="E52" t="s">
        <v>59</v>
      </c>
      <c r="F52" t="s">
        <v>95</v>
      </c>
    </row>
    <row r="53" spans="1:6" x14ac:dyDescent="0.25">
      <c r="A53" t="s">
        <v>96</v>
      </c>
      <c r="B53" t="s">
        <v>60</v>
      </c>
      <c r="C53" t="s">
        <v>41</v>
      </c>
      <c r="D53" t="s">
        <v>105</v>
      </c>
      <c r="E53" t="s">
        <v>60</v>
      </c>
      <c r="F53" t="s">
        <v>95</v>
      </c>
    </row>
    <row r="54" spans="1:6" x14ac:dyDescent="0.25">
      <c r="A54" t="s">
        <v>96</v>
      </c>
      <c r="B54" t="s">
        <v>61</v>
      </c>
      <c r="C54" t="s">
        <v>41</v>
      </c>
      <c r="D54" t="s">
        <v>105</v>
      </c>
      <c r="E54" t="s">
        <v>61</v>
      </c>
      <c r="F54" t="s">
        <v>95</v>
      </c>
    </row>
    <row r="55" spans="1:6" x14ac:dyDescent="0.25">
      <c r="A55" t="s">
        <v>94</v>
      </c>
      <c r="B55" t="s">
        <v>62</v>
      </c>
      <c r="C55" t="s">
        <v>18</v>
      </c>
      <c r="D55" t="s">
        <v>106</v>
      </c>
      <c r="E55" t="s">
        <v>62</v>
      </c>
      <c r="F55" t="s">
        <v>95</v>
      </c>
    </row>
    <row r="56" spans="1:6" x14ac:dyDescent="0.25">
      <c r="A56" t="s">
        <v>94</v>
      </c>
      <c r="B56" t="s">
        <v>63</v>
      </c>
      <c r="C56" t="s">
        <v>18</v>
      </c>
      <c r="D56" t="s">
        <v>106</v>
      </c>
      <c r="E56" t="s">
        <v>63</v>
      </c>
      <c r="F56" t="s">
        <v>95</v>
      </c>
    </row>
    <row r="57" spans="1:6" x14ac:dyDescent="0.25">
      <c r="A57" t="s">
        <v>94</v>
      </c>
      <c r="B57" t="s">
        <v>64</v>
      </c>
      <c r="C57" t="s">
        <v>18</v>
      </c>
      <c r="D57" t="s">
        <v>106</v>
      </c>
      <c r="E57" t="s">
        <v>64</v>
      </c>
      <c r="F57" t="s">
        <v>95</v>
      </c>
    </row>
    <row r="58" spans="1:6" x14ac:dyDescent="0.25">
      <c r="A58" t="s">
        <v>94</v>
      </c>
      <c r="B58" t="s">
        <v>65</v>
      </c>
      <c r="C58" t="s">
        <v>18</v>
      </c>
      <c r="D58" t="s">
        <v>106</v>
      </c>
      <c r="E58" t="s">
        <v>65</v>
      </c>
      <c r="F58" t="s">
        <v>95</v>
      </c>
    </row>
    <row r="59" spans="1:6" x14ac:dyDescent="0.25">
      <c r="A59" t="s">
        <v>94</v>
      </c>
      <c r="B59" t="s">
        <v>66</v>
      </c>
      <c r="C59" t="s">
        <v>18</v>
      </c>
      <c r="D59" t="s">
        <v>106</v>
      </c>
      <c r="E59" t="s">
        <v>66</v>
      </c>
      <c r="F59" t="s">
        <v>95</v>
      </c>
    </row>
    <row r="60" spans="1:6" x14ac:dyDescent="0.25">
      <c r="A60" t="s">
        <v>94</v>
      </c>
      <c r="B60" t="s">
        <v>67</v>
      </c>
      <c r="C60" t="s">
        <v>18</v>
      </c>
      <c r="D60" t="s">
        <v>106</v>
      </c>
      <c r="E60" t="s">
        <v>67</v>
      </c>
      <c r="F60" t="s">
        <v>95</v>
      </c>
    </row>
    <row r="61" spans="1:6" x14ac:dyDescent="0.25">
      <c r="A61" t="s">
        <v>94</v>
      </c>
      <c r="B61" t="s">
        <v>68</v>
      </c>
      <c r="C61" t="s">
        <v>18</v>
      </c>
      <c r="D61" t="s">
        <v>106</v>
      </c>
      <c r="E61" t="s">
        <v>68</v>
      </c>
      <c r="F61" t="s">
        <v>95</v>
      </c>
    </row>
    <row r="62" spans="1:6" x14ac:dyDescent="0.25">
      <c r="A62" t="s">
        <v>94</v>
      </c>
      <c r="B62" t="s">
        <v>69</v>
      </c>
      <c r="C62" t="s">
        <v>18</v>
      </c>
      <c r="D62" t="s">
        <v>106</v>
      </c>
      <c r="E62" t="s">
        <v>69</v>
      </c>
      <c r="F62" t="s">
        <v>95</v>
      </c>
    </row>
    <row r="63" spans="1:6" x14ac:dyDescent="0.25">
      <c r="A63" t="s">
        <v>94</v>
      </c>
      <c r="B63" t="s">
        <v>70</v>
      </c>
      <c r="C63" t="s">
        <v>18</v>
      </c>
      <c r="D63" t="s">
        <v>106</v>
      </c>
      <c r="E63" t="s">
        <v>70</v>
      </c>
      <c r="F63" t="s">
        <v>95</v>
      </c>
    </row>
    <row r="64" spans="1:6" x14ac:dyDescent="0.25">
      <c r="A64" t="s">
        <v>94</v>
      </c>
      <c r="B64" t="s">
        <v>71</v>
      </c>
      <c r="C64" t="s">
        <v>18</v>
      </c>
      <c r="D64" t="s">
        <v>106</v>
      </c>
      <c r="E64" t="s">
        <v>71</v>
      </c>
      <c r="F64" t="s">
        <v>95</v>
      </c>
    </row>
    <row r="65" spans="1:6" x14ac:dyDescent="0.25">
      <c r="A65" t="s">
        <v>94</v>
      </c>
      <c r="B65" t="s">
        <v>72</v>
      </c>
      <c r="C65" t="s">
        <v>18</v>
      </c>
      <c r="D65" t="s">
        <v>106</v>
      </c>
      <c r="E65" t="s">
        <v>72</v>
      </c>
      <c r="F65" t="s">
        <v>95</v>
      </c>
    </row>
    <row r="66" spans="1:6" x14ac:dyDescent="0.25">
      <c r="A66" t="s">
        <v>94</v>
      </c>
      <c r="B66" t="s">
        <v>73</v>
      </c>
      <c r="C66" t="s">
        <v>18</v>
      </c>
      <c r="D66" t="s">
        <v>106</v>
      </c>
      <c r="E66" t="s">
        <v>73</v>
      </c>
      <c r="F66" t="s">
        <v>95</v>
      </c>
    </row>
    <row r="67" spans="1:6" x14ac:dyDescent="0.25">
      <c r="A67" t="s">
        <v>94</v>
      </c>
      <c r="B67" t="s">
        <v>74</v>
      </c>
      <c r="C67" t="s">
        <v>18</v>
      </c>
      <c r="D67" t="s">
        <v>106</v>
      </c>
      <c r="E67" t="s">
        <v>74</v>
      </c>
      <c r="F67" t="s">
        <v>95</v>
      </c>
    </row>
    <row r="68" spans="1:6" x14ac:dyDescent="0.25">
      <c r="A68" t="s">
        <v>94</v>
      </c>
      <c r="B68" t="s">
        <v>75</v>
      </c>
      <c r="C68" t="s">
        <v>18</v>
      </c>
      <c r="D68" t="s">
        <v>106</v>
      </c>
      <c r="E68" t="s">
        <v>75</v>
      </c>
      <c r="F68" t="s">
        <v>95</v>
      </c>
    </row>
    <row r="69" spans="1:6" x14ac:dyDescent="0.25">
      <c r="A69" t="s">
        <v>94</v>
      </c>
      <c r="B69" t="s">
        <v>76</v>
      </c>
      <c r="C69" t="s">
        <v>77</v>
      </c>
      <c r="D69" t="s">
        <v>106</v>
      </c>
      <c r="E69" t="s">
        <v>76</v>
      </c>
      <c r="F69" t="s">
        <v>95</v>
      </c>
    </row>
    <row r="70" spans="1:6" x14ac:dyDescent="0.25">
      <c r="A70" t="s">
        <v>96</v>
      </c>
      <c r="B70" t="s">
        <v>78</v>
      </c>
      <c r="C70" t="s">
        <v>41</v>
      </c>
      <c r="D70" t="s">
        <v>105</v>
      </c>
      <c r="E70" t="s">
        <v>78</v>
      </c>
      <c r="F70" t="s">
        <v>95</v>
      </c>
    </row>
    <row r="71" spans="1:6" x14ac:dyDescent="0.25">
      <c r="A71" t="s">
        <v>96</v>
      </c>
      <c r="B71" t="s">
        <v>79</v>
      </c>
      <c r="C71" t="s">
        <v>41</v>
      </c>
      <c r="D71" t="s">
        <v>105</v>
      </c>
      <c r="E71" t="s">
        <v>79</v>
      </c>
      <c r="F71" t="s">
        <v>95</v>
      </c>
    </row>
    <row r="72" spans="1:6" x14ac:dyDescent="0.25">
      <c r="A72" t="s">
        <v>96</v>
      </c>
      <c r="B72" t="s">
        <v>80</v>
      </c>
      <c r="C72" t="s">
        <v>41</v>
      </c>
      <c r="D72" t="s">
        <v>105</v>
      </c>
      <c r="E72" t="s">
        <v>80</v>
      </c>
      <c r="F72" t="s">
        <v>95</v>
      </c>
    </row>
    <row r="73" spans="1:6" x14ac:dyDescent="0.25">
      <c r="A73" t="s">
        <v>96</v>
      </c>
      <c r="B73" t="s">
        <v>81</v>
      </c>
      <c r="C73" t="s">
        <v>41</v>
      </c>
      <c r="D73" t="s">
        <v>105</v>
      </c>
      <c r="E73" t="s">
        <v>81</v>
      </c>
      <c r="F73" t="s">
        <v>95</v>
      </c>
    </row>
    <row r="74" spans="1:6" x14ac:dyDescent="0.25">
      <c r="A74" t="s">
        <v>96</v>
      </c>
      <c r="B74" t="s">
        <v>82</v>
      </c>
      <c r="C74" t="s">
        <v>41</v>
      </c>
      <c r="D74" t="s">
        <v>105</v>
      </c>
      <c r="E74" t="s">
        <v>82</v>
      </c>
      <c r="F74" t="s">
        <v>95</v>
      </c>
    </row>
    <row r="75" spans="1:6" x14ac:dyDescent="0.25">
      <c r="A75" t="s">
        <v>96</v>
      </c>
      <c r="B75" t="s">
        <v>83</v>
      </c>
      <c r="C75" t="s">
        <v>41</v>
      </c>
      <c r="D75" t="s">
        <v>105</v>
      </c>
      <c r="E75" t="s">
        <v>83</v>
      </c>
      <c r="F75" t="s">
        <v>95</v>
      </c>
    </row>
    <row r="76" spans="1:6" x14ac:dyDescent="0.25">
      <c r="A76" t="s">
        <v>96</v>
      </c>
      <c r="B76" t="s">
        <v>84</v>
      </c>
      <c r="C76" t="s">
        <v>1</v>
      </c>
      <c r="D76" t="s">
        <v>105</v>
      </c>
      <c r="E76" t="s">
        <v>84</v>
      </c>
      <c r="F76" t="s">
        <v>95</v>
      </c>
    </row>
    <row r="77" spans="1:6" x14ac:dyDescent="0.25">
      <c r="A77" t="s">
        <v>96</v>
      </c>
      <c r="B77" t="s">
        <v>85</v>
      </c>
      <c r="C77" t="s">
        <v>1</v>
      </c>
      <c r="D77" t="s">
        <v>105</v>
      </c>
      <c r="E77" t="s">
        <v>85</v>
      </c>
      <c r="F77" t="s">
        <v>95</v>
      </c>
    </row>
    <row r="78" spans="1:6" x14ac:dyDescent="0.25">
      <c r="A78" t="s">
        <v>96</v>
      </c>
      <c r="B78" t="s">
        <v>86</v>
      </c>
      <c r="C78" t="s">
        <v>1</v>
      </c>
      <c r="D78" t="s">
        <v>105</v>
      </c>
      <c r="E78" t="s">
        <v>86</v>
      </c>
      <c r="F78" t="s">
        <v>95</v>
      </c>
    </row>
    <row r="79" spans="1:6" x14ac:dyDescent="0.25">
      <c r="A79" t="s">
        <v>96</v>
      </c>
      <c r="B79" t="s">
        <v>87</v>
      </c>
      <c r="C79" t="s">
        <v>1</v>
      </c>
      <c r="D79" t="s">
        <v>105</v>
      </c>
      <c r="E79" t="s">
        <v>87</v>
      </c>
      <c r="F79" t="s">
        <v>95</v>
      </c>
    </row>
    <row r="80" spans="1:6" x14ac:dyDescent="0.25">
      <c r="A80" t="s">
        <v>96</v>
      </c>
      <c r="B80" t="s">
        <v>88</v>
      </c>
      <c r="C80" t="s">
        <v>1</v>
      </c>
      <c r="D80" t="s">
        <v>105</v>
      </c>
      <c r="E80" t="s">
        <v>88</v>
      </c>
      <c r="F80" t="s">
        <v>95</v>
      </c>
    </row>
    <row r="81" spans="1:6" x14ac:dyDescent="0.25">
      <c r="A81" t="s">
        <v>96</v>
      </c>
      <c r="B81" t="s">
        <v>89</v>
      </c>
      <c r="C81" t="s">
        <v>90</v>
      </c>
      <c r="D81" t="s">
        <v>105</v>
      </c>
      <c r="E81" t="s">
        <v>89</v>
      </c>
      <c r="F81" t="s">
        <v>95</v>
      </c>
    </row>
    <row r="82" spans="1:6" x14ac:dyDescent="0.25">
      <c r="A82" t="s">
        <v>96</v>
      </c>
      <c r="B82" t="s">
        <v>91</v>
      </c>
      <c r="C82" t="s">
        <v>1</v>
      </c>
      <c r="D82" t="s">
        <v>105</v>
      </c>
      <c r="E82" t="s">
        <v>91</v>
      </c>
    </row>
  </sheetData>
  <autoFilter ref="A1:F8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Initial List of Features</vt:lpstr>
      <vt:lpstr>fdataset_v1_str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Drogaieva</dc:creator>
  <cp:lastModifiedBy>Kateryna Drogaieva</cp:lastModifiedBy>
  <dcterms:created xsi:type="dcterms:W3CDTF">2017-12-29T20:25:56Z</dcterms:created>
  <dcterms:modified xsi:type="dcterms:W3CDTF">2018-04-12T16:36:28Z</dcterms:modified>
</cp:coreProperties>
</file>