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ЭтаКнига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esktop\Обучение Аналитике\Курс по Excel\github\"/>
    </mc:Choice>
  </mc:AlternateContent>
  <xr:revisionPtr revIDLastSave="0" documentId="13_ncr:1_{5318656C-73BC-43AC-95EB-B9778A927725}" xr6:coauthVersionLast="47" xr6:coauthVersionMax="47" xr10:uidLastSave="{00000000-0000-0000-0000-000000000000}"/>
  <bookViews>
    <workbookView xWindow="-120" yWindow="-120" windowWidth="29040" windowHeight="15840" firstSheet="6" activeTab="6" xr2:uid="{6EF27232-32F3-4AF8-970A-21E58FE11308}"/>
  </bookViews>
  <sheets>
    <sheet name="Категории" sheetId="2" state="hidden" r:id="rId1"/>
    <sheet name="Заказчики" sheetId="5" state="hidden" r:id="rId2"/>
    <sheet name="Топ 10 товаров" sheetId="8" state="hidden" r:id="rId3"/>
    <sheet name="Регионы" sheetId="9" state="hidden" r:id="rId4"/>
    <sheet name="По месяцам" sheetId="10" state="hidden" r:id="rId5"/>
    <sheet name="Карта" sheetId="11" state="hidden" r:id="rId6"/>
    <sheet name="Дешборд" sheetId="12" r:id="rId7"/>
    <sheet name="Умная таблица" sheetId="1" state="hidden" r:id="rId8"/>
  </sheets>
  <definedNames>
    <definedName name="Срез_Годы">#N/A</definedName>
    <definedName name="Срез_Город">#N/A</definedName>
    <definedName name="Срез_Регион">#N/A</definedName>
  </definedNames>
  <calcPr calcId="191029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9" i="11" l="1"/>
  <c r="J9" i="11" s="1"/>
  <c r="I10" i="11"/>
  <c r="J10" i="11" s="1"/>
  <c r="I11" i="11"/>
  <c r="J11" i="11" s="1"/>
  <c r="I12" i="11"/>
  <c r="J12" i="11" s="1"/>
  <c r="I13" i="11"/>
  <c r="J13" i="11" s="1"/>
  <c r="I14" i="11"/>
  <c r="J14" i="11" s="1"/>
  <c r="I15" i="11"/>
  <c r="J15" i="11" s="1"/>
  <c r="I16" i="11"/>
  <c r="J16" i="11" s="1"/>
</calcChain>
</file>

<file path=xl/sharedStrings.xml><?xml version="1.0" encoding="utf-8"?>
<sst xmlns="http://schemas.openxmlformats.org/spreadsheetml/2006/main" count="96896" uniqueCount="92">
  <si>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</si>
  <si>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</si>
  <si>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</si>
  <si>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</si>
  <si>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</si>
  <si>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</si>
  <si>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</si>
  <si>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</si>
  <si>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</si>
  <si>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</si>
  <si>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</si>
  <si>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</si>
  <si>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</si>
  <si>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</si>
  <si>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</si>
  <si>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</si>
  <si>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</si>
  <si>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</si>
  <si>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</si>
  <si>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</si>
  <si>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</si>
  <si>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</si>
  <si>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</si>
  <si>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</si>
  <si>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</si>
  <si>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</si>
  <si>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</si>
  <si>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</si>
  <si>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</si>
  <si>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</si>
  <si>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</si>
  <si>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</si>
  <si>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</si>
  <si>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</si>
  <si>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</si>
  <si>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</si>
  <si>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</si>
  <si>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</si>
  <si>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</si>
  <si>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</si>
  <si>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</si>
  <si>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</si>
  <si>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</si>
  <si>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</si>
  <si>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</si>
  <si>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</si>
  <si>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</si>
  <si>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</si>
  <si>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</si>
  <si>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</si>
  <si>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</si>
  <si>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</si>
  <si>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</si>
  <si>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</si>
  <si>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</si>
  <si>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</si>
  <si>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</si>
  <si>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</si>
  <si>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</si>
  <si>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</si>
  <si>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</si>
  <si>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</si>
  <si>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</si>
  <si>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(Все)</t>
  </si>
  <si>
    <t>2021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</si>
  <si>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</si>
  <si>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</si>
  <si>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</si>
  <si>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</si>
  <si>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</si>
  <si>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</si>
  <si>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</si>
  <si>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</si>
  <si>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</si>
  <si>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</si>
  <si>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</si>
  <si>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</si>
  <si>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2022</t>
  </si>
  <si>
    <t>2023</t>
  </si>
  <si>
    <t>Годы</t>
  </si>
  <si>
    <t xml:space="preserve">Выручка </t>
  </si>
  <si>
    <t>Категории</t>
  </si>
  <si>
    <t>Заказчики</t>
  </si>
  <si>
    <t>Топ 10 товаров</t>
  </si>
  <si>
    <t>Регионы</t>
  </si>
  <si>
    <t>Доли регионов</t>
  </si>
  <si>
    <t>По месяцам</t>
  </si>
  <si>
    <t>Карта</t>
  </si>
  <si>
    <t>X</t>
  </si>
  <si>
    <t>Y</t>
  </si>
  <si>
    <t>Значение</t>
  </si>
  <si>
    <t>Подпись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</si>
</sst>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,&quot;К&quot;"/>
    <numFmt numFmtId="165" formatCode="#,##0\ [$€-1]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0" fontId="1" fillId="0" borderId="0" xfId="0" applyFont="1"/>
    <xf numFmtId="165" fontId="0" fillId="0" borderId="0" xfId="0" applyNumberFormat="1"/>
    <xf numFmtId="0" fontId="0" fillId="2" borderId="0" xfId="0" applyFill="1"/>
  </cellXfs>
  <cellStyles count="1">
    <cellStyle name="Normal" xfId="0" builtinId="0"/>
  </cellStyles>
  <dxfs count="3">
    <dxf>
      <numFmt numFmtId="19" formatCode="dd/mm/yyyy"/>
    </dxf>
    <dxf>
      <numFmt numFmtId="0" formatCode="General"/>
    </dxf>
    <dxf>
      <numFmt numFmtId="165" formatCode="#,##0\ [$€-1]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[Dashboard.xlsx]Категории!Категории</c:name>
    <c:fmtId val="0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4F-4E7F-A2FB-BECB652D6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50704608"/>
        <c:axId val="950706688"/>
      </c:barChart>
      <c:catAx>
        <c:axId val="95070460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706688"/>
        <c:crosses val="autoZero"/>
        <c:auto val="1"/>
        <c:lblAlgn val="ctr"/>
        <c:lblOffset val="100"/>
        <c:noMultiLvlLbl val="0"/>
      </c:catAx>
      <c:valAx>
        <c:axId val="9507066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70460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[Dashboard.xlsx]Заказчики!Заказчики</c:name>
    <c:fmtId val="1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2E-4CF9-8872-8E2E4C536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50704608"/>
        <c:axId val="950706688"/>
      </c:barChart>
      <c:catAx>
        <c:axId val="95070460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706688"/>
        <c:crosses val="autoZero"/>
        <c:auto val="1"/>
        <c:lblAlgn val="ctr"/>
        <c:lblOffset val="100"/>
        <c:noMultiLvlLbl val="0"/>
      </c:catAx>
      <c:valAx>
        <c:axId val="9507066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70460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[Dashboard.xlsx]Топ 10 товаров!Топ 10 товаров</c:name>
    <c:fmtId val="2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DE-42E4-A426-0351CDEBD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50704608"/>
        <c:axId val="950706688"/>
      </c:barChart>
      <c:catAx>
        <c:axId val="95070460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706688"/>
        <c:crosses val="autoZero"/>
        <c:auto val="1"/>
        <c:lblAlgn val="ctr"/>
        <c:lblOffset val="100"/>
        <c:noMultiLvlLbl val="0"/>
      </c:catAx>
      <c:valAx>
        <c:axId val="9507066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70460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[Dashboard.xlsx]Регионы!Регионы</c:name>
    <c:fmtId val="3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6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Total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61E-4A6D-ABE2-6497B79912CD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38-4D11-857C-8515262E5F16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38-4D11-857C-8515262E5F16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38-4D11-857C-8515262E5F1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1E-4A6D-ABE2-6497B79912C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6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[Dashboard.xlsx]По месяцам!По месяцам</c:name>
    <c:fmtId val="4"/>
  </c:pivotSource>
  <c:chart>
    <c:title>
      <c:tx>
        <c:strRef>
          <c:f>'По месяцам'!$B$2</c:f>
          <c:strCache>
            <c:ptCount val="1"/>
            <c:pt idx="0">
              <c:v>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6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6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D10-40D2-B491-4373DC3092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axId val="604291392"/>
        <c:axId val="604292224"/>
      </c:barChart>
      <c:catAx>
        <c:axId val="604291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292224"/>
        <c:crosses val="autoZero"/>
        <c:auto val="1"/>
        <c:lblAlgn val="ctr"/>
        <c:lblOffset val="100"/>
        <c:noMultiLvlLbl val="0"/>
      </c:catAx>
      <c:valAx>
        <c:axId val="6042922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60429139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6ED6A01-7183-4447-8829-E90C54F46F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973A-42C3-AB27-AF0AC6FA26F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4100D7C-FC90-40A9-B747-80A82734342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73A-42C3-AB27-AF0AC6FA26F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8636D94-9749-480A-9872-C4A9DED4A99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73A-42C3-AB27-AF0AC6FA26F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F357FFC-36A4-40A2-8BB3-F7FF8C2257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73A-42C3-AB27-AF0AC6FA26F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EE71DB4-692F-4DCE-9189-228D8FD734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73A-42C3-AB27-AF0AC6FA26F7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87985A6-13F8-4E12-82A6-2DE0B61C0B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73A-42C3-AB27-AF0AC6FA26F7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05E8ABD-5AB8-4A2E-B849-F7F88F041F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73A-42C3-AB27-AF0AC6FA26F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35A154B-A8A5-430F-B111-9ED9BF804A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73A-42C3-AB27-AF0AC6FA26F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Карта!$G$9:$G$16</c:f>
              <c:numCache>
                <c:formatCode>General</c:formatCode>
                <c:ptCount val="8"/>
                <c:pt idx="0">
                  <c:v>77</c:v>
                </c:pt>
                <c:pt idx="1">
                  <c:v>35.5</c:v>
                </c:pt>
                <c:pt idx="2">
                  <c:v>47</c:v>
                </c:pt>
                <c:pt idx="3">
                  <c:v>80</c:v>
                </c:pt>
                <c:pt idx="4">
                  <c:v>18</c:v>
                </c:pt>
                <c:pt idx="5">
                  <c:v>45</c:v>
                </c:pt>
                <c:pt idx="6">
                  <c:v>30</c:v>
                </c:pt>
                <c:pt idx="7">
                  <c:v>33</c:v>
                </c:pt>
              </c:numCache>
            </c:numRef>
          </c:xVal>
          <c:yVal>
            <c:numRef>
              <c:f>Карта!$H$9:$H$16</c:f>
              <c:numCache>
                <c:formatCode>General</c:formatCode>
                <c:ptCount val="8"/>
                <c:pt idx="0">
                  <c:v>63.5</c:v>
                </c:pt>
                <c:pt idx="1">
                  <c:v>70.8</c:v>
                </c:pt>
                <c:pt idx="2">
                  <c:v>75.5</c:v>
                </c:pt>
                <c:pt idx="3">
                  <c:v>50</c:v>
                </c:pt>
                <c:pt idx="4">
                  <c:v>47</c:v>
                </c:pt>
                <c:pt idx="5">
                  <c:v>15</c:v>
                </c:pt>
                <c:pt idx="6">
                  <c:v>40</c:v>
                </c:pt>
                <c:pt idx="7">
                  <c:v>20</c:v>
                </c:pt>
              </c:numCache>
            </c:numRef>
          </c:yVal>
          <c:bubbleSize>
            <c:numRef>
              <c:f>Карта!$I$9:$I$16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Карта!$J$9:$J$16</c15:f>
                <c15:dlblRangeCache>
                  <c:ptCount val="8"/>
                  <c:pt idx="0">
                    <c:v>Берлин
1 261,65М</c:v>
                  </c:pt>
                  <c:pt idx="1">
                    <c:v>Бремен
228К</c:v>
                  </c:pt>
                  <c:pt idx="2">
                    <c:v>Гамбург
795К</c:v>
                  </c:pt>
                  <c:pt idx="3">
                    <c:v>Дрезден
309К</c:v>
                  </c:pt>
                  <c:pt idx="4">
                    <c:v>Кёльн
457К</c:v>
                  </c:pt>
                  <c:pt idx="5">
                    <c:v>Мюнхен
584К</c:v>
                  </c:pt>
                  <c:pt idx="6">
                    <c:v>Франкфурт
437К</c:v>
                  </c:pt>
                  <c:pt idx="7">
                    <c:v>Штутгарт
385К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973A-42C3-AB27-AF0AC6FA2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951898704"/>
        <c:axId val="951899120"/>
      </c:bubbleChart>
      <c:valAx>
        <c:axId val="951898704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951899120"/>
        <c:crosses val="autoZero"/>
        <c:crossBetween val="midCat"/>
      </c:valAx>
      <c:valAx>
        <c:axId val="951899120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951898704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[Dashboard.xlsx]Категории!Категории</c:name>
    <c:fmtId val="2"/>
  </c:pivotSource>
  <c:chart>
    <c:title>
      <c:tx>
        <c:strRef>
          <c:f>Категории!$B$2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Крупы</c:v>
                </c:pt>
                <c:pt idx="3">
                  <c:v>Сыры</c:v>
                </c:pt>
                <c:pt idx="4">
                  <c:v>Сладости</c:v>
                </c:pt>
                <c:pt idx="5">
                  <c:v>Сухофрукты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Категории!$B$2</c:f>
              <c:numCache>
                <c:formatCode>0\ "К"</c:formatCode>
                <c:ptCount val="8"/>
                <c:pt idx="0">
                  <c:v>1038390.3300000002</c:v>
                </c:pt>
                <c:pt idx="1">
                  <c:v>870308.19999999844</c:v>
                </c:pt>
                <c:pt idx="2">
                  <c:v>763514.84000000032</c:v>
                </c:pt>
                <c:pt idx="3">
                  <c:v>751762.48000000196</c:v>
                </c:pt>
                <c:pt idx="4">
                  <c:v>308454.99999999919</c:v>
                </c:pt>
                <c:pt idx="5">
                  <c:v>297189.71000000089</c:v>
                </c:pt>
                <c:pt idx="6">
                  <c:v>236519.92999999976</c:v>
                </c:pt>
                <c:pt idx="7">
                  <c:v>189052.6699999994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BA-4402-B6D1-5EC1BAF1C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50704608"/>
        <c:axId val="950706688"/>
      </c:barChart>
      <c:catAx>
        <c:axId val="95070460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706688"/>
        <c:crosses val="autoZero"/>
        <c:auto val="1"/>
        <c:lblAlgn val="ctr"/>
        <c:lblOffset val="100"/>
        <c:noMultiLvlLbl val="0"/>
      </c:catAx>
      <c:valAx>
        <c:axId val="9507066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70460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[Dashboard.xlsx]Заказчики!Заказчики</c:name>
    <c:fmtId val="3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Organica</c:v>
                </c:pt>
                <c:pt idx="6">
                  <c:v>Gold Food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0\ "К"</c:formatCode>
                <c:ptCount val="8"/>
                <c:pt idx="0">
                  <c:v>895998.14000000025</c:v>
                </c:pt>
                <c:pt idx="1">
                  <c:v>786708.12000000244</c:v>
                </c:pt>
                <c:pt idx="2">
                  <c:v>625799.69999999867</c:v>
                </c:pt>
                <c:pt idx="3">
                  <c:v>510473.25000000035</c:v>
                </c:pt>
                <c:pt idx="4">
                  <c:v>448486.5499999997</c:v>
                </c:pt>
                <c:pt idx="5">
                  <c:v>410527.21999999974</c:v>
                </c:pt>
                <c:pt idx="6">
                  <c:v>409595.99999999965</c:v>
                </c:pt>
                <c:pt idx="7">
                  <c:v>367604.17999999889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7B-4DE3-AE73-C431972A5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50704608"/>
        <c:axId val="950706688"/>
      </c:barChart>
      <c:catAx>
        <c:axId val="95070460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706688"/>
        <c:crosses val="autoZero"/>
        <c:auto val="1"/>
        <c:lblAlgn val="ctr"/>
        <c:lblOffset val="100"/>
        <c:noMultiLvlLbl val="0"/>
      </c:catAx>
      <c:valAx>
        <c:axId val="9507066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70460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[Dashboard.xlsx]Топ 10 товаров!Топ 10 товаров</c:name>
    <c:fmtId val="4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0\ "К"</c:formatCode>
                <c:ptCount val="10"/>
                <c:pt idx="0">
                  <c:v>602943</c:v>
                </c:pt>
                <c:pt idx="1">
                  <c:v>533710.5299999998</c:v>
                </c:pt>
                <c:pt idx="2">
                  <c:v>401038.5</c:v>
                </c:pt>
                <c:pt idx="3">
                  <c:v>331284.09999999998</c:v>
                </c:pt>
                <c:pt idx="4">
                  <c:v>308000.64000000007</c:v>
                </c:pt>
                <c:pt idx="5">
                  <c:v>242732.39999999994</c:v>
                </c:pt>
                <c:pt idx="6">
                  <c:v>219259.0500000001</c:v>
                </c:pt>
                <c:pt idx="7">
                  <c:v>216188.27999999997</c:v>
                </c:pt>
                <c:pt idx="8">
                  <c:v>212781.80000000008</c:v>
                </c:pt>
                <c:pt idx="9">
                  <c:v>206092.70000000007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48-493E-BCE2-4E87D280C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50704608"/>
        <c:axId val="950706688"/>
      </c:barChart>
      <c:catAx>
        <c:axId val="95070460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706688"/>
        <c:crosses val="autoZero"/>
        <c:auto val="1"/>
        <c:lblAlgn val="ctr"/>
        <c:lblOffset val="100"/>
        <c:noMultiLvlLbl val="0"/>
      </c:catAx>
      <c:valAx>
        <c:axId val="9507066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704608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[Dashboard.xlsx]По месяцам!По месяцам</c:name>
    <c:fmtId val="7"/>
  </c:pivotSource>
  <c:chart>
    <c:title>
      <c:tx>
        <c:strRef>
          <c:f>'По месяцам'!$B$2</c:f>
          <c:strCache>
            <c:ptCount val="1"/>
            <c:pt idx="0">
              <c:v>По месяцам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6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6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bg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6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36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0\ "К"</c:formatCode>
                <c:ptCount val="36"/>
                <c:pt idx="0">
                  <c:v>46320.710000000043</c:v>
                </c:pt>
                <c:pt idx="1">
                  <c:v>175277.03999999995</c:v>
                </c:pt>
                <c:pt idx="2">
                  <c:v>227130.08000000013</c:v>
                </c:pt>
                <c:pt idx="3">
                  <c:v>156139.87999999992</c:v>
                </c:pt>
                <c:pt idx="4">
                  <c:v>82178.210000000065</c:v>
                </c:pt>
                <c:pt idx="5">
                  <c:v>49556.599999999991</c:v>
                </c:pt>
                <c:pt idx="6">
                  <c:v>70469.81</c:v>
                </c:pt>
                <c:pt idx="7">
                  <c:v>38133.089999999997</c:v>
                </c:pt>
                <c:pt idx="8">
                  <c:v>73403.069999999978</c:v>
                </c:pt>
                <c:pt idx="9">
                  <c:v>83397.830000000075</c:v>
                </c:pt>
                <c:pt idx="10">
                  <c:v>51110.390000000021</c:v>
                </c:pt>
                <c:pt idx="11">
                  <c:v>43757.50999999998</c:v>
                </c:pt>
                <c:pt idx="12">
                  <c:v>237066.69000000047</c:v>
                </c:pt>
                <c:pt idx="13">
                  <c:v>249277.04000000012</c:v>
                </c:pt>
                <c:pt idx="14">
                  <c:v>134671.68000000011</c:v>
                </c:pt>
                <c:pt idx="15">
                  <c:v>51457.04999999993</c:v>
                </c:pt>
                <c:pt idx="16">
                  <c:v>95067.969999999972</c:v>
                </c:pt>
                <c:pt idx="17">
                  <c:v>116597.19000000002</c:v>
                </c:pt>
                <c:pt idx="18">
                  <c:v>84180.749999999971</c:v>
                </c:pt>
                <c:pt idx="19">
                  <c:v>155085.78000000012</c:v>
                </c:pt>
                <c:pt idx="20">
                  <c:v>88170.950000000099</c:v>
                </c:pt>
                <c:pt idx="21">
                  <c:v>112420.11999999995</c:v>
                </c:pt>
                <c:pt idx="22">
                  <c:v>57748.030000000013</c:v>
                </c:pt>
                <c:pt idx="23">
                  <c:v>46581.120000000024</c:v>
                </c:pt>
                <c:pt idx="24">
                  <c:v>74817.050000000017</c:v>
                </c:pt>
                <c:pt idx="25">
                  <c:v>313783.94999999966</c:v>
                </c:pt>
                <c:pt idx="26">
                  <c:v>331568.97000000026</c:v>
                </c:pt>
                <c:pt idx="27">
                  <c:v>264403.00999999972</c:v>
                </c:pt>
                <c:pt idx="28">
                  <c:v>247054.52999999977</c:v>
                </c:pt>
                <c:pt idx="29">
                  <c:v>58628.039999999994</c:v>
                </c:pt>
                <c:pt idx="30">
                  <c:v>60345.520000000019</c:v>
                </c:pt>
                <c:pt idx="31">
                  <c:v>83589.100000000049</c:v>
                </c:pt>
                <c:pt idx="32">
                  <c:v>138776.93999999997</c:v>
                </c:pt>
                <c:pt idx="33">
                  <c:v>46489.909999999996</c:v>
                </c:pt>
                <c:pt idx="34">
                  <c:v>114427.67999999995</c:v>
                </c:pt>
                <c:pt idx="35">
                  <c:v>196109.86999999982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24-415C-AE22-D77AB2763EB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axId val="604291392"/>
        <c:axId val="604292224"/>
      </c:barChart>
      <c:catAx>
        <c:axId val="604291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292224"/>
        <c:crosses val="autoZero"/>
        <c:auto val="1"/>
        <c:lblAlgn val="ctr"/>
        <c:lblOffset val="100"/>
        <c:noMultiLvlLbl val="0"/>
      </c:catAx>
      <c:valAx>
        <c:axId val="6042922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60429139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[Dashboard.xlsx]Регионы!Регионы</c:name>
    <c:fmtId val="5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8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shade val="58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2"/>
        <c:spPr>
          <a:solidFill>
            <a:schemeClr val="accent1">
              <a:shade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1">
              <a:tint val="86000"/>
            </a:schemeClr>
          </a:solidFill>
          <a:ln w="19050"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1">
              <a:tint val="58000"/>
            </a:schemeClr>
          </a:solidFill>
          <a:ln w="19050">
            <a:solidFill>
              <a:schemeClr val="bg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Total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31F-4797-8FA4-4721C73CD4E9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31F-4797-8FA4-4721C73CD4E9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31F-4797-8FA4-4721C73CD4E9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31F-4797-8FA4-4721C73CD4E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0\ "К"</c:formatCode>
                <c:ptCount val="4"/>
                <c:pt idx="0">
                  <c:v>1022093.2100000016</c:v>
                </c:pt>
                <c:pt idx="1">
                  <c:v>1570343.8400000092</c:v>
                </c:pt>
                <c:pt idx="2">
                  <c:v>969323.99000000383</c:v>
                </c:pt>
                <c:pt idx="3">
                  <c:v>893432.11999999976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31F-4797-8FA4-4721C73CD4E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6"/>
        <c:holeSize val="4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9EEC64C-19F9-41CE-A54E-59B7B377D89F}" type="CELLRANGE">
                      <a:rPr lang="uk-UA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035-401B-8B1B-83D5EECE96A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3E9889E-A418-49D6-8AF2-6BF2AD2F8A7E}" type="CELLRANGE">
                      <a:rPr lang="uk-UA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035-401B-8B1B-83D5EECE96A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8349372-2446-47D1-8A93-24A4F7328455}" type="CELLRANGE">
                      <a:rPr lang="uk-UA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035-401B-8B1B-83D5EECE96A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B74330E-8A85-43F6-A223-5DCD3C38C02D}" type="CELLRANGE">
                      <a:rPr lang="uk-UA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3035-401B-8B1B-83D5EECE96A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045BED1-83EB-4F8A-852D-8A5B984538B8}" type="CELLRANGE">
                      <a:rPr lang="uk-UA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3035-401B-8B1B-83D5EECE96A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B22EE45-6497-41B8-BD4F-EE97B690B2C0}" type="CELLRANGE">
                      <a:rPr lang="uk-UA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3035-401B-8B1B-83D5EECE96A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125D253-337E-4CF1-8F52-B436C391B9A6}" type="CELLRANGE">
                      <a:rPr lang="uk-UA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3035-401B-8B1B-83D5EECE96A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53FDA29-3AC4-4AAE-9F5F-242DF2BA1662}" type="CELLRANGE">
                      <a:rPr lang="uk-UA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3035-401B-8B1B-83D5EECE96A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Карта!$G$9:$G$16</c:f>
              <c:numCache>
                <c:formatCode>General</c:formatCode>
                <c:ptCount val="8"/>
                <c:pt idx="0">
                  <c:v>77</c:v>
                </c:pt>
                <c:pt idx="1">
                  <c:v>35.5</c:v>
                </c:pt>
                <c:pt idx="2">
                  <c:v>47</c:v>
                </c:pt>
                <c:pt idx="3">
                  <c:v>80</c:v>
                </c:pt>
                <c:pt idx="4">
                  <c:v>18</c:v>
                </c:pt>
                <c:pt idx="5">
                  <c:v>45</c:v>
                </c:pt>
                <c:pt idx="6">
                  <c:v>30</c:v>
                </c:pt>
                <c:pt idx="7">
                  <c:v>33</c:v>
                </c:pt>
              </c:numCache>
            </c:numRef>
          </c:xVal>
          <c:yVal>
            <c:numRef>
              <c:f>Карта!$H$9:$H$16</c:f>
              <c:numCache>
                <c:formatCode>General</c:formatCode>
                <c:ptCount val="8"/>
                <c:pt idx="0">
                  <c:v>63.5</c:v>
                </c:pt>
                <c:pt idx="1">
                  <c:v>70.8</c:v>
                </c:pt>
                <c:pt idx="2">
                  <c:v>75.5</c:v>
                </c:pt>
                <c:pt idx="3">
                  <c:v>50</c:v>
                </c:pt>
                <c:pt idx="4">
                  <c:v>47</c:v>
                </c:pt>
                <c:pt idx="5">
                  <c:v>15</c:v>
                </c:pt>
                <c:pt idx="6">
                  <c:v>40</c:v>
                </c:pt>
                <c:pt idx="7">
                  <c:v>20</c:v>
                </c:pt>
              </c:numCache>
            </c:numRef>
          </c:yVal>
          <c:bubbleSize>
            <c:numRef>
              <c:f>Карта!$I$9:$I$16</c:f>
              <c:numCache>
                <c:formatCode>#\ ##0\ [$€-1]</c:formatCode>
                <c:ptCount val="8"/>
                <c:pt idx="0">
                  <c:v>1261648.629999999</c:v>
                </c:pt>
                <c:pt idx="1">
                  <c:v>227582.00000000012</c:v>
                </c:pt>
                <c:pt idx="2">
                  <c:v>794511.21</c:v>
                </c:pt>
                <c:pt idx="3">
                  <c:v>308695.20999999996</c:v>
                </c:pt>
                <c:pt idx="4">
                  <c:v>456853.24</c:v>
                </c:pt>
                <c:pt idx="5">
                  <c:v>584384.46999999974</c:v>
                </c:pt>
                <c:pt idx="6">
                  <c:v>436578.88000000006</c:v>
                </c:pt>
                <c:pt idx="7">
                  <c:v>384939.51999999973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Карта!$J$9:$J$16</c15:f>
                <c15:dlblRangeCache>
                  <c:ptCount val="8"/>
                  <c:pt idx="0">
                    <c:v>Берлин
1 261,65М</c:v>
                  </c:pt>
                  <c:pt idx="1">
                    <c:v>Бремен
228К</c:v>
                  </c:pt>
                  <c:pt idx="2">
                    <c:v>Гамбург
795К</c:v>
                  </c:pt>
                  <c:pt idx="3">
                    <c:v>Дрезден
309К</c:v>
                  </c:pt>
                  <c:pt idx="4">
                    <c:v>Кёльн
457К</c:v>
                  </c:pt>
                  <c:pt idx="5">
                    <c:v>Мюнхен
584К</c:v>
                  </c:pt>
                  <c:pt idx="6">
                    <c:v>Франкфурт
437К</c:v>
                  </c:pt>
                  <c:pt idx="7">
                    <c:v>Штутгарт
385К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3035-401B-8B1B-83D5EECE9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951898704"/>
        <c:axId val="951899120"/>
      </c:bubbleChart>
      <c:valAx>
        <c:axId val="951898704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951899120"/>
        <c:crosses val="autoZero"/>
        <c:crossBetween val="midCat"/>
      </c:valAx>
      <c:valAx>
        <c:axId val="951899120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951898704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390525</xdr:colOff>
      <xdr:row>1</xdr:row>
      <xdr:rowOff>123825</xdr:rowOff>
    </xdr:from>
    <xdr:to>
      <xdr:col>11</xdr:col>
      <xdr:colOff>85725</xdr:colOff>
      <xdr:row>16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DED0CA6-C4C3-A875-0020-4EEE7FB81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390525</xdr:colOff>
      <xdr:row>1</xdr:row>
      <xdr:rowOff>123825</xdr:rowOff>
    </xdr:from>
    <xdr:to>
      <xdr:col>11</xdr:col>
      <xdr:colOff>85725</xdr:colOff>
      <xdr:row>16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B9BD29A-CC68-452F-9844-ABDC08DAE7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390525</xdr:colOff>
      <xdr:row>1</xdr:row>
      <xdr:rowOff>123825</xdr:rowOff>
    </xdr:from>
    <xdr:to>
      <xdr:col>11</xdr:col>
      <xdr:colOff>85725</xdr:colOff>
      <xdr:row>16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35C8C43-B86C-433A-ADBF-A0C293F535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390525</xdr:colOff>
      <xdr:row>1</xdr:row>
      <xdr:rowOff>123825</xdr:rowOff>
    </xdr:from>
    <xdr:to>
      <xdr:col>11</xdr:col>
      <xdr:colOff>85725</xdr:colOff>
      <xdr:row>16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C5B526B-277E-4DC7-AC3F-7E3F3C75A1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390525</xdr:colOff>
      <xdr:row>1</xdr:row>
      <xdr:rowOff>123825</xdr:rowOff>
    </xdr:from>
    <xdr:to>
      <xdr:col>11</xdr:col>
      <xdr:colOff>85725</xdr:colOff>
      <xdr:row>16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862F5CD-2E96-49A9-87C0-7437C00218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257175</xdr:colOff>
      <xdr:row>0</xdr:row>
      <xdr:rowOff>0</xdr:rowOff>
    </xdr:from>
    <xdr:to>
      <xdr:col>17</xdr:col>
      <xdr:colOff>561975</xdr:colOff>
      <xdr:row>33</xdr:row>
      <xdr:rowOff>155576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2D5B39D-3221-3971-6AF7-82BEF6F48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15</xdr:row>
      <xdr:rowOff>45351</xdr:rowOff>
    </xdr:from>
    <xdr:to>
      <xdr:col>8</xdr:col>
      <xdr:colOff>260350</xdr:colOff>
      <xdr:row>30</xdr:row>
      <xdr:rowOff>29023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D05D66B-BEC9-4054-BD6B-E095DF2C88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273050</xdr:colOff>
      <xdr:row>15</xdr:row>
      <xdr:rowOff>45351</xdr:rowOff>
    </xdr:from>
    <xdr:to>
      <xdr:col>18</xdr:col>
      <xdr:colOff>101450</xdr:colOff>
      <xdr:row>30</xdr:row>
      <xdr:rowOff>29023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5B8F82D-A7AB-4C33-8107-38C830D24C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352500</xdr:colOff>
      <xdr:row>15</xdr:row>
      <xdr:rowOff>45351</xdr:rowOff>
    </xdr:from>
    <xdr:to>
      <xdr:col>13</xdr:col>
      <xdr:colOff>180900</xdr:colOff>
      <xdr:row>30</xdr:row>
      <xdr:rowOff>29023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4F2CCE08-26A4-4F57-A719-A1C6A2111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431799</xdr:colOff>
      <xdr:row>0</xdr:row>
      <xdr:rowOff>1</xdr:rowOff>
    </xdr:from>
    <xdr:to>
      <xdr:col>13</xdr:col>
      <xdr:colOff>180900</xdr:colOff>
      <xdr:row>14</xdr:row>
      <xdr:rowOff>127000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30D77889-5A3A-48C5-8984-D3976F4D2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290286</xdr:colOff>
      <xdr:row>0</xdr:row>
      <xdr:rowOff>1</xdr:rowOff>
    </xdr:from>
    <xdr:to>
      <xdr:col>18</xdr:col>
      <xdr:colOff>101450</xdr:colOff>
      <xdr:row>14</xdr:row>
      <xdr:rowOff>127000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6F2DA8B6-F46E-4654-8F60-EA140D1A3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201705</xdr:colOff>
      <xdr:row>0</xdr:row>
      <xdr:rowOff>1</xdr:rowOff>
    </xdr:from>
    <xdr:to>
      <xdr:col>25</xdr:col>
      <xdr:colOff>0</xdr:colOff>
      <xdr:row>30</xdr:row>
      <xdr:rowOff>29023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D76A0C8D-E2E7-4FF1-8C6E-17A39DEFC0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349250</xdr:colOff>
      <xdr:row>15</xdr:row>
      <xdr:rowOff>133804</xdr:rowOff>
    </xdr:from>
    <xdr:to>
      <xdr:col>3</xdr:col>
      <xdr:colOff>344714</xdr:colOff>
      <xdr:row>30</xdr:row>
      <xdr:rowOff>29023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Город">
              <a:extLst>
                <a:ext uri="{FF2B5EF4-FFF2-40B4-BE49-F238E27FC236}">
                  <a16:creationId xmlns:a16="http://schemas.microsoft.com/office/drawing/2014/main" id="{E38CD801-5578-4B67-96BE-2874C5870283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6393" y="2855233"/>
              <a:ext cx="1211035" cy="26166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ID4096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353786</xdr:colOff>
      <xdr:row>7</xdr:row>
      <xdr:rowOff>17678</xdr:rowOff>
    </xdr:from>
    <xdr:to>
      <xdr:col>3</xdr:col>
      <xdr:colOff>359229</xdr:colOff>
      <xdr:row>15</xdr:row>
      <xdr:rowOff>45351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Регион">
              <a:extLst>
                <a:ext uri="{FF2B5EF4-FFF2-40B4-BE49-F238E27FC236}">
                  <a16:creationId xmlns:a16="http://schemas.microsoft.com/office/drawing/2014/main" id="{104E66FB-C499-4EEC-94FD-F1739A76662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60929" y="1287678"/>
              <a:ext cx="1221014" cy="14791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ID4096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344714</xdr:colOff>
      <xdr:row>0</xdr:row>
      <xdr:rowOff>0</xdr:rowOff>
    </xdr:from>
    <xdr:to>
      <xdr:col>3</xdr:col>
      <xdr:colOff>344714</xdr:colOff>
      <xdr:row>6</xdr:row>
      <xdr:rowOff>102054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Годы">
              <a:extLst>
                <a:ext uri="{FF2B5EF4-FFF2-40B4-BE49-F238E27FC236}">
                  <a16:creationId xmlns:a16="http://schemas.microsoft.com/office/drawing/2014/main" id="{AF516294-DDFF-44E7-8888-71F5619E720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1857" y="0"/>
              <a:ext cx="1215571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ID4096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39.779910648147" createdVersion="8" refreshedVersion="8" minRefreshableVersion="3" recordCount="19341" xr:uid="{ACADFB69-62A8-43B8-AAFE-4CCDE92CED33}">
  <cacheSource type="worksheet">
    <worksheetSource name="Таблица1"/>
  </cacheSource>
  <cacheFields count="11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0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Кварталы" numFmtId="0" databaseField="0">
      <fieldGroup base="0">
        <rangePr groupBy="quarters" startDate="2021-01-01T00:00:00" endDate="2024-01-01T00:00:00"/>
        <groupItems count="6">
          <s v="&lt;01.01.2021"/>
          <s v="Кв-л1"/>
          <s v="Кв-л2"/>
          <s v="Кв-л3"/>
          <s v="Кв-л4"/>
          <s v="&gt;01.01.2024"/>
        </groupItems>
      </fieldGroup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172582188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C3137F-BD34-4039-875D-4BBA93D71C8B}" name="Категории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3" rowHeaderCaption="Категория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4"/>
  </rowFields>
  <rowItems count="9">
    <i>
      <x v="3"/>
    </i>
    <i>
      <x v="2"/>
    </i>
    <i>
      <x v="1"/>
    </i>
    <i>
      <x v="7"/>
    </i>
    <i>
      <x v="4"/>
    </i>
    <i>
      <x v="6"/>
    </i>
    <i>
      <x/>
    </i>
    <i>
      <x v="5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FF7215-F69E-4905-97EF-4D14777F06F2}" name="Заказчики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4" rowHeaderCaption="Заказчики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6"/>
    </i>
    <i>
      <x v="3"/>
    </i>
    <i>
      <x v="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D9FE1D-8340-43FF-B75C-056F9CB6E466}" name="Топ 10 товаров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5" rowHeaderCaption="Топ 10 товаров">
  <location ref="B8:C19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3"/>
        <item x="2"/>
        <item x="0"/>
        <item x="1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3" hier="-1"/>
    <pageField fld="2" hier="-1"/>
    <pageField fld="10" hier="-1"/>
  </pageFields>
  <dataFields count="1">
    <dataField name="Выручка " fld="8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C70FD-88FF-4AFA-8824-6130DB6FC4BC}" name="Регионы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6" rowHeaderCaption="Регионы">
  <location ref="B8:C13" firstHeaderRow="1" firstDataRow="1" firstDataCol="1" rowPageCount="2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0" hier="-1"/>
  </pageFields>
  <dataFields count="1">
    <dataField name="Выручка " fld="8" baseField="0" baseItem="0" numFmtId="164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6054E-26F4-4F5E-B844-88C6F97FBC33}" name="По месяцам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8" rowHeaderCaption="По месяцам">
  <location ref="B8:C48" firstHeaderRow="1" firstDataRow="1" firstDataCol="1" rowPageCount="2" colPageCount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showAll="0">
      <items count="5">
        <item x="0"/>
        <item x="3"/>
        <item x="1"/>
        <item x="2"/>
        <item t="default"/>
      </items>
    </pivotField>
    <pivotField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0"/>
    <field x="0"/>
  </rowFields>
  <rowItems count="4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Выручка " fld="8" baseField="0" baseItem="0" numFmtId="164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C21B47-ADA3-4E09-B69E-9FB31684BBF5}" name="По месяцам" cacheId="0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compact="0" compactData="0" multipleFieldFilters="0" chartFormat="6" rowHeaderCaption="Карта">
  <location ref="B8:D32" firstHeaderRow="1" firstDataRow="1" firstDataCol="2" rowPageCount="1" colPageCount="1"/>
  <pivotFields count="11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5"/>
        <item x="7"/>
        <item x="4"/>
        <item x="1"/>
        <item x="6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8">
        <item x="4"/>
        <item x="0"/>
        <item x="2"/>
        <item x="3"/>
        <item x="6"/>
        <item x="7"/>
        <item x="1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2"/>
  </rowFields>
  <rowItems count="24"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Выручка " fld="8" baseField="0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" xr10:uid="{1C5F43F4-572B-4AE8-B29C-82D1E1AA7A58}" sourceName="Город">
  <pivotTables>
    <pivotTable tabId="11" name="По месяцам"/>
    <pivotTable tabId="5" name="Заказчики"/>
    <pivotTable tabId="2" name="Категории"/>
    <pivotTable tabId="10" name="По месяцам"/>
    <pivotTable tabId="9" name="Регионы"/>
    <pivotTable tabId="8" name="Топ 10 товаров"/>
  </pivotTables>
  <data>
    <tabular pivotCacheId="1725821881">
      <items count="8">
        <i x="7" s="1"/>
        <i x="6" s="1"/>
        <i x="0" s="1"/>
        <i x="3" s="1"/>
        <i x="5" s="1"/>
        <i x="4" s="1"/>
        <i x="2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5091BD7E-2159-4EF2-A8BF-1BEC1CFDC31C}" sourceName="Регион">
  <pivotTables>
    <pivotTable tabId="11" name="По месяцам"/>
    <pivotTable tabId="5" name="Заказчики"/>
    <pivotTable tabId="2" name="Категории"/>
    <pivotTable tabId="10" name="По месяцам"/>
    <pivotTable tabId="9" name="Регионы"/>
    <pivotTable tabId="8" name="Топ 10 товаров"/>
  </pivotTables>
  <data>
    <tabular pivotCacheId="1725821881">
      <items count="4">
        <i x="3" s="1"/>
        <i x="2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DC249CB9-F10E-42A8-B3F5-4B9890A0F7AC}" sourceName="Годы">
  <pivotTables>
    <pivotTable tabId="11" name="По месяцам"/>
    <pivotTable tabId="5" name="Заказчики"/>
    <pivotTable tabId="2" name="Категории"/>
    <pivotTable tabId="10" name="По месяцам"/>
    <pivotTable tabId="9" name="Регионы"/>
    <pivotTable tabId="8" name="Топ 10 товаров"/>
  </pivotTables>
  <data>
    <tabular pivotCacheId="1725821881">
      <items count="6">
        <i x="1" s="1"/>
        <i x="2" s="1"/>
        <i x="3" s="1"/>
        <i x="0" s="1" nd="1"/>
        <i x="5" s="1" nd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" xr10:uid="{25798DCB-84B4-49D5-A2A5-E0372CC3FF71}" cache="Срез_Город" caption="Город" lockedPosition="1" rowHeight="241300"/>
  <slicer name="Регион" xr10:uid="{791E9B49-E403-40AE-8B85-FA74C794A66D}" cache="Срез_Регион" caption="Регион" lockedPosition="1" rowHeight="241300"/>
  <slicer name="Годы" xr10:uid="{DA8F19BE-0194-4EF2-9E61-1B4E9C06B683}" cache="Срез_Годы" caption="Годы" lockedPosition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6DDF2CF-88FC-4054-BCFA-B80AFD6CABD5}" name="ут_карта" displayName="ут_карта" ref="F8:J16" totalsRowShown="0">
  <autoFilter ref="F8:J16" xr:uid="{16DDF2CF-88FC-4054-BCFA-B80AFD6CABD5}"/>
  <tableColumns count="5">
    <tableColumn id="1" xr3:uid="{611BA6C8-C5A3-40BF-BF16-C678732F82E7}" name="Город"/>
    <tableColumn id="2" xr3:uid="{65E8371B-05E6-4506-8121-98DE056DF36B}" name="X"/>
    <tableColumn id="3" xr3:uid="{CEFEE1D5-E638-40EF-B55F-9BD1851B9C92}" name="Y"/>
    <tableColumn id="4" xr3:uid="{795B39B8-3E80-4326-BFB3-21B508148D7D}" name="Значение" dataDxfId="2">
      <calculatedColumnFormula>SUMIF(C:C,ут_карта[[#This Row],[Город]],D:D)</calculatedColumnFormula>
    </tableColumn>
    <tableColumn id="5" xr3:uid="{BB293395-2A09-492F-90C6-3DF188A92F50}" name="Подпись" dataDxfId="1">
      <calculatedColumnFormula>ут_карта[[#This Row],[Город]] &amp; CHAR(10) &amp; IF(ут_карта[[#This Row],[Значение]]&gt;=1000000, TEXT(ут_карта[[#This Row],[Значение]],"# ##0,00 \М"), IF(ут_карта[[#This Row],[Значение]]&gt;=1000, TEXT(ут_карта[[#This Row],[Значение]],"0 \К"),TEXT(ут_карта[[#This Row],[Значение]],"0")))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135069-1F02-4E64-AE33-7FDD032A7B50}" name="Таблица1" displayName="Таблица1" ref="B2:J19343" totalsRowShown="0">
  <autoFilter ref="B2:J19343" xr:uid="{D5135069-1F02-4E64-AE33-7FDD032A7B50}"/>
  <tableColumns count="9">
    <tableColumn id="1" xr3:uid="{09865C30-94E7-4679-88CE-53D1B95FEE24}" name="Дата" dataDxfId="0"/>
    <tableColumn id="2" xr3:uid="{C4E914A5-A617-4770-9699-379C707F0342}" name="Заказчик"/>
    <tableColumn id="3" xr3:uid="{177E1815-D9D8-4EC0-A9CF-0D081F06DC1D}" name="Город"/>
    <tableColumn id="4" xr3:uid="{BCBA803F-79CC-44A9-8904-0BC32C629B1F}" name="Регион"/>
    <tableColumn id="5" xr3:uid="{E9E32A4C-213E-4233-B686-C665E4989182}" name="Категория"/>
    <tableColumn id="6" xr3:uid="{7B486487-2D78-4765-A143-B92D0CFE85C4}" name="Товар"/>
    <tableColumn id="7" xr3:uid="{A48B5FE2-7116-485C-8985-5EE9FCC2CE35}" name="Цена за штуку"/>
    <tableColumn id="8" xr3:uid="{3838D13E-99D0-4A04-95D1-C1CF7B1C3940}" name="Количество"/>
    <tableColumn id="9" xr3:uid="{8D03A5AC-A56E-4F5B-A3C3-4B9C13680DE0}" name="Выручка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Relationship Id="rId4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69327-473F-4F86-B2F3-3D2D295B4155}">
  <dimension ref="B2:C17"/>
  <sheetViews>
    <sheetView showGridLines="0" topLeftCell="A4" workbookViewId="0">
      <selection activeCell="B8" sqref="B8"/>
    </sheetView>
  </sheetViews>
  <sheetFormatPr defaultRowHeight="15" x14ac:dyDescent="0.25"/>
  <cols>
    <col min="2" max="2" width="12" bestFit="1" customWidth="1"/>
    <col min="3" max="3" width="8.85546875" bestFit="1" customWidth="1"/>
  </cols>
  <sheetData>
    <row r="2" spans="2:3" x14ac:dyDescent="0.25">
      <c r="B2" s="6" t="s">
        <v>81</v>
      </c>
    </row>
    <row r="4" spans="2:3" x14ac:dyDescent="0.25">
      <c r="B4" s="2" t="s">
        <v>3</v>
      </c>
      <c r="C4" t="s">
        <v>63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79</v>
      </c>
      <c r="C6" t="s">
        <v>63</v>
      </c>
    </row>
    <row r="8" spans="2:3" x14ac:dyDescent="0.25">
      <c r="B8" s="2" t="s">
        <v>4</v>
      </c>
      <c r="C8" t="s">
        <v>80</v>
      </c>
    </row>
    <row r="9" spans="2:3" x14ac:dyDescent="0.25">
      <c r="B9" s="3" t="s">
        <v>22</v>
      </c>
      <c r="C9" s="5">
        <v>1038390.3300000002</v>
      </c>
    </row>
    <row r="10" spans="2:3" x14ac:dyDescent="0.25">
      <c r="B10" s="3" t="s">
        <v>19</v>
      </c>
      <c r="C10" s="5">
        <v>870308.19999999844</v>
      </c>
    </row>
    <row r="11" spans="2:3" x14ac:dyDescent="0.25">
      <c r="B11" s="3" t="s">
        <v>12</v>
      </c>
      <c r="C11" s="5">
        <v>763514.84000000032</v>
      </c>
    </row>
    <row r="12" spans="2:3" x14ac:dyDescent="0.25">
      <c r="B12" s="3" t="s">
        <v>40</v>
      </c>
      <c r="C12" s="5">
        <v>751762.48000000196</v>
      </c>
    </row>
    <row r="13" spans="2:3" x14ac:dyDescent="0.25">
      <c r="B13" s="3" t="s">
        <v>45</v>
      </c>
      <c r="C13" s="5">
        <v>308454.99999999919</v>
      </c>
    </row>
    <row r="14" spans="2:3" x14ac:dyDescent="0.25">
      <c r="B14" s="3" t="s">
        <v>14</v>
      </c>
      <c r="C14" s="5">
        <v>297189.71000000089</v>
      </c>
    </row>
    <row r="15" spans="2:3" x14ac:dyDescent="0.25">
      <c r="B15" s="3" t="s">
        <v>26</v>
      </c>
      <c r="C15" s="5">
        <v>236519.92999999976</v>
      </c>
    </row>
    <row r="16" spans="2:3" x14ac:dyDescent="0.25">
      <c r="B16" s="3" t="s">
        <v>57</v>
      </c>
      <c r="C16" s="5">
        <v>189052.6699999994</v>
      </c>
    </row>
    <row r="17" spans="2:3" x14ac:dyDescent="0.25">
      <c r="B17" s="3" t="s">
        <v>62</v>
      </c>
      <c r="C17" s="5">
        <v>4455193.16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BDD01-71EC-4794-B11D-BBF63BEAC34B}">
  <dimension ref="B2:C17"/>
  <sheetViews>
    <sheetView showGridLines="0" workbookViewId="0">
      <selection activeCell="B8" sqref="B8"/>
    </sheetView>
  </sheetViews>
  <sheetFormatPr defaultRowHeight="15" x14ac:dyDescent="0.25"/>
  <cols>
    <col min="2" max="2" width="13.7109375" bestFit="1" customWidth="1"/>
    <col min="3" max="3" width="8.85546875" bestFit="1" customWidth="1"/>
  </cols>
  <sheetData>
    <row r="2" spans="2:3" x14ac:dyDescent="0.25">
      <c r="B2" s="6" t="s">
        <v>82</v>
      </c>
    </row>
    <row r="4" spans="2:3" x14ac:dyDescent="0.25">
      <c r="B4" s="2" t="s">
        <v>3</v>
      </c>
      <c r="C4" t="s">
        <v>63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79</v>
      </c>
      <c r="C6" t="s">
        <v>63</v>
      </c>
    </row>
    <row r="8" spans="2:3" x14ac:dyDescent="0.25">
      <c r="B8" s="2" t="s">
        <v>82</v>
      </c>
      <c r="C8" t="s">
        <v>80</v>
      </c>
    </row>
    <row r="9" spans="2:3" x14ac:dyDescent="0.25">
      <c r="B9" s="3" t="s">
        <v>32</v>
      </c>
      <c r="C9" s="5">
        <v>895998.14000000025</v>
      </c>
    </row>
    <row r="10" spans="2:3" x14ac:dyDescent="0.25">
      <c r="B10" s="3" t="s">
        <v>44</v>
      </c>
      <c r="C10" s="5">
        <v>786708.12000000244</v>
      </c>
    </row>
    <row r="11" spans="2:3" x14ac:dyDescent="0.25">
      <c r="B11" s="3" t="s">
        <v>49</v>
      </c>
      <c r="C11" s="5">
        <v>625799.69999999867</v>
      </c>
    </row>
    <row r="12" spans="2:3" x14ac:dyDescent="0.25">
      <c r="B12" s="3" t="s">
        <v>9</v>
      </c>
      <c r="C12" s="5">
        <v>510473.25000000035</v>
      </c>
    </row>
    <row r="13" spans="2:3" x14ac:dyDescent="0.25">
      <c r="B13" s="3" t="s">
        <v>21</v>
      </c>
      <c r="C13" s="5">
        <v>448486.5499999997</v>
      </c>
    </row>
    <row r="14" spans="2:3" x14ac:dyDescent="0.25">
      <c r="B14" s="3" t="s">
        <v>25</v>
      </c>
      <c r="C14" s="5">
        <v>410527.21999999974</v>
      </c>
    </row>
    <row r="15" spans="2:3" x14ac:dyDescent="0.25">
      <c r="B15" s="3" t="s">
        <v>16</v>
      </c>
      <c r="C15" s="5">
        <v>409595.99999999965</v>
      </c>
    </row>
    <row r="16" spans="2:3" x14ac:dyDescent="0.25">
      <c r="B16" s="3" t="s">
        <v>28</v>
      </c>
      <c r="C16" s="5">
        <v>367604.17999999889</v>
      </c>
    </row>
    <row r="17" spans="2:3" x14ac:dyDescent="0.25">
      <c r="B17" s="3" t="s">
        <v>62</v>
      </c>
      <c r="C17" s="5">
        <v>4455193.1599999992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4E472-6D56-45E7-871A-C2C08663372E}">
  <dimension ref="B2:C19"/>
  <sheetViews>
    <sheetView showGridLines="0" workbookViewId="0">
      <selection activeCell="B8" sqref="B8"/>
    </sheetView>
  </sheetViews>
  <sheetFormatPr defaultRowHeight="15" x14ac:dyDescent="0.25"/>
  <cols>
    <col min="2" max="2" width="19.28515625" bestFit="1" customWidth="1"/>
    <col min="3" max="3" width="8.85546875" bestFit="1" customWidth="1"/>
  </cols>
  <sheetData>
    <row r="2" spans="2:3" x14ac:dyDescent="0.25">
      <c r="B2" s="6" t="s">
        <v>83</v>
      </c>
    </row>
    <row r="4" spans="2:3" x14ac:dyDescent="0.25">
      <c r="B4" s="2" t="s">
        <v>3</v>
      </c>
      <c r="C4" t="s">
        <v>63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79</v>
      </c>
      <c r="C6" t="s">
        <v>63</v>
      </c>
    </row>
    <row r="8" spans="2:3" x14ac:dyDescent="0.25">
      <c r="B8" s="2" t="s">
        <v>83</v>
      </c>
      <c r="C8" t="s">
        <v>80</v>
      </c>
    </row>
    <row r="9" spans="2:3" x14ac:dyDescent="0.25">
      <c r="B9" s="3" t="s">
        <v>31</v>
      </c>
      <c r="C9" s="5">
        <v>602943</v>
      </c>
    </row>
    <row r="10" spans="2:3" x14ac:dyDescent="0.25">
      <c r="B10" s="3" t="s">
        <v>41</v>
      </c>
      <c r="C10" s="5">
        <v>533710.5299999998</v>
      </c>
    </row>
    <row r="11" spans="2:3" x14ac:dyDescent="0.25">
      <c r="B11" s="3" t="s">
        <v>36</v>
      </c>
      <c r="C11" s="5">
        <v>401038.5</v>
      </c>
    </row>
    <row r="12" spans="2:3" x14ac:dyDescent="0.25">
      <c r="B12" s="3" t="s">
        <v>20</v>
      </c>
      <c r="C12" s="5">
        <v>331284.09999999998</v>
      </c>
    </row>
    <row r="13" spans="2:3" x14ac:dyDescent="0.25">
      <c r="B13" s="3" t="s">
        <v>33</v>
      </c>
      <c r="C13" s="5">
        <v>308000.64000000007</v>
      </c>
    </row>
    <row r="14" spans="2:3" x14ac:dyDescent="0.25">
      <c r="B14" s="3" t="s">
        <v>51</v>
      </c>
      <c r="C14" s="5">
        <v>242732.39999999994</v>
      </c>
    </row>
    <row r="15" spans="2:3" x14ac:dyDescent="0.25">
      <c r="B15" s="3" t="s">
        <v>23</v>
      </c>
      <c r="C15" s="5">
        <v>219259.0500000001</v>
      </c>
    </row>
    <row r="16" spans="2:3" x14ac:dyDescent="0.25">
      <c r="B16" s="3" t="s">
        <v>55</v>
      </c>
      <c r="C16" s="5">
        <v>216188.27999999997</v>
      </c>
    </row>
    <row r="17" spans="2:3" x14ac:dyDescent="0.25">
      <c r="B17" s="3" t="s">
        <v>13</v>
      </c>
      <c r="C17" s="5">
        <v>212781.80000000008</v>
      </c>
    </row>
    <row r="18" spans="2:3" x14ac:dyDescent="0.25">
      <c r="B18" s="3" t="s">
        <v>52</v>
      </c>
      <c r="C18" s="5">
        <v>206092.70000000007</v>
      </c>
    </row>
    <row r="19" spans="2:3" x14ac:dyDescent="0.25">
      <c r="B19" s="3" t="s">
        <v>62</v>
      </c>
      <c r="C19" s="5">
        <v>3274031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9B9E2-5D2A-4429-88A0-B5161D3E5185}">
  <dimension ref="B2:C13"/>
  <sheetViews>
    <sheetView showGridLines="0" workbookViewId="0">
      <selection activeCell="B8" sqref="B8"/>
    </sheetView>
  </sheetViews>
  <sheetFormatPr defaultRowHeight="15" x14ac:dyDescent="0.25"/>
  <cols>
    <col min="2" max="2" width="11.140625" bestFit="1" customWidth="1"/>
    <col min="3" max="3" width="8.85546875" bestFit="1" customWidth="1"/>
  </cols>
  <sheetData>
    <row r="2" spans="2:3" x14ac:dyDescent="0.25">
      <c r="B2" s="6" t="s">
        <v>85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79</v>
      </c>
      <c r="C6" t="s">
        <v>63</v>
      </c>
    </row>
    <row r="8" spans="2:3" x14ac:dyDescent="0.25">
      <c r="B8" s="2" t="s">
        <v>84</v>
      </c>
      <c r="C8" t="s">
        <v>80</v>
      </c>
    </row>
    <row r="9" spans="2:3" x14ac:dyDescent="0.25">
      <c r="B9" s="3" t="s">
        <v>11</v>
      </c>
      <c r="C9" s="5">
        <v>1022093.2100000016</v>
      </c>
    </row>
    <row r="10" spans="2:3" x14ac:dyDescent="0.25">
      <c r="B10" s="3" t="s">
        <v>35</v>
      </c>
      <c r="C10" s="5">
        <v>1570343.8400000092</v>
      </c>
    </row>
    <row r="11" spans="2:3" x14ac:dyDescent="0.25">
      <c r="B11" s="3" t="s">
        <v>18</v>
      </c>
      <c r="C11" s="5">
        <v>969323.99000000383</v>
      </c>
    </row>
    <row r="12" spans="2:3" x14ac:dyDescent="0.25">
      <c r="B12" s="3" t="s">
        <v>30</v>
      </c>
      <c r="C12" s="5">
        <v>893432.11999999976</v>
      </c>
    </row>
    <row r="13" spans="2:3" x14ac:dyDescent="0.25">
      <c r="B13" s="3" t="s">
        <v>62</v>
      </c>
      <c r="C13" s="5">
        <v>4455193.1600000151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99943-734D-43E1-BC79-3DBA3168B9C6}">
  <dimension ref="B2:C48"/>
  <sheetViews>
    <sheetView showGridLines="0" topLeftCell="A4" workbookViewId="0">
      <selection activeCell="B8" sqref="B8"/>
    </sheetView>
  </sheetViews>
  <sheetFormatPr defaultRowHeight="15" x14ac:dyDescent="0.25"/>
  <cols>
    <col min="2" max="2" width="13.7109375" bestFit="1" customWidth="1"/>
    <col min="3" max="3" width="8.85546875" bestFit="1" customWidth="1"/>
  </cols>
  <sheetData>
    <row r="2" spans="2:3" x14ac:dyDescent="0.25">
      <c r="B2" s="6" t="s">
        <v>86</v>
      </c>
    </row>
    <row r="5" spans="2:3" x14ac:dyDescent="0.25">
      <c r="B5" s="2" t="s">
        <v>2</v>
      </c>
      <c r="C5" t="s">
        <v>63</v>
      </c>
    </row>
    <row r="6" spans="2:3" x14ac:dyDescent="0.25">
      <c r="B6" s="2" t="s">
        <v>3</v>
      </c>
      <c r="C6" t="s">
        <v>63</v>
      </c>
    </row>
    <row r="8" spans="2:3" x14ac:dyDescent="0.25">
      <c r="B8" s="2" t="s">
        <v>86</v>
      </c>
      <c r="C8" t="s">
        <v>80</v>
      </c>
    </row>
    <row r="9" spans="2:3" x14ac:dyDescent="0.25">
      <c r="B9" s="3" t="s">
        <v>64</v>
      </c>
      <c r="C9" s="5">
        <v>1096874.2200000002</v>
      </c>
    </row>
    <row r="10" spans="2:3" x14ac:dyDescent="0.25">
      <c r="B10" s="4" t="s">
        <v>65</v>
      </c>
      <c r="C10" s="5">
        <v>46320.710000000043</v>
      </c>
    </row>
    <row r="11" spans="2:3" x14ac:dyDescent="0.25">
      <c r="B11" s="4" t="s">
        <v>66</v>
      </c>
      <c r="C11" s="5">
        <v>175277.03999999995</v>
      </c>
    </row>
    <row r="12" spans="2:3" x14ac:dyDescent="0.25">
      <c r="B12" s="4" t="s">
        <v>67</v>
      </c>
      <c r="C12" s="5">
        <v>227130.08000000013</v>
      </c>
    </row>
    <row r="13" spans="2:3" x14ac:dyDescent="0.25">
      <c r="B13" s="4" t="s">
        <v>68</v>
      </c>
      <c r="C13" s="5">
        <v>156139.87999999992</v>
      </c>
    </row>
    <row r="14" spans="2:3" x14ac:dyDescent="0.25">
      <c r="B14" s="4" t="s">
        <v>69</v>
      </c>
      <c r="C14" s="5">
        <v>82178.210000000065</v>
      </c>
    </row>
    <row r="15" spans="2:3" x14ac:dyDescent="0.25">
      <c r="B15" s="4" t="s">
        <v>70</v>
      </c>
      <c r="C15" s="5">
        <v>49556.599999999991</v>
      </c>
    </row>
    <row r="16" spans="2:3" x14ac:dyDescent="0.25">
      <c r="B16" s="4" t="s">
        <v>71</v>
      </c>
      <c r="C16" s="5">
        <v>70469.81</v>
      </c>
    </row>
    <row r="17" spans="2:3" x14ac:dyDescent="0.25">
      <c r="B17" s="4" t="s">
        <v>72</v>
      </c>
      <c r="C17" s="5">
        <v>38133.089999999997</v>
      </c>
    </row>
    <row r="18" spans="2:3" x14ac:dyDescent="0.25">
      <c r="B18" s="4" t="s">
        <v>73</v>
      </c>
      <c r="C18" s="5">
        <v>73403.069999999978</v>
      </c>
    </row>
    <row r="19" spans="2:3" x14ac:dyDescent="0.25">
      <c r="B19" s="4" t="s">
        <v>74</v>
      </c>
      <c r="C19" s="5">
        <v>83397.830000000075</v>
      </c>
    </row>
    <row r="20" spans="2:3" x14ac:dyDescent="0.25">
      <c r="B20" s="4" t="s">
        <v>75</v>
      </c>
      <c r="C20" s="5">
        <v>51110.390000000021</v>
      </c>
    </row>
    <row r="21" spans="2:3" x14ac:dyDescent="0.25">
      <c r="B21" s="4" t="s">
        <v>76</v>
      </c>
      <c r="C21" s="5">
        <v>43757.50999999998</v>
      </c>
    </row>
    <row r="22" spans="2:3" x14ac:dyDescent="0.25">
      <c r="B22" s="3" t="s">
        <v>77</v>
      </c>
      <c r="C22" s="5">
        <v>1428324.3700000008</v>
      </c>
    </row>
    <row r="23" spans="2:3" x14ac:dyDescent="0.25">
      <c r="B23" s="4" t="s">
        <v>65</v>
      </c>
      <c r="C23" s="5">
        <v>237066.69000000047</v>
      </c>
    </row>
    <row r="24" spans="2:3" x14ac:dyDescent="0.25">
      <c r="B24" s="4" t="s">
        <v>66</v>
      </c>
      <c r="C24" s="5">
        <v>249277.04000000012</v>
      </c>
    </row>
    <row r="25" spans="2:3" x14ac:dyDescent="0.25">
      <c r="B25" s="4" t="s">
        <v>67</v>
      </c>
      <c r="C25" s="5">
        <v>134671.68000000011</v>
      </c>
    </row>
    <row r="26" spans="2:3" x14ac:dyDescent="0.25">
      <c r="B26" s="4" t="s">
        <v>68</v>
      </c>
      <c r="C26" s="5">
        <v>51457.04999999993</v>
      </c>
    </row>
    <row r="27" spans="2:3" x14ac:dyDescent="0.25">
      <c r="B27" s="4" t="s">
        <v>69</v>
      </c>
      <c r="C27" s="5">
        <v>95067.969999999972</v>
      </c>
    </row>
    <row r="28" spans="2:3" x14ac:dyDescent="0.25">
      <c r="B28" s="4" t="s">
        <v>70</v>
      </c>
      <c r="C28" s="5">
        <v>116597.19000000002</v>
      </c>
    </row>
    <row r="29" spans="2:3" x14ac:dyDescent="0.25">
      <c r="B29" s="4" t="s">
        <v>71</v>
      </c>
      <c r="C29" s="5">
        <v>84180.749999999971</v>
      </c>
    </row>
    <row r="30" spans="2:3" x14ac:dyDescent="0.25">
      <c r="B30" s="4" t="s">
        <v>72</v>
      </c>
      <c r="C30" s="5">
        <v>155085.78000000012</v>
      </c>
    </row>
    <row r="31" spans="2:3" x14ac:dyDescent="0.25">
      <c r="B31" s="4" t="s">
        <v>73</v>
      </c>
      <c r="C31" s="5">
        <v>88170.950000000099</v>
      </c>
    </row>
    <row r="32" spans="2:3" x14ac:dyDescent="0.25">
      <c r="B32" s="4" t="s">
        <v>74</v>
      </c>
      <c r="C32" s="5">
        <v>112420.11999999995</v>
      </c>
    </row>
    <row r="33" spans="2:3" x14ac:dyDescent="0.25">
      <c r="B33" s="4" t="s">
        <v>75</v>
      </c>
      <c r="C33" s="5">
        <v>57748.030000000013</v>
      </c>
    </row>
    <row r="34" spans="2:3" x14ac:dyDescent="0.25">
      <c r="B34" s="4" t="s">
        <v>76</v>
      </c>
      <c r="C34" s="5">
        <v>46581.120000000024</v>
      </c>
    </row>
    <row r="35" spans="2:3" x14ac:dyDescent="0.25">
      <c r="B35" s="3" t="s">
        <v>78</v>
      </c>
      <c r="C35" s="5">
        <v>1929994.5699999994</v>
      </c>
    </row>
    <row r="36" spans="2:3" x14ac:dyDescent="0.25">
      <c r="B36" s="4" t="s">
        <v>65</v>
      </c>
      <c r="C36" s="5">
        <v>74817.050000000017</v>
      </c>
    </row>
    <row r="37" spans="2:3" x14ac:dyDescent="0.25">
      <c r="B37" s="4" t="s">
        <v>66</v>
      </c>
      <c r="C37" s="5">
        <v>313783.94999999966</v>
      </c>
    </row>
    <row r="38" spans="2:3" x14ac:dyDescent="0.25">
      <c r="B38" s="4" t="s">
        <v>67</v>
      </c>
      <c r="C38" s="5">
        <v>331568.97000000026</v>
      </c>
    </row>
    <row r="39" spans="2:3" x14ac:dyDescent="0.25">
      <c r="B39" s="4" t="s">
        <v>68</v>
      </c>
      <c r="C39" s="5">
        <v>264403.00999999972</v>
      </c>
    </row>
    <row r="40" spans="2:3" x14ac:dyDescent="0.25">
      <c r="B40" s="4" t="s">
        <v>69</v>
      </c>
      <c r="C40" s="5">
        <v>247054.52999999977</v>
      </c>
    </row>
    <row r="41" spans="2:3" x14ac:dyDescent="0.25">
      <c r="B41" s="4" t="s">
        <v>70</v>
      </c>
      <c r="C41" s="5">
        <v>58628.039999999994</v>
      </c>
    </row>
    <row r="42" spans="2:3" x14ac:dyDescent="0.25">
      <c r="B42" s="4" t="s">
        <v>71</v>
      </c>
      <c r="C42" s="5">
        <v>60345.520000000019</v>
      </c>
    </row>
    <row r="43" spans="2:3" x14ac:dyDescent="0.25">
      <c r="B43" s="4" t="s">
        <v>72</v>
      </c>
      <c r="C43" s="5">
        <v>83589.100000000049</v>
      </c>
    </row>
    <row r="44" spans="2:3" x14ac:dyDescent="0.25">
      <c r="B44" s="4" t="s">
        <v>73</v>
      </c>
      <c r="C44" s="5">
        <v>138776.93999999997</v>
      </c>
    </row>
    <row r="45" spans="2:3" x14ac:dyDescent="0.25">
      <c r="B45" s="4" t="s">
        <v>74</v>
      </c>
      <c r="C45" s="5">
        <v>46489.909999999996</v>
      </c>
    </row>
    <row r="46" spans="2:3" x14ac:dyDescent="0.25">
      <c r="B46" s="4" t="s">
        <v>75</v>
      </c>
      <c r="C46" s="5">
        <v>114427.67999999995</v>
      </c>
    </row>
    <row r="47" spans="2:3" x14ac:dyDescent="0.25">
      <c r="B47" s="4" t="s">
        <v>76</v>
      </c>
      <c r="C47" s="5">
        <v>196109.86999999982</v>
      </c>
    </row>
    <row r="48" spans="2:3" x14ac:dyDescent="0.25">
      <c r="B48" s="3" t="s">
        <v>62</v>
      </c>
      <c r="C48" s="5">
        <v>4455193.16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CC199-676B-453C-A0E8-8B1782D4DB46}">
  <dimension ref="B2:J32"/>
  <sheetViews>
    <sheetView showGridLines="0" topLeftCell="A13" workbookViewId="0">
      <selection activeCell="B8" sqref="B8"/>
    </sheetView>
  </sheetViews>
  <sheetFormatPr defaultRowHeight="15" x14ac:dyDescent="0.25"/>
  <cols>
    <col min="2" max="2" width="14.140625" bestFit="1" customWidth="1"/>
    <col min="3" max="3" width="10.42578125" bestFit="1" customWidth="1"/>
    <col min="4" max="4" width="8.85546875" bestFit="1" customWidth="1"/>
    <col min="9" max="9" width="11.140625" customWidth="1"/>
    <col min="10" max="10" width="10.5703125" bestFit="1" customWidth="1"/>
  </cols>
  <sheetData>
    <row r="2" spans="2:10" x14ac:dyDescent="0.25">
      <c r="B2" s="6" t="s">
        <v>87</v>
      </c>
    </row>
    <row r="6" spans="2:10" x14ac:dyDescent="0.25">
      <c r="B6" s="2" t="s">
        <v>3</v>
      </c>
      <c r="C6" t="s">
        <v>63</v>
      </c>
    </row>
    <row r="8" spans="2:10" x14ac:dyDescent="0.25">
      <c r="B8" s="2" t="s">
        <v>79</v>
      </c>
      <c r="C8" s="2" t="s">
        <v>2</v>
      </c>
      <c r="D8" t="s">
        <v>80</v>
      </c>
      <c r="F8" t="s">
        <v>2</v>
      </c>
      <c r="G8" t="s">
        <v>88</v>
      </c>
      <c r="H8" t="s">
        <v>89</v>
      </c>
      <c r="I8" t="s">
        <v>90</v>
      </c>
      <c r="J8" t="s">
        <v>91</v>
      </c>
    </row>
    <row r="9" spans="2:10" x14ac:dyDescent="0.25">
      <c r="B9" t="s">
        <v>64</v>
      </c>
      <c r="C9" t="s">
        <v>50</v>
      </c>
      <c r="D9" s="5">
        <v>318621.26999999973</v>
      </c>
      <c r="F9" t="s">
        <v>50</v>
      </c>
      <c r="G9">
        <v>77</v>
      </c>
      <c r="H9">
        <v>63.5</v>
      </c>
      <c r="I9" s="7">
        <f>SUMIF(C:C,ут_карта[[#This Row],[Город]],D:D)</f>
        <v>1261648.629999999</v>
      </c>
      <c r="J9" t="str">
        <f>ут_карта[[#This Row],[Город]] &amp; CHAR(10) &amp; IF(ут_карта[[#This Row],[Значение]]&gt;=1000000, TEXT(ут_карта[[#This Row],[Значение]],"# ##0,00 \М"), IF(ут_карта[[#This Row],[Значение]]&gt;=1000, TEXT(ут_карта[[#This Row],[Значение]],"0 \К"),TEXT(ут_карта[[#This Row],[Значение]],"0")))</f>
        <v>Берлин
1 261,65М</v>
      </c>
    </row>
    <row r="10" spans="2:10" x14ac:dyDescent="0.25">
      <c r="B10" t="s">
        <v>64</v>
      </c>
      <c r="C10" t="s">
        <v>48</v>
      </c>
      <c r="D10" s="5">
        <v>57422.090000000033</v>
      </c>
      <c r="F10" t="s">
        <v>48</v>
      </c>
      <c r="G10">
        <v>35.5</v>
      </c>
      <c r="H10">
        <v>70.8</v>
      </c>
      <c r="I10" s="7">
        <f>SUMIF(C:C,ут_карта[[#This Row],[Город]],D:D)</f>
        <v>227582.00000000012</v>
      </c>
      <c r="J10" t="str">
        <f>ут_карта[[#This Row],[Город]] &amp; CHAR(10) &amp; IF(ут_карта[[#This Row],[Значение]]&gt;=1000000, TEXT(ут_карта[[#This Row],[Значение]],"# ##0,00 \М"), IF(ут_карта[[#This Row],[Значение]]&gt;=1000, TEXT(ут_карта[[#This Row],[Значение]],"0 \К"),TEXT(ут_карта[[#This Row],[Значение]],"0")))</f>
        <v>Бремен
228К</v>
      </c>
    </row>
    <row r="11" spans="2:10" x14ac:dyDescent="0.25">
      <c r="B11" t="s">
        <v>64</v>
      </c>
      <c r="C11" t="s">
        <v>10</v>
      </c>
      <c r="D11" s="5">
        <v>206794.49000000014</v>
      </c>
      <c r="F11" t="s">
        <v>10</v>
      </c>
      <c r="G11">
        <v>47</v>
      </c>
      <c r="H11">
        <v>75.5</v>
      </c>
      <c r="I11" s="7">
        <f>SUMIF(C:C,ут_карта[[#This Row],[Город]],D:D)</f>
        <v>794511.21</v>
      </c>
      <c r="J11" t="str">
        <f>ут_карта[[#This Row],[Город]] &amp; CHAR(10) &amp; IF(ут_карта[[#This Row],[Значение]]&gt;=1000000, TEXT(ут_карта[[#This Row],[Значение]],"# ##0,00 \М"), IF(ут_карта[[#This Row],[Значение]]&gt;=1000, TEXT(ут_карта[[#This Row],[Значение]],"0 \К"),TEXT(ут_карта[[#This Row],[Значение]],"0")))</f>
        <v>Гамбург
795К</v>
      </c>
    </row>
    <row r="12" spans="2:10" x14ac:dyDescent="0.25">
      <c r="B12" t="s">
        <v>64</v>
      </c>
      <c r="C12" t="s">
        <v>34</v>
      </c>
      <c r="D12" s="5">
        <v>44482.890000000014</v>
      </c>
      <c r="F12" t="s">
        <v>34</v>
      </c>
      <c r="G12">
        <v>80</v>
      </c>
      <c r="H12">
        <v>50</v>
      </c>
      <c r="I12" s="7">
        <f>SUMIF(C:C,ут_карта[[#This Row],[Город]],D:D)</f>
        <v>308695.20999999996</v>
      </c>
      <c r="J12" t="str">
        <f>ут_карта[[#This Row],[Город]] &amp; CHAR(10) &amp; IF(ут_карта[[#This Row],[Значение]]&gt;=1000000, TEXT(ут_карта[[#This Row],[Значение]],"# ##0,00 \М"), IF(ут_карта[[#This Row],[Значение]]&gt;=1000, TEXT(ут_карта[[#This Row],[Значение]],"0 \К"),TEXT(ут_карта[[#This Row],[Значение]],"0")))</f>
        <v>Дрезден
309К</v>
      </c>
    </row>
    <row r="13" spans="2:10" x14ac:dyDescent="0.25">
      <c r="B13" t="s">
        <v>64</v>
      </c>
      <c r="C13" t="s">
        <v>42</v>
      </c>
      <c r="D13" s="5">
        <v>114551.51999999999</v>
      </c>
      <c r="F13" t="s">
        <v>42</v>
      </c>
      <c r="G13">
        <v>18</v>
      </c>
      <c r="H13">
        <v>47</v>
      </c>
      <c r="I13" s="7">
        <f>SUMIF(C:C,ут_карта[[#This Row],[Город]],D:D)</f>
        <v>456853.24</v>
      </c>
      <c r="J13" t="str">
        <f>ут_карта[[#This Row],[Город]] &amp; CHAR(10) &amp; IF(ут_карта[[#This Row],[Значение]]&gt;=1000000, TEXT(ут_карта[[#This Row],[Значение]],"# ##0,00 \М"), IF(ут_карта[[#This Row],[Значение]]&gt;=1000, TEXT(ут_карта[[#This Row],[Значение]],"0 \К"),TEXT(ут_карта[[#This Row],[Значение]],"0")))</f>
        <v>Кёльн
457К</v>
      </c>
    </row>
    <row r="14" spans="2:10" x14ac:dyDescent="0.25">
      <c r="B14" t="s">
        <v>64</v>
      </c>
      <c r="C14" t="s">
        <v>38</v>
      </c>
      <c r="D14" s="5">
        <v>151733.49999999994</v>
      </c>
      <c r="F14" t="s">
        <v>38</v>
      </c>
      <c r="G14">
        <v>45</v>
      </c>
      <c r="H14">
        <v>15</v>
      </c>
      <c r="I14" s="7">
        <f>SUMIF(C:C,ут_карта[[#This Row],[Город]],D:D)</f>
        <v>584384.46999999974</v>
      </c>
      <c r="J14" t="str">
        <f>ут_карта[[#This Row],[Город]] &amp; CHAR(10) &amp; IF(ут_карта[[#This Row],[Значение]]&gt;=1000000, TEXT(ут_карта[[#This Row],[Значение]],"# ##0,00 \М"), IF(ут_карта[[#This Row],[Значение]]&gt;=1000, TEXT(ут_карта[[#This Row],[Значение]],"0 \К"),TEXT(ут_карта[[#This Row],[Значение]],"0")))</f>
        <v>Мюнхен
584К</v>
      </c>
    </row>
    <row r="15" spans="2:10" x14ac:dyDescent="0.25">
      <c r="B15" t="s">
        <v>64</v>
      </c>
      <c r="C15" t="s">
        <v>29</v>
      </c>
      <c r="D15" s="5">
        <v>61180.490000000005</v>
      </c>
      <c r="F15" t="s">
        <v>29</v>
      </c>
      <c r="G15">
        <v>30</v>
      </c>
      <c r="H15">
        <v>40</v>
      </c>
      <c r="I15" s="7">
        <f>SUMIF(C:C,ут_карта[[#This Row],[Город]],D:D)</f>
        <v>436578.88000000006</v>
      </c>
      <c r="J15" t="str">
        <f>ут_карта[[#This Row],[Город]] &amp; CHAR(10) &amp; IF(ут_карта[[#This Row],[Значение]]&gt;=1000000, TEXT(ут_карта[[#This Row],[Значение]],"# ##0,00 \М"), IF(ут_карта[[#This Row],[Значение]]&gt;=1000, TEXT(ут_карта[[#This Row],[Значение]],"0 \К"),TEXT(ут_карта[[#This Row],[Значение]],"0")))</f>
        <v>Франкфурт
437К</v>
      </c>
    </row>
    <row r="16" spans="2:10" x14ac:dyDescent="0.25">
      <c r="B16" t="s">
        <v>64</v>
      </c>
      <c r="C16" t="s">
        <v>17</v>
      </c>
      <c r="D16" s="5">
        <v>142087.96999999988</v>
      </c>
      <c r="F16" t="s">
        <v>17</v>
      </c>
      <c r="G16">
        <v>33</v>
      </c>
      <c r="H16">
        <v>20</v>
      </c>
      <c r="I16" s="7">
        <f>SUMIF(C:C,ут_карта[[#This Row],[Город]],D:D)</f>
        <v>384939.51999999973</v>
      </c>
      <c r="J16" t="str">
        <f>ут_карта[[#This Row],[Город]] &amp; CHAR(10) &amp; IF(ут_карта[[#This Row],[Значение]]&gt;=1000000, TEXT(ут_карта[[#This Row],[Значение]],"# ##0,00 \М"), IF(ут_карта[[#This Row],[Значение]]&gt;=1000, TEXT(ут_карта[[#This Row],[Значение]],"0 \К"),TEXT(ут_карта[[#This Row],[Значение]],"0")))</f>
        <v>Штутгарт
385К</v>
      </c>
    </row>
    <row r="17" spans="2:4" x14ac:dyDescent="0.25">
      <c r="B17" t="s">
        <v>77</v>
      </c>
      <c r="C17" t="s">
        <v>50</v>
      </c>
      <c r="D17" s="5">
        <v>426189.62999999931</v>
      </c>
    </row>
    <row r="18" spans="2:4" x14ac:dyDescent="0.25">
      <c r="B18" t="s">
        <v>77</v>
      </c>
      <c r="C18" t="s">
        <v>48</v>
      </c>
      <c r="D18" s="5">
        <v>69538.839999999967</v>
      </c>
    </row>
    <row r="19" spans="2:4" x14ac:dyDescent="0.25">
      <c r="B19" t="s">
        <v>77</v>
      </c>
      <c r="C19" t="s">
        <v>10</v>
      </c>
      <c r="D19" s="5">
        <v>245020.60999999993</v>
      </c>
    </row>
    <row r="20" spans="2:4" x14ac:dyDescent="0.25">
      <c r="B20" t="s">
        <v>77</v>
      </c>
      <c r="C20" t="s">
        <v>34</v>
      </c>
      <c r="D20" s="5">
        <v>89546.630000000034</v>
      </c>
    </row>
    <row r="21" spans="2:4" x14ac:dyDescent="0.25">
      <c r="B21" t="s">
        <v>77</v>
      </c>
      <c r="C21" t="s">
        <v>42</v>
      </c>
      <c r="D21" s="5">
        <v>158308.97</v>
      </c>
    </row>
    <row r="22" spans="2:4" x14ac:dyDescent="0.25">
      <c r="B22" t="s">
        <v>77</v>
      </c>
      <c r="C22" t="s">
        <v>38</v>
      </c>
      <c r="D22" s="5">
        <v>175250.63999999998</v>
      </c>
    </row>
    <row r="23" spans="2:4" x14ac:dyDescent="0.25">
      <c r="B23" t="s">
        <v>77</v>
      </c>
      <c r="C23" t="s">
        <v>29</v>
      </c>
      <c r="D23" s="5">
        <v>131354.54000000007</v>
      </c>
    </row>
    <row r="24" spans="2:4" x14ac:dyDescent="0.25">
      <c r="B24" t="s">
        <v>77</v>
      </c>
      <c r="C24" t="s">
        <v>17</v>
      </c>
      <c r="D24" s="5">
        <v>133114.50999999995</v>
      </c>
    </row>
    <row r="25" spans="2:4" x14ac:dyDescent="0.25">
      <c r="B25" t="s">
        <v>78</v>
      </c>
      <c r="C25" t="s">
        <v>50</v>
      </c>
      <c r="D25" s="5">
        <v>516837.7300000001</v>
      </c>
    </row>
    <row r="26" spans="2:4" x14ac:dyDescent="0.25">
      <c r="B26" t="s">
        <v>78</v>
      </c>
      <c r="C26" t="s">
        <v>48</v>
      </c>
      <c r="D26" s="5">
        <v>100621.07000000014</v>
      </c>
    </row>
    <row r="27" spans="2:4" x14ac:dyDescent="0.25">
      <c r="B27" t="s">
        <v>78</v>
      </c>
      <c r="C27" t="s">
        <v>10</v>
      </c>
      <c r="D27" s="5">
        <v>342696.10999999981</v>
      </c>
    </row>
    <row r="28" spans="2:4" x14ac:dyDescent="0.25">
      <c r="B28" t="s">
        <v>78</v>
      </c>
      <c r="C28" t="s">
        <v>34</v>
      </c>
      <c r="D28" s="5">
        <v>174665.68999999989</v>
      </c>
    </row>
    <row r="29" spans="2:4" x14ac:dyDescent="0.25">
      <c r="B29" t="s">
        <v>78</v>
      </c>
      <c r="C29" t="s">
        <v>42</v>
      </c>
      <c r="D29" s="5">
        <v>183992.75000000003</v>
      </c>
    </row>
    <row r="30" spans="2:4" x14ac:dyDescent="0.25">
      <c r="B30" t="s">
        <v>78</v>
      </c>
      <c r="C30" t="s">
        <v>38</v>
      </c>
      <c r="D30" s="5">
        <v>257400.32999999978</v>
      </c>
    </row>
    <row r="31" spans="2:4" x14ac:dyDescent="0.25">
      <c r="B31" t="s">
        <v>78</v>
      </c>
      <c r="C31" t="s">
        <v>29</v>
      </c>
      <c r="D31" s="5">
        <v>244043.84999999998</v>
      </c>
    </row>
    <row r="32" spans="2:4" x14ac:dyDescent="0.25">
      <c r="B32" t="s">
        <v>78</v>
      </c>
      <c r="C32" t="s">
        <v>17</v>
      </c>
      <c r="D32" s="5">
        <v>109737.03999999988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36AFA-CC8B-4CA0-8682-2F2DAF9CCECC}">
  <dimension ref="A1"/>
  <sheetViews>
    <sheetView showGridLines="0" tabSelected="1" zoomScale="115" zoomScaleNormal="115" workbookViewId="0">
      <selection activeCell="Z5" sqref="Z5"/>
    </sheetView>
  </sheetViews>
  <sheetFormatPr defaultColWidth="8.7109375" defaultRowHeight="15" x14ac:dyDescent="0.25"/>
  <cols>
    <col min="1" max="1" width="13" style="8" customWidth="1"/>
    <col min="2" max="16384" width="8.7109375" style="8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CEB3-895E-416D-B1C4-6D3CC34B9BBF}">
  <sheetPr codeName="Лист1"/>
  <dimension ref="B2:J19343"/>
  <sheetViews>
    <sheetView showGridLines="0" workbookViewId="0">
      <selection activeCell="B8" sqref="B8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8.85546875" customWidth="1"/>
    <col min="6" max="6" width="12" bestFit="1" customWidth="1"/>
    <col min="7" max="7" width="20.7109375" bestFit="1" customWidth="1"/>
    <col min="8" max="8" width="15.140625" customWidth="1"/>
    <col min="9" max="9" width="12.85546875" customWidth="1"/>
    <col min="10" max="10" width="10.42578125" customWidth="1"/>
  </cols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25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25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25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25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25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25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25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25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25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25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25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25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25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25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25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25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25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25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25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25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25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25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25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25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25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25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25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25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25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25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25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25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25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25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25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25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25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25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25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25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25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25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25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25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25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25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25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25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25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25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25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25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25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25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25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25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25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25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25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25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25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25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25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25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25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25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25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25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25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25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25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25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25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25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25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25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25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25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25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25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25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25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25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25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25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25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25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25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25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25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25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25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25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25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25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25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25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25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25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25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25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25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25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25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25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25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25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25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25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25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25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25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25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25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25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25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25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25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25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25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25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25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25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25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25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25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25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25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25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25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25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25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25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25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25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25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25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25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25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25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25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25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25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25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25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25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25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25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25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25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25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25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25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25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25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25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25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25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25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25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25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25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25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25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25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25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25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25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25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25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25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25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25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25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25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25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25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25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25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25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25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25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25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25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25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25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25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25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25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25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25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25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25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25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25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25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25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25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25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25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25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25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25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25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25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25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25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25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25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25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25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25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25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25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25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25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25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25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25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25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25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25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25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25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25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25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25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25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25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25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25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25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25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25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25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25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25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25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25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25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25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25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25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25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25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25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25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25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25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25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25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25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25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25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25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25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25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25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25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25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25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25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25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25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25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25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25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25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25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25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25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25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25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25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25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25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25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25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25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25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25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25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25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25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25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25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25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25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25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25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25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25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25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25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25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25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25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25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25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25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25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25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25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25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25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25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25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25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25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25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25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25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25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25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25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25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25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25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25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25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25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25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25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25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25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25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25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25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25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25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25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25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25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25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25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25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25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25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25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25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25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25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25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25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25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25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25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25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25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25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25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25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25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25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25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25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25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25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25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25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25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25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25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25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25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25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25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25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25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25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25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25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25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25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25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25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25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25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25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25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25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25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25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25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25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25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25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25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25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25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25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25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25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25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25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25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25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25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25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25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25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25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25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25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25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25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25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25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25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25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25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25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25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25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25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25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25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25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25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25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25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25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25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25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25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25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25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25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25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25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25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25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25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25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25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25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25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25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25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25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25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25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25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25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25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25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25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25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25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25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25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25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25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25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25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25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25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25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25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25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25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25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25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25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25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25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25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25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25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25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25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25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25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25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25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25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25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25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25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25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25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25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25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25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25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25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25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25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25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25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25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25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25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25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25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25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25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25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25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25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25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25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25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25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25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25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25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25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25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25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25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25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25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25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25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25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25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25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25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25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25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25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25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25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25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25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25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25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25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25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25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25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25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25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25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25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25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25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25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25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25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25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25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25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25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25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25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25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25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25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25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25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25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25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25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25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25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25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25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25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25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25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25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25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25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25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25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25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25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25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25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25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25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25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25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25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25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25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25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25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25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25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25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25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25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25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25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25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25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25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25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25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25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25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25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25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25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25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25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25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25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25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25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25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25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25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25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25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25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25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25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25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25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25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25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25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25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25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25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25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25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25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25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25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25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25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25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25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25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25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25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25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25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25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25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25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25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25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25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25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25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25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25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25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25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25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25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25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25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25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25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25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25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25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25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25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25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25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25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25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25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25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25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25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25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25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25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25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25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25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25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25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25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25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25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25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25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25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25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25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25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25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25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25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25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25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25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25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25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25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25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25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25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25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25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25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25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25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25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25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25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25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25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25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25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25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25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25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25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25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25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25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25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25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25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25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25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25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25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25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25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25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25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25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25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25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25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25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25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25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25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25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25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25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25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25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25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25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25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25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25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25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25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25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25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25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25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25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25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25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25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25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25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25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25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25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25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25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25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25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25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25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25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25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25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25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25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25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25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25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25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25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25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25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25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25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25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25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25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25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25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25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25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25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25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25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25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25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25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25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25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25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25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25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25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25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25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25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25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25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25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25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25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25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25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25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25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25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25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25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25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25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25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25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25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25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25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25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25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25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25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25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25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25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25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25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25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25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25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25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25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25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25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25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25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25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25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25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25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25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25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25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25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25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25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25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25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25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25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25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25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25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25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25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25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25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25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25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25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25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25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25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25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25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25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25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25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25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25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25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25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25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25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25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25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25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25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25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25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25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25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25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25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25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25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25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25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25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25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25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25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25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25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25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25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25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25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25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25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25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25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25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25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25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25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25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25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25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25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25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25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25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25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25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25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25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25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25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25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25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25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25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25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25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25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25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25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25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25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25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25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25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25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25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25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25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25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25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25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25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25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25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25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25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25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25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25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25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25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25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25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25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25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25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25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25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25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25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25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25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25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25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25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25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25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25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25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25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25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25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25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25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25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25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25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25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25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25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25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25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25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25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25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25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25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25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25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25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25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25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25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25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25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25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25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25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25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25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25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25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25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25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25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25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25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25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25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25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25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25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25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25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25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25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25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25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25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25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25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25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25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25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25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25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25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25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25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25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25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25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25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25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25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25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25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25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25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25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25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25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25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25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25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25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25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25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25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25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25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25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25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25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25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25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25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25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25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25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25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25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25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25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25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25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25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25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25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25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25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25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25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25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25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25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25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25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25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25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25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25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25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25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25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25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25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25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25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25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25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25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25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25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25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25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25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25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25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25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25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25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25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25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25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25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25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25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25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25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25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25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25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25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25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25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25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25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25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25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25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25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25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25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25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25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25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25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25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25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25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25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25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25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25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25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25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25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25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25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25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25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25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25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25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25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25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25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25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25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25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25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25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25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25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25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25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25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25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25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25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25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25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25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25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25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25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25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25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25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25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25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25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25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25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25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25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25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25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25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25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25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25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25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25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25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25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25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25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25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25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25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25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25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25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25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25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25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25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25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25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25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25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25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25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25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25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25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25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25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25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25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25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25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25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25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25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25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25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25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25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25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25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25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25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25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25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25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25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25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25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25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25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25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25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25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25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25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25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25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25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25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25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25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25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25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25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25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25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25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25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25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25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25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25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25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25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25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25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25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25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25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25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25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25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25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25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25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25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25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25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25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25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25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25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25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25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25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25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25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25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25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25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25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25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25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25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25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25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25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25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25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25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25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25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25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25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25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25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25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25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25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25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25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25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25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25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25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25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25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25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25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25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25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25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25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25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25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25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25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25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25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25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25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25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25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25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25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25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25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25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25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25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25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25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25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25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25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25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25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25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25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25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25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25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25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25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25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25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25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25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25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25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25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25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25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25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25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25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25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25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25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25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25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25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25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25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25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25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25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25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25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25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25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25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25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25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25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25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25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25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25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25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25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25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25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25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25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25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25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25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25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25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25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25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25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25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25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25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25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25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25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25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25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25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25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25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25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25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25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25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25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25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25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25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25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25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25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25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25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25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25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25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25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25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25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25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25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25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25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25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25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25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25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25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25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25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25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25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25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25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25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25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25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25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25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25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25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25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25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25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25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25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25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25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25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25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25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25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25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25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25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25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25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25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25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25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25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25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25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25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25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25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25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25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25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25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25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25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25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25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25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25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25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25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25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25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25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25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25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25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25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25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25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25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25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25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25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25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25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25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25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25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25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25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25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25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25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25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25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25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25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25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25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25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25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25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25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25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25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25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25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25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25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25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25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25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25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25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25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25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25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25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25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25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25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25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25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25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25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25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25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25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25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25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25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25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25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25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25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25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25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25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25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25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25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25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25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25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25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25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25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25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25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25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25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25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25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25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25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25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25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25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25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25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25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25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25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25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25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25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25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25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25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25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25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25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25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25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25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25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25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25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25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25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25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25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25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25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25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25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25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25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25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25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25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25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25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25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25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25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25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25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25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25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25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25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25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25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25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25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25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25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25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25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25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25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25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25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25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25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25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25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25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25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25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25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25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25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25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25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25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25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25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25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25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25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25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25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25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25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25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25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25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25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25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25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25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25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25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25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25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25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25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25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25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25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25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25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25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25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25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25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25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25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25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25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25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25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25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25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25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25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25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25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25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25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25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25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25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25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25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25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25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25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25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25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25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25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25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25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25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25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25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25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25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25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25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25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25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25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25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25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25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25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25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25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25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25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25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25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25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25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25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25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25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25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25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25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25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25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25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25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25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25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25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25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25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25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25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25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25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25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25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25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25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25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25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25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25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25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25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25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25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25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25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25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25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25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25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25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25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25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25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25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25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25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25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25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25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25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25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25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25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25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25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25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25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25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25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25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25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25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25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25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25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25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25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25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25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25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25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25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25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25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25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25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25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25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25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25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25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25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25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25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25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25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25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25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25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25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25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25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25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25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25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25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25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25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25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25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25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25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25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25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25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25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25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25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25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25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25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25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25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25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25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25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25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25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25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25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25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25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25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25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25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25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25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25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25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25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25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25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25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25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25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25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25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25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25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25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25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25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25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25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25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25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25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25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25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25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25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25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25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25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25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25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25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25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25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25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25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25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25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25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25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25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25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25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25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25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25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25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25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25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25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25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25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25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25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25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25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25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25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25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25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25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25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25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25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25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25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25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25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25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25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25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25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25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25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25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25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25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25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25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25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25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25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25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25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25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25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25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25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25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25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25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25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25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25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25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25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25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25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25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25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25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25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25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25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25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25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25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25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25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25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25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25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25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25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25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25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25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25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25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25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25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25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25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25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25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25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25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25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25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25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25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25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25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25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25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25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25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25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25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25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25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25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25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25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25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25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25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25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25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25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25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25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25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25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25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25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25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25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25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25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25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25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25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25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25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25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25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25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25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25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25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25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25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25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25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25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25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25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25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25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25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25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25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25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25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25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25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25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25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25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25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25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25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25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25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25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25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25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25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25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25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25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25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25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25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25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25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25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25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25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25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25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25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25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25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25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25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25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25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25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25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25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25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25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25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25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25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25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25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25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25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25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25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25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25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25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25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25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25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25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25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25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25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25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25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25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25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25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25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25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25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25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25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25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25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25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25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25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25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25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25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25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25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25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25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25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25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25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25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25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25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25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25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25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25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25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25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25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25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25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25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25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25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25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25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25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25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25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25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25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25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25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25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25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25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25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25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25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25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25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25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25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25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25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25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25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25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25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25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25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25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25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25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25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25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25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25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25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25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25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25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25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25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25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25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25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25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25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25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25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25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25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25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25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25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25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25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25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25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25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25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25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25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25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25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25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25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25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25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25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25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25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25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25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25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25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25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25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25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25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25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25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25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25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25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25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25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25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25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25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25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25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25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25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25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25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25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25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25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25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25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25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25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25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25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25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25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25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25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25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25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25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25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25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25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25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25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25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25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25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25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25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25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25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25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25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25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25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25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25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25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25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25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25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25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25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25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25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25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25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25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25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25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25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25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25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25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25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25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25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25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25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25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25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25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25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25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25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25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25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25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25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25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25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25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25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25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25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25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25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25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25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25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25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25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25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25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25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25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25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25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25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25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25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25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25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25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25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25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25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25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25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25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25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25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25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25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25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25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25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25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25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25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25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25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25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25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25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25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25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25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25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25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25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25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25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25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25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25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25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25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25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25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25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25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25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25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25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25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25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25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25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25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25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25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25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25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25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25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25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25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25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25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25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25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25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25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25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25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25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25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25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25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25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25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25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25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25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25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25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25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25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25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25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25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25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25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25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25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25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25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25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25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25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25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25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25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25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25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25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25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25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25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25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25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25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25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25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25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25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25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25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25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25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25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25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25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25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25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25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25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25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25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25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25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25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25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25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25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25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25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25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25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25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25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25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25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25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25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25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25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25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25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25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25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25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25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25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25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25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25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25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25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25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25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25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25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25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25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25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25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25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25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25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25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25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25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25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25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25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25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25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25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25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25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25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25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25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25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25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25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25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25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25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25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25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25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25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25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25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25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25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25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25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25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25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25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25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25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25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25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25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25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25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25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25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25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25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25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25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25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25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25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25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25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25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25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25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25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25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25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25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25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25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25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25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25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25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25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25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25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25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25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25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25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25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25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25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25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25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25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25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25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25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25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25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25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25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25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25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25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25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25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25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25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25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25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25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25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25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25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25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25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25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25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25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25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25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25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25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25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25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25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25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25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25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25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25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25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25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25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25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25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25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25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25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25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25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25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25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25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25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25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25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25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25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25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25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25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25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25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25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25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25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25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25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25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25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25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25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25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25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25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25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25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25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25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25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25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25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25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25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25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25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25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25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25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25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25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25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25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25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25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25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25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25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25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25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25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25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25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25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25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25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25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25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25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25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25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25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25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25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25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25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25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25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25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25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25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25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25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25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25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25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25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25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25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25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25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25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25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25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25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25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25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25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25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25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25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25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25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25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25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25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25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25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25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25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25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25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25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25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25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25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25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25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25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25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25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25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25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25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25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25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25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25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25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25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25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25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25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25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25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25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25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25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25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25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25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25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25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25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25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25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25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25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25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25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25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25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25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25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25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25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25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25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25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25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25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25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25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25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25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25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25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25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25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25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25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25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25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25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25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25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25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25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25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25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25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25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25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25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25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25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25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25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25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25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25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25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25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25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25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25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25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25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25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25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25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25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25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25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25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25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25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25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25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25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25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25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25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25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25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25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25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25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25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25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25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25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25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25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25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25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25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25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25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25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25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25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25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25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25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25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25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25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25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25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25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25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25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25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25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25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25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25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25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25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25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25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25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25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25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25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25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25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25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25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25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25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25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25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25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25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25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25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25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25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25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25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25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25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25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25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25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25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25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25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25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25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25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25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25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25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25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25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25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25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25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25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25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25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25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25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25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25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25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25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25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25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25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25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25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25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25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25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25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25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25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25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25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25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25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25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25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25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25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25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25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25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25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25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25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25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25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25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25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25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25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25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25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25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25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25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25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25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25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25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25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25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25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25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25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25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25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25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25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25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25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25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25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25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25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25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25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25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25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25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25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25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25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25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25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25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25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25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25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25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25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25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25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25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25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25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25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25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25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25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25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25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25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25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25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25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25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25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25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25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25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25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25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25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25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25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25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25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25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25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25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25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25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25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25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25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25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25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25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25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25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25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25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25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25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25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25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25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25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25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25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25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25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25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25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25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25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25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25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25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25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25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25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25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25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25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25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25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25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25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25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25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25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25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25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25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25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25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25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25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25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25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25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25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25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25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25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25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25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25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25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25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25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25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25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25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25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25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25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25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25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25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25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25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25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25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25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25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25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25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25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25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25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25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25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25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25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25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25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25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25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25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25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25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25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25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25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25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25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25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25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25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25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25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25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25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25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25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25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25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25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25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25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25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25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25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25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25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25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25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25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25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25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25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25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25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25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25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25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25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25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25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25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25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25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25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25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25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25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25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25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25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25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25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25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25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25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25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25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25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25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25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25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25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25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25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25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25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25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25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25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25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25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25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25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25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25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25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25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25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25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25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25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25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25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25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25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25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25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25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25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25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25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25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25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25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25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25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25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25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25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25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25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25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25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25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25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25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25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25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25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25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25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25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25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25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25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25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25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25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25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25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25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25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25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25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25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25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25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25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25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25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25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25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25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25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25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25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25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25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25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25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25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25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25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25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25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25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25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25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25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25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25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25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25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25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25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25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25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25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25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25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25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25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25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25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25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25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25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25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25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25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25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25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25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25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25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25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25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25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25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25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25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25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25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25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25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25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25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25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25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25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25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25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25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25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25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25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25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25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25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25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25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25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25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25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25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25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25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25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25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25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25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25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25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25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25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25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25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25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25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25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25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25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25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25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25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25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25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25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25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25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25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25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25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25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25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25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25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25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25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25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25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25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25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25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25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25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25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25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25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25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25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25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25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25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25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25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25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25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25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25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25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25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25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25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25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25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25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25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25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25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25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25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25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25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25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25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25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25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25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25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25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25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25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25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25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25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25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25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25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25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25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25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25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25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25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25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25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25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25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25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25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25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25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25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25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25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25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25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25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25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25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25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25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25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25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25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25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25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25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25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25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25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25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25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25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25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25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25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25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25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25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25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25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25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25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25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25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25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25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25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25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25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25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25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25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25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25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25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25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25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25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25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25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25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25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25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25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25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25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25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25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25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25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25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25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25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25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25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25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25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25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25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25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25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25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25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25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25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25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25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25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25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25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25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25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25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25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25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25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25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25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25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25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25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25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25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25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25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25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25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25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25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25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25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25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25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25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25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25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25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25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25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25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25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25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25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25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25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25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25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25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25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25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25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25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25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25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25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25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25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25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25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25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25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25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25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25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25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25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25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25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25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25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25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25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25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25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25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25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25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25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25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25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25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25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25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25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25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25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25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25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25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25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25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25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25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25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25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25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25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25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25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25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25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25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25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25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25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25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25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25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25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25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25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25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25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25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25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25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25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25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25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25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25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25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25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25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25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25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25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25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25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25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25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25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25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25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25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25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25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25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25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25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25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25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25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25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25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25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25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25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25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25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25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25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25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25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25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25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25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25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25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25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25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25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25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25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25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25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25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25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25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25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25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25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25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25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25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25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25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25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25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25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25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25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25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25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25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25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25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25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25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25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25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25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25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25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25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25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25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25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25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25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25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25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25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25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25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25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25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25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25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25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25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25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25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25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25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25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25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25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25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25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25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25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25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25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25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25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25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25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25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25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25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25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25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25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25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25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25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25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25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25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25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25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25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25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25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25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25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25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25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25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25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25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25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25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25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25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25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25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25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25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25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25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25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25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25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25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25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25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25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25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25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25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25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25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25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25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25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25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25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25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25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25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25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25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25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25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25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25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25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25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25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25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25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25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25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25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25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25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25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25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25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25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25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25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25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25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25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25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25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25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25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25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25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25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25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25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25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25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25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25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25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25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25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25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25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25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25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25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25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25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25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25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25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25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25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25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25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25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25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25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25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25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25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25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25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25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25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25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25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25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25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25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25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25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25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25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25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25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25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25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25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25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25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25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25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25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25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25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25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25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25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25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25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25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25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25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25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25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25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25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25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25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25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25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25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25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25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25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25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25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25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25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25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25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25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25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25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25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25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25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25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25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25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25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25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25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25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25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25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25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25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25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25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25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25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25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25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25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25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25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25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25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25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25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25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25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25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25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25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25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25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25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25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25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25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25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25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25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25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25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25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25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25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25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25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25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25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25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25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25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25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25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25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25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25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25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25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25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25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25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25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25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25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25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25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25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25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25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25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25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25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25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25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25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25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25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25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25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25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25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25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25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25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25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25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25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25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25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25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25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25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25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25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25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25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25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25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25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25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25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25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25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25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25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25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25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25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25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25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25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25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25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25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25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25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25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25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25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25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25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25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25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25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25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25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25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25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25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25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25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25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25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25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25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25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25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25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25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25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25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25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25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25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25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25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25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25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25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25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25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25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25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25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25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25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25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25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25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25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25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25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25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25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25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25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25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25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25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25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25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25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25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25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25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25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25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25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25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25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25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25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25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25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25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25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25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25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25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25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25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25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25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25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25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25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25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25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25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25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25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25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25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25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25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25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25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25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25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25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25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25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25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25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25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25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25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25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25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25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25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25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25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25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25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25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25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25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25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25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25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25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25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25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25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25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25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25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25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25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25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25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25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25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25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25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25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25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25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25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25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25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25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25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25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25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25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25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25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25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25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25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25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25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25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25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25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25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25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25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25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25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25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25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25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25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25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25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25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25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25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25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25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25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25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25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25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25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25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25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25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25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25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25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25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25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25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25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25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25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25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25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25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25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25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25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25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25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25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25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25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25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25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25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25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25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25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25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25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25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25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25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25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25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25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25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25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25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25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25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25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25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25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25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25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25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25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25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25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25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25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25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25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25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25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25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25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25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25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25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25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25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25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25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25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25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25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25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25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25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25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25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25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25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25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25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25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25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25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25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25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25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25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25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25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25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25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25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25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25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25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25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25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25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25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25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25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25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25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25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25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25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25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25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25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25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25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25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25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25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25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25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25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25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25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25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25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25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25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25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25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25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25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25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25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25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25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25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25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25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25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25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25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25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25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25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25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25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25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25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25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25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25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25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25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25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25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25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25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25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25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25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25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25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25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25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25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25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25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25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25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25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25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25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25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25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25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25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25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25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25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25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25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25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25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25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25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25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25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25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25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25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25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25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25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25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25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25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25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25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25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25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25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25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25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25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25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25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25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25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25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25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25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25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25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25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25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25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25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25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25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25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25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25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25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25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25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25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25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25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25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25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25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25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25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25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25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25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25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25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25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25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25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25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25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25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25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25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25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25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25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25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25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25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25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25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25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25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25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25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25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25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25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25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25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25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25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25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25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25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25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25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25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25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25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25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25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25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25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25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25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25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25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25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25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25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25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25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25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25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25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25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25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25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25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25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25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25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25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25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25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25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25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25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25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25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25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25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25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25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25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25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25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25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25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25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25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25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25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25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25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25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25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25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25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25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25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25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25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25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25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25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25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25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25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25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25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25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25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25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25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25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25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25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25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25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25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25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25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25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25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25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25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25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25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25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25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25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25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25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25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25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25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25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25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25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25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25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25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25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25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25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25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25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25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25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25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25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25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25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25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25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25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25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25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25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25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25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25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25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25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25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25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25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25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25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25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25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25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25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25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25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25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25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25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25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25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25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25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25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25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25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25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25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25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25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25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25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25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25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25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25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25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25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25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25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25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25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25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25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25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25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25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25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25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25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25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25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25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25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25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25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25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25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25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25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25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25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25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25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25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25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25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25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25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25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25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25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25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25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25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25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25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25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25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25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25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25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25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25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25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25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25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25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25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25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25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25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25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25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25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25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25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25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25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25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25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25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25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25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25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25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25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25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25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25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25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25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25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25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25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25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25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25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25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25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25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25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25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25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25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25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25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25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25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25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25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25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25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25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25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25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25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25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25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25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25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25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25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25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25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25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25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25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25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25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25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25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25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25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25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25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25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25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25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25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25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25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25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25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25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25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25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25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25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25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25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25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25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25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25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25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25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25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25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25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25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25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25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25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25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25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25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25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25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25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25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25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25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25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25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25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25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25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25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25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25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25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25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25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25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25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25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25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25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25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25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25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25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25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25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25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25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25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25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25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25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25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25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25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25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25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25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25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25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25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25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25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25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25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25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25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25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25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25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25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25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25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25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25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25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25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25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25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25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25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25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25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25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25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25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25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25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25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25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25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25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25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25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25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25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25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25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25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25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25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25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25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25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25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25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25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25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25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25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25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25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25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25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25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25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25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25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25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25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25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25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25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25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25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25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25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25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25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25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25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25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25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25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25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25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25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25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25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25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25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25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25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25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25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25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25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25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25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25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25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25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25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25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25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25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25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25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25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25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25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25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25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25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25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25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25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25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25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25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25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25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25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25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25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25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25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25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25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25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25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25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25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25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25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25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25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25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25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25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25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25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25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25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25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25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25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25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25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25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25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25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25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25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25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25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25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25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25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25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25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25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25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25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25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25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25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25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25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25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25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25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25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25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25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25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25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25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25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25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25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25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25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25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25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25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25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25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25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25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25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25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25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25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25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25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25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25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25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25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25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25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25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25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25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25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25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25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25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25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25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25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25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25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25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25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25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25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25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25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25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25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25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25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25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25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25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25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25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25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25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25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25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25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25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25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25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25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25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25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25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25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25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25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25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25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25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25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25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25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25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25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25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25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25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25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25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25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25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25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25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25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25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25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25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25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25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25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25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25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25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25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25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25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25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25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25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25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25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25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25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25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25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25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25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25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25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25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25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25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25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25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25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25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25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25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25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25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25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25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25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25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25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25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25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25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25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25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25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25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25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25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25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25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25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25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25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25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25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25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25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25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25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25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25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25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25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25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25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25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25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25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25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25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25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25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25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25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25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25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25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25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25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25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25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25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25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25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25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25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25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25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25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25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25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25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25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25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25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25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25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25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25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25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25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25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25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25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25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25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25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25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25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25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25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25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25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25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25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25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25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25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25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25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25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25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25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25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25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25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25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25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25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25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25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25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25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25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25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25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25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25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25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25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25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25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25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25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25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25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25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25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25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25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25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25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25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25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25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25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25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25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25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25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25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25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25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25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25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25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25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25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25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25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25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25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25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25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25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25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25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25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25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25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25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25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25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25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25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25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25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25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25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25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25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25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25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25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25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25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25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25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25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25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25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25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25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25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25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25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25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25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25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25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25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25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25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25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25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25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25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25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25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25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25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25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25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25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25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25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25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25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25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25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25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25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25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25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25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25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25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25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25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25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25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25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25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25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25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25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25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25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25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25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25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25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25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25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25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25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25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25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25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25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25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25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25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25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25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25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25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25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25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25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25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25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25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25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25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25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25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25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25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25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25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25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25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25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25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25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25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25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25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25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25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25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25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25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25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25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25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25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25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25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25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25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25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25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25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25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25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25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25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25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25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25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25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25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25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25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25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25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25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25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25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25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25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25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25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25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25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25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25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25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25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25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25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25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25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25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25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25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25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25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25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25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25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25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25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25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25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25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25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25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25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25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25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25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25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25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25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25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25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25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25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25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25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25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25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25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25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25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25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25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25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25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25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25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25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25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25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25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25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25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25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25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25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25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25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25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25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25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25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25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25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25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25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25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25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25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25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25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25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25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25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25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25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25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25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25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25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25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25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25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25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25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25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25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25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25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25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25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25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25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25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25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25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25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25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25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25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25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25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25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25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25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25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25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25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25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25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25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25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25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25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25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25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25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25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25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25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25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25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25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25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25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25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25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25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25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25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25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25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25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25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25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25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25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25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25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25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25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25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25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25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25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25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25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25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25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25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25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25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25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25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25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25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25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25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25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25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25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25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25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25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25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25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25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25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25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25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25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25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25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25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25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25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25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25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25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25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25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25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25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25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25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25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25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25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25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25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25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25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25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25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25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25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25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25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25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25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25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25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25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25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25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25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25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25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25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25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25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25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25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25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25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25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25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25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25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25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25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25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25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25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25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25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25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25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25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25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25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25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25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25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25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25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25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25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25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25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25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25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25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25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25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25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25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25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25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25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25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25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25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25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25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25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25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25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25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25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25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25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25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25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25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25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25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25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25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25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25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25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25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25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25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25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25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25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25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25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25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25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25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25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25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25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25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25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25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25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25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25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25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25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25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25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25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25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25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25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25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25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25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25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25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25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25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25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25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25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25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25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25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25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25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25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25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25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25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25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25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25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25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25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25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25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25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25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25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25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25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25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25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25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25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25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25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25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25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25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25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25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25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25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25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25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25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25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25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25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25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25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25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25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25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25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25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25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25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25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25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25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25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25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25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25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25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25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25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25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25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25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25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25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25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25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25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25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25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25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25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25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25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25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25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25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25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25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25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25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25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25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25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25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25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25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25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25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25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25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25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25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25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25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25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25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25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25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25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25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25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25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25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25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25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25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25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25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25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25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25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25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25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25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25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25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25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25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25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25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25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25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25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25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25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25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25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25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25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25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25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25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25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25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25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25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25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25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25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25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25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25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25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25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25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25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25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25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25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25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25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25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25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25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25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25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25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25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25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25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25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25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25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25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25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25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25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25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25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25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25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25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25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25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25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25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25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25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25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25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25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25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25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25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25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25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25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25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25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25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25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25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25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25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25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25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25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25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25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25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25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25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25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25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25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25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25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25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25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25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25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25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25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25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25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25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25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25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25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25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25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25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25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25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25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25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25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25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25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25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25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25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25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25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25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25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25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25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25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25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25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25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25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25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25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25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25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25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25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25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25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25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25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25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25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25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25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25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25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25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25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25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25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25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25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25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25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25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25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25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25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25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25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25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25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25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25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25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25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25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25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25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25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25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25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25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25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25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25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25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25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25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25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25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25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25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25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25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25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25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25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25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25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25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25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25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25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25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25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25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25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25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25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25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25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25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25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25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25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25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25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25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25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25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25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25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25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25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25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25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25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25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25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25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25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25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25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25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25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25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25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25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25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25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25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25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25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25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25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25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25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25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25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25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25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25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25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25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25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25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25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25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25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25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25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25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25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25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25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25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25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25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25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25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25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25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25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25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25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25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25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25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25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25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25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25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25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25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25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25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25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25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25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25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25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25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25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25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25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25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25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25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25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25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25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25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25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25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25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25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25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25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25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25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25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25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25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25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25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25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25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25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25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25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25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25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25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25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25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25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25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25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25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25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25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25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25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25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25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25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25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25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25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25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25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25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25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25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25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25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25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25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25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25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25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25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25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25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25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25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25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25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25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25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25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25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25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25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25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25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25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25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25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25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25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25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25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25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25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25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25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25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25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25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25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25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25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25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25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25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25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25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25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25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25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25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25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25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25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25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25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25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25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25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25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25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25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25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25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25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25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25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25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25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25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25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25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25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25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25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25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25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25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25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25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25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25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25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25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25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25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25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25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25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25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25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25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25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25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25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25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25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25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25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25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25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25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25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25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25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25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25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25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25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25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25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25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25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25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25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25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25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25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25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25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25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25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25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25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25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25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25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25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25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25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25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25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25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25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25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25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25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25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25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25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25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25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25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25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25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25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25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25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25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25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25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25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25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25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25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25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25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25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25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25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25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25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25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25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25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25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25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25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25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25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25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25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25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25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25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25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25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25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25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25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25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25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25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25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25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25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25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25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25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25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25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25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25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25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25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25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25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25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25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25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25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25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25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25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25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25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25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25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25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25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25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25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25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25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25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25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25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25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25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25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25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25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25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25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25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25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25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25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25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25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25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25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25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25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25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25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25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25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25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25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25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25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25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25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25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25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25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25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25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25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25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25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25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25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25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25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25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25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25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25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25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25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25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25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25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25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25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25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25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25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25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25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25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25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25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25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25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25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25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25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25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25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25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25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25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25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25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25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25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25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25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25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25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25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25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25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25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25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25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25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25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25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25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25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25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25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25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25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25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25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25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25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25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25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25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25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25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25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25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25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25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25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25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25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25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25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25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25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25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25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25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25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25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25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25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25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25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25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25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25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25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25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25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25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25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25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25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25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25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25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25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25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25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25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25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25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25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25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25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25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25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25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25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25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25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25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25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25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25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25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25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25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25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25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25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25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25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25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25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25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25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25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25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25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25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25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25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25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25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25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25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25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25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25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25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25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25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25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25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25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25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25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25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25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25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25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25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25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25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25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25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25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25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25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25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25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25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25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25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25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25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25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25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25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25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25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25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25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25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25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25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25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25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25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25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25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25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25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25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25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25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25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25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25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25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25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25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25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25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25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25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25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25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25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25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25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25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25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25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25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25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25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25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25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25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25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25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25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25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25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25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25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25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25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25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25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25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25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25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25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25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25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25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25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25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25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25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25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25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25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25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25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25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25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25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25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25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25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25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25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25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25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25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25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25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25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25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25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25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25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25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25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25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25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25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25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25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25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25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25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25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25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25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25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25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25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25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25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25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25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25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25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25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25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25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25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25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25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25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25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25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25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25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25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25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25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25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25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25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25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25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25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25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25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25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25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25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25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25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25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25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25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25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25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25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25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25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25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25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25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25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25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25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25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25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25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25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25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25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25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25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25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25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25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25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25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25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25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25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25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25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25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25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25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25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25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25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25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25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25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25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25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25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25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25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25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25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25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25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25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25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25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25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25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25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25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25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25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25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25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25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25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25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25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25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25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25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25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25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25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25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25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25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25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25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25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25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25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25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25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25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25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25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25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25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25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25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25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25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25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25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25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25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25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25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25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25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25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25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25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25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25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25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25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25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25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25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25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25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25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25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25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25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25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25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25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25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25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25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25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25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25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25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25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25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25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25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25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25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25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25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25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25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25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25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25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25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25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25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25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25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25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25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25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25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25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25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25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25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25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25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25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25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25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25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25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25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25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25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25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25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25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25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25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25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25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25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25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25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25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25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25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25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25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25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25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25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25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25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25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25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25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25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25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25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25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25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25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25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25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25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25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25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25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25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25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25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25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25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25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25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25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25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25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25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25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25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25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25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25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25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25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25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25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25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25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25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25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25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25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25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25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25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25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25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25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25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25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25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25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25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25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25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25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25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25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25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25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25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25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25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25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25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25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25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25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25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25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25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25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25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25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25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25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25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25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25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25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25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25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25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25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25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25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25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25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25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25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25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25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25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25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25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25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25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25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25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25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25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25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25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25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25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25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25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25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25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25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25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25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25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25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25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25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25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25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25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25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25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25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25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25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25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25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25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25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25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25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25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25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25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25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25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25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25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25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25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25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25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25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25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25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25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25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25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25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25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25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25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25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25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25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25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25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25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25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25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25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25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25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25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25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25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25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25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25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25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25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25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25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25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25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25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25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25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25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25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25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25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25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25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25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25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25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25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25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25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25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25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25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25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25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25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25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25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25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25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25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25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25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25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25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25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25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25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25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25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25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25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25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25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25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25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25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25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25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25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25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25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25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25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25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25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25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25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25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25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25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25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25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25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25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25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25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25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25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25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25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25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25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25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25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25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25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25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25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25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25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25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25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25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25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25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25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25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25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25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25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25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25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25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25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25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25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25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25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25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25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25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25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25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25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25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25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25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25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25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25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25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25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25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25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25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25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25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25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25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25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25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25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25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25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25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25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25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25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25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25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25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25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25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25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25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25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25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25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25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25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25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25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25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25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25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25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25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25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25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25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25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25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25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25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25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25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25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25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25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25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25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25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25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25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25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25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25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25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25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25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25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25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25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25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25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25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25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25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25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25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25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25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25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25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25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25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25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25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25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25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25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25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25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25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25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25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25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25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25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25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25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25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25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25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25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25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25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25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25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25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25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25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25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25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25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25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25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25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25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25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25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25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25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25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25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25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25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25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25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25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25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25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25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25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25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25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25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25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25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25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25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25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25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25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25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25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25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25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25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25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25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25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25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25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25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25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25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25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25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25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25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25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25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25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25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25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25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25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25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25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25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25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25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25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25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25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25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25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25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25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25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25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25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25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25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25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25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25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25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25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25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25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25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25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25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25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25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25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25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25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25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25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25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25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25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25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25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25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25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25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25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25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25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25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25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25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25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25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25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25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25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25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25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25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25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25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25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25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25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25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25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25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25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25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25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25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25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25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25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25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25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25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25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25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25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25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25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25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25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25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25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25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25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25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25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25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25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25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25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25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25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25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25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25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25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25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25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25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25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25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25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25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25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25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25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25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25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25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25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25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25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25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25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25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25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25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25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25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25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25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25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25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25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25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25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25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25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25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25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25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25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25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25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25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25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25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25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25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25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25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25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25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25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25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25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25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25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25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25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25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25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25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25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25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25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25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25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25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25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25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25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25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25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25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25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25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25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25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25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25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25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25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25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25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25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25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25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25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25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25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25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25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25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25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25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25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25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25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25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25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25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25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25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25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25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25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25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25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25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25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25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25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25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25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25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25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25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25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25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25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25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25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25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25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25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25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25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25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25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25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25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25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25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25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25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25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25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25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25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25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25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25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25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25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25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25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25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25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25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25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25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25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25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25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25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25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25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25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25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25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25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25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25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25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25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25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25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25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25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25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25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25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25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25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25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25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25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25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25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25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25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25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25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25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25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25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25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25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25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25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25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25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25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25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25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25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25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25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25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25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25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25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25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25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25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25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25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25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25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25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25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25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25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25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25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25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25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25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25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25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25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25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25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25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25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25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25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25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25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25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25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25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25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25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25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25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25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25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25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25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25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25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25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25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25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25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25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25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25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25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25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25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25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25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25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25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25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25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25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25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25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25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25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25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25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25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25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25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25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25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25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25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25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25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25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25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25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25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25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25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25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25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25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25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25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25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25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25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25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25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25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25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25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25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25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25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25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25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25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25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25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25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25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25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25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25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25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25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25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25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25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25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25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25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25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25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25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25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25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25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25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25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25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25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25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25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25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25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25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25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25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25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25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25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25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25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25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25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25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25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25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25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25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25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25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25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25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25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25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25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25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25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25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25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25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25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25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25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25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25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25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25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25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25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25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25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25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25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25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25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25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25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25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25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25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25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25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25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25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25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25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25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25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25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25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25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25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25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25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25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25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25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25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25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25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25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25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25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25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25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25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25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25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25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25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25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25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25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25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25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25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25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25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25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25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25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25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25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25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25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25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25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25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25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25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25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25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25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25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25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25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25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25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25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25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25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25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25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25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25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25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25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25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25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25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25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25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25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25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25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25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25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25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25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25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25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25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25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25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25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25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25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25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25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25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25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25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25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25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25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25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25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25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25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25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25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25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25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25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25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25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25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25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25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25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25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25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25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25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25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25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25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25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25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25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25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25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25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25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25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25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25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25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25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25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25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25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25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25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25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25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25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25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25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25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25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25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25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25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25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25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25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25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25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25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25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25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25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25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25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25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25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25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25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25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25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25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25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25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25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25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25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25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25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25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25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25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25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25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25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25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25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25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25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25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25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25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25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25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25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25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25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25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25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25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25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25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25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25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25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25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25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25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25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25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25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25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25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25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25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25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25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25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25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25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25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25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25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25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25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25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25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25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25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25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25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25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25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25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25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25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25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25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25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25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25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25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25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25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25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25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25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25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25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25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25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25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25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25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25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25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25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25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25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25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25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25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25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25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25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25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25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25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25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25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25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25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25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25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25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25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25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25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25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25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25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25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25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25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25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25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25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25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25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25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25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25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25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25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25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25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25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25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25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25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25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25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25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25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25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25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25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25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25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25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25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25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25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25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25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25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25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25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25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25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25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25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25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25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25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25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25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25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25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25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25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25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25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25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25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25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25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25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25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25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25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25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25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25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25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25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25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25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25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25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25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25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25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25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25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25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25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25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25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25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25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25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25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25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25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25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25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25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25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25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25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25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25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25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25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25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25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25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25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25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25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25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25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25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25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25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25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25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25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25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25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25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25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25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25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25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25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25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25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25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25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25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25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25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25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25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25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25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25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25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25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25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25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25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25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25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25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25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25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25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25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25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25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25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25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25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25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25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25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25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25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25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25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25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25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25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25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25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25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25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25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25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25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25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25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25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25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25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25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25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25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25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25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25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25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25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25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25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25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25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25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25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25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25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25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25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25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25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25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25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25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25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25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25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25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25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25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25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25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25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25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25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25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25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25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25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25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25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25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25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25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25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25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25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25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25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25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25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25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25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25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25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25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25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25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25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25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25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25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25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25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25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25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25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25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25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25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25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25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25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25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25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25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25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25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25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25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25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25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25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25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25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25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25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25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25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25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25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25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25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25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25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25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25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25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25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25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25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25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25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25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25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25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25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25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25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25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25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25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25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25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25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25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25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25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25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25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25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25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25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25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25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25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25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25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25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25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25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25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25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25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25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25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25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25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25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25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25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25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25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25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25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25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25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25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25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25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25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25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25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25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25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25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Категории</vt:lpstr>
      <vt:lpstr>Заказчики</vt:lpstr>
      <vt:lpstr>Топ 10 товаров</vt:lpstr>
      <vt:lpstr>Регионы</vt:lpstr>
      <vt:lpstr>По месяцам</vt:lpstr>
      <vt:lpstr>Карта</vt:lpstr>
      <vt:lpstr>Дешборд</vt:lpstr>
      <vt:lpstr>Умная таблица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Kateryna Lebedenko</cp:lastModifiedBy>
  <dcterms:created xsi:type="dcterms:W3CDTF">2021-04-11T20:23:36Z</dcterms:created>
  <dcterms:modified xsi:type="dcterms:W3CDTF">2024-07-07T13:26:33Z</dcterms:modified>
</cp:coreProperties>
</file>