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ocuments\UOC\TF\Click&amp;Collect TFG\ProjectTF\db\"/>
    </mc:Choice>
  </mc:AlternateContent>
  <xr:revisionPtr revIDLastSave="0" documentId="13_ncr:1_{9B50A840-EAB4-46EF-824F-2BC4C81A9482}" xr6:coauthVersionLast="47" xr6:coauthVersionMax="47" xr10:uidLastSave="{00000000-0000-0000-0000-000000000000}"/>
  <bookViews>
    <workbookView xWindow="28800" yWindow="0" windowWidth="14400" windowHeight="16200" activeTab="2" xr2:uid="{A062384A-F7C0-4E02-B140-8964EB3F575D}"/>
  </bookViews>
  <sheets>
    <sheet name="GENERAL" sheetId="1" r:id="rId1"/>
    <sheet name="Unlocks" sheetId="2" r:id="rId2"/>
    <sheet name="Grow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" i="1" l="1"/>
  <c r="V61" i="1"/>
  <c r="U61" i="1"/>
  <c r="T61" i="1"/>
  <c r="V60" i="1"/>
  <c r="U60" i="1"/>
  <c r="T60" i="1"/>
  <c r="V59" i="1"/>
  <c r="U59" i="1"/>
  <c r="T59" i="1"/>
  <c r="V58" i="1"/>
  <c r="U58" i="1"/>
  <c r="T58" i="1"/>
  <c r="V57" i="1"/>
  <c r="U57" i="1"/>
  <c r="T57" i="1"/>
  <c r="V56" i="1"/>
  <c r="U56" i="1"/>
  <c r="T56" i="1"/>
  <c r="V55" i="1"/>
  <c r="U55" i="1"/>
  <c r="T55" i="1"/>
  <c r="V54" i="1"/>
  <c r="U54" i="1"/>
  <c r="T54" i="1"/>
  <c r="V53" i="1"/>
  <c r="U53" i="1"/>
  <c r="T53" i="1"/>
  <c r="X44" i="1"/>
  <c r="W44" i="1"/>
  <c r="V44" i="1"/>
  <c r="U44" i="1"/>
  <c r="X43" i="1"/>
  <c r="W43" i="1"/>
  <c r="V43" i="1"/>
  <c r="U43" i="1"/>
  <c r="X42" i="1"/>
  <c r="W42" i="1"/>
  <c r="V42" i="1"/>
  <c r="U42" i="1"/>
  <c r="X41" i="1"/>
  <c r="W41" i="1"/>
  <c r="V41" i="1"/>
  <c r="U41" i="1"/>
  <c r="X40" i="1"/>
  <c r="W40" i="1"/>
  <c r="V40" i="1"/>
  <c r="U40" i="1"/>
  <c r="X39" i="1"/>
  <c r="W39" i="1"/>
  <c r="V39" i="1"/>
  <c r="U39" i="1"/>
  <c r="X38" i="1"/>
  <c r="W38" i="1"/>
  <c r="V38" i="1"/>
  <c r="U38" i="1"/>
  <c r="X37" i="1"/>
  <c r="W37" i="1"/>
  <c r="V37" i="1"/>
  <c r="U37" i="1"/>
  <c r="X36" i="1"/>
  <c r="W36" i="1"/>
  <c r="V36" i="1"/>
  <c r="U36" i="1"/>
  <c r="W23" i="1"/>
  <c r="W25" i="1"/>
  <c r="W26" i="1"/>
  <c r="W27" i="1"/>
  <c r="W28" i="1"/>
  <c r="W29" i="1"/>
  <c r="W30" i="1"/>
  <c r="V24" i="1"/>
  <c r="V25" i="1"/>
  <c r="V26" i="1"/>
  <c r="V27" i="1"/>
  <c r="V28" i="1"/>
  <c r="V29" i="1"/>
  <c r="V30" i="1"/>
  <c r="U23" i="1"/>
  <c r="U24" i="1"/>
  <c r="U25" i="1"/>
  <c r="U26" i="1"/>
  <c r="U27" i="1"/>
  <c r="U28" i="1"/>
  <c r="U29" i="1"/>
  <c r="U30" i="1"/>
  <c r="V22" i="1"/>
  <c r="U22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Y5" i="1"/>
  <c r="X5" i="1"/>
  <c r="W5" i="1"/>
  <c r="V5" i="1"/>
</calcChain>
</file>

<file path=xl/sharedStrings.xml><?xml version="1.0" encoding="utf-8"?>
<sst xmlns="http://schemas.openxmlformats.org/spreadsheetml/2006/main" count="678" uniqueCount="277">
  <si>
    <t>Filename</t>
  </si>
  <si>
    <t>name</t>
  </si>
  <si>
    <t>colour</t>
  </si>
  <si>
    <t>HP</t>
  </si>
  <si>
    <t>Stage 1</t>
  </si>
  <si>
    <t>Stage 2</t>
  </si>
  <si>
    <t>Stage 3</t>
  </si>
  <si>
    <t>Stage 4</t>
  </si>
  <si>
    <t>Rose</t>
  </si>
  <si>
    <t>Daffodil</t>
  </si>
  <si>
    <t>Hibiscus</t>
  </si>
  <si>
    <t>Violet</t>
  </si>
  <si>
    <t>Tulip</t>
  </si>
  <si>
    <t>Forget</t>
  </si>
  <si>
    <t>Rose_1</t>
  </si>
  <si>
    <t>Rose_2</t>
  </si>
  <si>
    <t>Rose_3</t>
  </si>
  <si>
    <t>Rose_4</t>
  </si>
  <si>
    <t>Daffodil_1</t>
  </si>
  <si>
    <t>Daffodil_2</t>
  </si>
  <si>
    <t>Daffodil_3</t>
  </si>
  <si>
    <t>Daffodil_4</t>
  </si>
  <si>
    <t>Hibiscus_1</t>
  </si>
  <si>
    <t>Hibiscus_2</t>
  </si>
  <si>
    <t>Hibiscus_3</t>
  </si>
  <si>
    <t>Hibiscus_4</t>
  </si>
  <si>
    <t>Violet_1</t>
  </si>
  <si>
    <t>Violet_2</t>
  </si>
  <si>
    <t>Violet_3</t>
  </si>
  <si>
    <t>Violet_4</t>
  </si>
  <si>
    <t>Tulip_1</t>
  </si>
  <si>
    <t>Tulip_2</t>
  </si>
  <si>
    <t>Tulip_3</t>
  </si>
  <si>
    <t>Tulip_4</t>
  </si>
  <si>
    <t>Forget_1</t>
  </si>
  <si>
    <t>Forget_2</t>
  </si>
  <si>
    <t>Forget_3</t>
  </si>
  <si>
    <t>Forget_4</t>
  </si>
  <si>
    <t>Hyacynth_1</t>
  </si>
  <si>
    <t>Hyacynth_2</t>
  </si>
  <si>
    <t>Hyacynth_3</t>
  </si>
  <si>
    <t>Hyacynth_4</t>
  </si>
  <si>
    <t>Daisy_1</t>
  </si>
  <si>
    <t>Daisy_2</t>
  </si>
  <si>
    <t>Daisy_3</t>
  </si>
  <si>
    <t>Daisy_4</t>
  </si>
  <si>
    <t>Tomato_1</t>
  </si>
  <si>
    <t>Tomato_2</t>
  </si>
  <si>
    <t>Tomato_3</t>
  </si>
  <si>
    <t>Tomato_4</t>
  </si>
  <si>
    <t>Potato_1</t>
  </si>
  <si>
    <t>Potato_2</t>
  </si>
  <si>
    <t>Potato_3</t>
  </si>
  <si>
    <t>Potato_4</t>
  </si>
  <si>
    <t>Pumpkin_1</t>
  </si>
  <si>
    <t>Pumpkin_2</t>
  </si>
  <si>
    <t>Pumpkin_3</t>
  </si>
  <si>
    <t>Pumpkin_4</t>
  </si>
  <si>
    <t>Eggplant_1</t>
  </si>
  <si>
    <t>Eggplant_2</t>
  </si>
  <si>
    <t>Eggplant_3</t>
  </si>
  <si>
    <t>Eggplant_4</t>
  </si>
  <si>
    <t>Chard_1</t>
  </si>
  <si>
    <t>Chard_2</t>
  </si>
  <si>
    <t>Chard_3</t>
  </si>
  <si>
    <t>Chard_4</t>
  </si>
  <si>
    <t>Truffle_1</t>
  </si>
  <si>
    <t>Truffle_2</t>
  </si>
  <si>
    <t>Truffle_3</t>
  </si>
  <si>
    <t>Truffle_4</t>
  </si>
  <si>
    <t>Corn_1</t>
  </si>
  <si>
    <t>Corn_2</t>
  </si>
  <si>
    <t>Corn_3</t>
  </si>
  <si>
    <t>Corn_4</t>
  </si>
  <si>
    <t>Turnip_1</t>
  </si>
  <si>
    <t>Turnip_2</t>
  </si>
  <si>
    <t>Turnip_3</t>
  </si>
  <si>
    <t>Turnip_4</t>
  </si>
  <si>
    <t>Cherry_1</t>
  </si>
  <si>
    <t>Cherry_2</t>
  </si>
  <si>
    <t>Cherry_3</t>
  </si>
  <si>
    <t>Cherry_4</t>
  </si>
  <si>
    <t>Lemon_1</t>
  </si>
  <si>
    <t>Lemon_2</t>
  </si>
  <si>
    <t>Lemon_3</t>
  </si>
  <si>
    <t>Lemon_4</t>
  </si>
  <si>
    <t>Mandarine_1</t>
  </si>
  <si>
    <t>Mandarine_2</t>
  </si>
  <si>
    <t>Mandarine_3</t>
  </si>
  <si>
    <t>Mandarine_4</t>
  </si>
  <si>
    <t>Grape_1</t>
  </si>
  <si>
    <t>Grape_2</t>
  </si>
  <si>
    <t>Grape_3</t>
  </si>
  <si>
    <t>Grape_4</t>
  </si>
  <si>
    <t>Pear_1</t>
  </si>
  <si>
    <t>Pear_2</t>
  </si>
  <si>
    <t>Pear_3</t>
  </si>
  <si>
    <t>Pear_4</t>
  </si>
  <si>
    <t>Blackberry_1</t>
  </si>
  <si>
    <t>Blackberry_2</t>
  </si>
  <si>
    <t>Blackberry_3</t>
  </si>
  <si>
    <t>Blackberry_4</t>
  </si>
  <si>
    <t>Figtree_1</t>
  </si>
  <si>
    <t>Figtree_2</t>
  </si>
  <si>
    <t>Figtree_3</t>
  </si>
  <si>
    <t>Figtree_4</t>
  </si>
  <si>
    <t>Blueberry_1</t>
  </si>
  <si>
    <t>Blueberry_2</t>
  </si>
  <si>
    <t>Blueberry_3</t>
  </si>
  <si>
    <t>Blueberry_4</t>
  </si>
  <si>
    <t>Apple_1</t>
  </si>
  <si>
    <t>Apple_2</t>
  </si>
  <si>
    <t>Apple_3</t>
  </si>
  <si>
    <t>Apple_4</t>
  </si>
  <si>
    <t>Hyacynth</t>
  </si>
  <si>
    <t>Daisy</t>
  </si>
  <si>
    <t>Tomato</t>
  </si>
  <si>
    <t>Potato</t>
  </si>
  <si>
    <t>Pumpkin</t>
  </si>
  <si>
    <t>Eggplant</t>
  </si>
  <si>
    <t>Chard</t>
  </si>
  <si>
    <t>Truffle</t>
  </si>
  <si>
    <t>Corn</t>
  </si>
  <si>
    <t>Turnip</t>
  </si>
  <si>
    <t>Cherry</t>
  </si>
  <si>
    <t>Lemon</t>
  </si>
  <si>
    <t>Mandarine</t>
  </si>
  <si>
    <t>Grape</t>
  </si>
  <si>
    <t>Pear</t>
  </si>
  <si>
    <t>Blackberry</t>
  </si>
  <si>
    <t>Figtree</t>
  </si>
  <si>
    <t>Blueberry</t>
  </si>
  <si>
    <t>Apple</t>
  </si>
  <si>
    <t>red</t>
  </si>
  <si>
    <t>yellow</t>
  </si>
  <si>
    <t>orange</t>
  </si>
  <si>
    <t>purple</t>
  </si>
  <si>
    <t>black</t>
  </si>
  <si>
    <t>blue</t>
  </si>
  <si>
    <t>turquoise</t>
  </si>
  <si>
    <t>white</t>
  </si>
  <si>
    <t>Mum_1</t>
  </si>
  <si>
    <t>Mum</t>
  </si>
  <si>
    <t>Mum_2</t>
  </si>
  <si>
    <t>Mum_3</t>
  </si>
  <si>
    <t>Mum_4</t>
  </si>
  <si>
    <t>green</t>
  </si>
  <si>
    <t>Cabbage_1</t>
  </si>
  <si>
    <t>Cabbage_2</t>
  </si>
  <si>
    <t>Cabbage_3</t>
  </si>
  <si>
    <t>Cabbage_4</t>
  </si>
  <si>
    <t>Cabbage</t>
  </si>
  <si>
    <t>Harvest</t>
  </si>
  <si>
    <t>Unlock condition</t>
  </si>
  <si>
    <t>r</t>
  </si>
  <si>
    <t>g</t>
  </si>
  <si>
    <t>b</t>
  </si>
  <si>
    <t>p</t>
  </si>
  <si>
    <t>y</t>
  </si>
  <si>
    <t>o</t>
  </si>
  <si>
    <t>t</t>
  </si>
  <si>
    <t>k</t>
  </si>
  <si>
    <t>w</t>
  </si>
  <si>
    <t>crop</t>
  </si>
  <si>
    <t>tree</t>
  </si>
  <si>
    <t>key</t>
  </si>
  <si>
    <t>f</t>
  </si>
  <si>
    <t>c</t>
  </si>
  <si>
    <t>stage 1</t>
  </si>
  <si>
    <t>stage 2</t>
  </si>
  <si>
    <t>stage 3</t>
  </si>
  <si>
    <t>stage 4</t>
  </si>
  <si>
    <t>harvestable</t>
  </si>
  <si>
    <t>MULTIPLICADOR SEGONS TIPUS DE PLANTA</t>
  </si>
  <si>
    <t>tex1</t>
  </si>
  <si>
    <t>tex2</t>
  </si>
  <si>
    <t>tex3</t>
  </si>
  <si>
    <t>tex4</t>
  </si>
  <si>
    <t>CLICKS TOTALS</t>
  </si>
  <si>
    <t>CLICKS CREIXEMENT BASE PER COLOR</t>
  </si>
  <si>
    <t>SEGONS DE CREIXEMENT ENTRE STAGES PER TIPUS DE PLANTA</t>
  </si>
  <si>
    <t>fruit</t>
  </si>
  <si>
    <t>TEMPS TOTAL (segons)</t>
  </si>
  <si>
    <t>Si la bleda és l'inicial hauria de ser de 5"</t>
  </si>
  <si>
    <t>1"</t>
  </si>
  <si>
    <t>1 BF</t>
  </si>
  <si>
    <t>1RA</t>
  </si>
  <si>
    <t>5GC</t>
  </si>
  <si>
    <t>R</t>
  </si>
  <si>
    <t>G</t>
  </si>
  <si>
    <t>B</t>
  </si>
  <si>
    <t>P</t>
  </si>
  <si>
    <t>Y</t>
  </si>
  <si>
    <t>O</t>
  </si>
  <si>
    <t>T</t>
  </si>
  <si>
    <t>K</t>
  </si>
  <si>
    <t>W</t>
  </si>
  <si>
    <t>teal</t>
  </si>
  <si>
    <t>3GC</t>
  </si>
  <si>
    <t>1GC</t>
  </si>
  <si>
    <t>1BF</t>
  </si>
  <si>
    <t>3BF</t>
  </si>
  <si>
    <t>Crop</t>
  </si>
  <si>
    <t>Arbor</t>
  </si>
  <si>
    <t>Flower</t>
  </si>
  <si>
    <t>3RF+3BF</t>
  </si>
  <si>
    <t>3RF+3GF</t>
  </si>
  <si>
    <t>3RF+3YF</t>
  </si>
  <si>
    <t>3BF+3GF</t>
  </si>
  <si>
    <t>10RF+10GF+10BF</t>
  </si>
  <si>
    <t>5YF+5PF+5TF</t>
  </si>
  <si>
    <t>3RC+3BC</t>
  </si>
  <si>
    <t>3RC+3GC</t>
  </si>
  <si>
    <t>3RC+3YC</t>
  </si>
  <si>
    <t>3BC+3GC</t>
  </si>
  <si>
    <t>5YC+5PC+5TC</t>
  </si>
  <si>
    <t>5YA+5PA+5TA</t>
  </si>
  <si>
    <t>3BA+3GA</t>
  </si>
  <si>
    <t>3RA+3YA</t>
  </si>
  <si>
    <t>3RA+3GA</t>
  </si>
  <si>
    <t>3RA+3BA</t>
  </si>
  <si>
    <t>UNLOCKS</t>
  </si>
  <si>
    <t>10RC+10GC+10BC</t>
  </si>
  <si>
    <t>10RA+10GA+10BA</t>
  </si>
  <si>
    <t>Orange things: just there to be pretty? Or to rebalance for the black tier?</t>
  </si>
  <si>
    <t>BASIC</t>
  </si>
  <si>
    <t>Achievements?</t>
  </si>
  <si>
    <t>nom_planta</t>
  </si>
  <si>
    <t>req_1</t>
  </si>
  <si>
    <t>req_1_amt</t>
  </si>
  <si>
    <t>req_2</t>
  </si>
  <si>
    <t>req_3</t>
  </si>
  <si>
    <t>req_2_amt</t>
  </si>
  <si>
    <t>req_3_amt</t>
  </si>
  <si>
    <t>greenCrop</t>
  </si>
  <si>
    <t>blueCrop</t>
  </si>
  <si>
    <t>tealCrop</t>
  </si>
  <si>
    <t>redCrop</t>
  </si>
  <si>
    <t>yellowCrop</t>
  </si>
  <si>
    <t>purpleCrop</t>
  </si>
  <si>
    <t>orangeCrop</t>
  </si>
  <si>
    <t>blackCrop</t>
  </si>
  <si>
    <t>whiteCrop</t>
  </si>
  <si>
    <t>blueFlower</t>
  </si>
  <si>
    <t>greenFlower</t>
  </si>
  <si>
    <t>tealFlower</t>
  </si>
  <si>
    <t>redFlower</t>
  </si>
  <si>
    <t>purpleFlower</t>
  </si>
  <si>
    <t>whiteFlower</t>
  </si>
  <si>
    <t>blackFlower</t>
  </si>
  <si>
    <t>yellowFlower</t>
  </si>
  <si>
    <t>orangeFlower</t>
  </si>
  <si>
    <t>redTree</t>
  </si>
  <si>
    <t>greenTree</t>
  </si>
  <si>
    <t>blueTree</t>
  </si>
  <si>
    <t>tealTree</t>
  </si>
  <si>
    <t>blackTree</t>
  </si>
  <si>
    <t>purpleTree</t>
  </si>
  <si>
    <t>yellowTree</t>
  </si>
  <si>
    <t>orangeTree</t>
  </si>
  <si>
    <t>whiteTree</t>
  </si>
  <si>
    <t>water</t>
  </si>
  <si>
    <t>sun</t>
  </si>
  <si>
    <t>type</t>
  </si>
  <si>
    <t>color</t>
  </si>
  <si>
    <t>sprite 1 size.x</t>
  </si>
  <si>
    <t>sprite 1 size.y</t>
  </si>
  <si>
    <t>sprite 2 size.x</t>
  </si>
  <si>
    <t>sprite 2 size.y</t>
  </si>
  <si>
    <t>sprite 3 size.x</t>
  </si>
  <si>
    <t>sprite 3 size.y</t>
  </si>
  <si>
    <t>sprite 4 size.x</t>
  </si>
  <si>
    <t>sprite 4 size.y</t>
  </si>
  <si>
    <t>Tree</t>
  </si>
  <si>
    <t>7.5</t>
  </si>
  <si>
    <t>10.05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</si>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</sst>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" fillId="2" borderId="0" xfId="1"/>
    <xf numFmtId="9" fontId="1" fillId="2" borderId="0" xfId="1" applyNumberFormat="1"/>
    <xf numFmtId="0" fontId="2" fillId="3" borderId="1" xfId="2" applyFill="1" applyBorder="1"/>
    <xf numFmtId="9" fontId="2" fillId="3" borderId="1" xfId="2" applyNumberFormat="1" applyFill="1" applyBorder="1"/>
    <xf numFmtId="0" fontId="4" fillId="0" borderId="0" xfId="0" applyFont="1"/>
  </cellXfs>
  <cellStyles count="3">
    <cellStyle name="Bueno" xfId="1" builtinId="26"/>
    <cellStyle name="Normal" xfId="0" builtinId="0"/>
    <cellStyle name="Texto explica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49F15E-30AF-406B-9CD6-798B1DA84DAC}" name="Tabla2" displayName="Tabla2" ref="A1:J109" totalsRowShown="0">
  <autoFilter ref="A1:J109" xr:uid="{1D49F15E-30AF-406B-9CD6-798B1DA84DAC}"/>
  <tableColumns count="10">
    <tableColumn id="1" xr3:uid="{D944DD79-4DA3-4BBD-9A71-4CB28F4DE55B}" name="Filename"/>
    <tableColumn id="2" xr3:uid="{CDA00D67-CA32-4DA0-82DD-4598F5D03CC6}" name="name"/>
    <tableColumn id="3" xr3:uid="{0DFDEAE8-61CE-401E-AEB5-F6D5BA29BDFA}" name="colour"/>
    <tableColumn id="4" xr3:uid="{0366D842-856B-4D90-8D7B-5BAEAB22A7B9}" name="HP"/>
    <tableColumn id="5" xr3:uid="{A2257992-8FB4-42DE-B9A4-22E676605C73}" name="Stage 1"/>
    <tableColumn id="6" xr3:uid="{2C3CEBBA-6C4A-4E2C-86B0-B133D83747E4}" name="Stage 2"/>
    <tableColumn id="7" xr3:uid="{72CC8937-E3A0-4696-A462-929DEE291DE2}" name="Stage 3"/>
    <tableColumn id="8" xr3:uid="{B03447B3-C5F5-4097-8FF5-C22D45610E09}" name="Stage 4"/>
    <tableColumn id="9" xr3:uid="{99159F33-F51D-4DF6-8D32-915763932A51}" name="Harvest"/>
    <tableColumn id="10" xr3:uid="{D35AB3B0-162D-46C2-A94F-BE072780E9F4}" name="Unlock condi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7A4F-162F-42D1-9DF2-B64E99D794EC}">
  <dimension ref="A1:AB109"/>
  <sheetViews>
    <sheetView topLeftCell="D1" zoomScale="85" zoomScaleNormal="85" workbookViewId="0">
      <selection activeCell="L34" sqref="L34"/>
    </sheetView>
  </sheetViews>
  <sheetFormatPr baseColWidth="10" defaultRowHeight="15" x14ac:dyDescent="0.25"/>
  <cols>
    <col min="1" max="1" width="13.28515625" bestFit="1" customWidth="1"/>
    <col min="2" max="2" width="11.28515625" bestFit="1" customWidth="1"/>
    <col min="3" max="3" width="10" bestFit="1" customWidth="1"/>
    <col min="10" max="10" width="18.42578125" bestFit="1" customWidth="1"/>
    <col min="13" max="13" width="20.42578125" bestFit="1" customWidth="1"/>
    <col min="14" max="14" width="20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153</v>
      </c>
    </row>
    <row r="2" spans="1:28" x14ac:dyDescent="0.25">
      <c r="A2" t="s">
        <v>14</v>
      </c>
      <c r="B2" t="s">
        <v>8</v>
      </c>
      <c r="C2" t="s">
        <v>133</v>
      </c>
      <c r="L2" t="s">
        <v>221</v>
      </c>
      <c r="M2" t="s">
        <v>204</v>
      </c>
      <c r="N2" t="s">
        <v>202</v>
      </c>
      <c r="O2" t="s">
        <v>203</v>
      </c>
      <c r="R2" s="2"/>
      <c r="S2" s="2"/>
      <c r="T2" s="2"/>
      <c r="U2" s="2"/>
      <c r="V2" s="2" t="s">
        <v>174</v>
      </c>
      <c r="W2" s="2" t="s">
        <v>175</v>
      </c>
      <c r="X2" s="2" t="s">
        <v>176</v>
      </c>
      <c r="Y2" s="2" t="s">
        <v>177</v>
      </c>
      <c r="Z2" s="2"/>
      <c r="AA2" s="2"/>
      <c r="AB2" s="2"/>
    </row>
    <row r="3" spans="1:28" x14ac:dyDescent="0.25">
      <c r="A3" t="s">
        <v>15</v>
      </c>
      <c r="B3" t="s">
        <v>8</v>
      </c>
      <c r="C3" t="s">
        <v>133</v>
      </c>
      <c r="J3" t="s">
        <v>184</v>
      </c>
      <c r="L3" t="s">
        <v>188</v>
      </c>
      <c r="M3" t="s">
        <v>186</v>
      </c>
      <c r="N3" t="s">
        <v>186</v>
      </c>
      <c r="O3" t="s">
        <v>185</v>
      </c>
      <c r="R3" s="2"/>
      <c r="S3" s="2"/>
      <c r="T3" s="2"/>
      <c r="U3" s="2"/>
      <c r="V3" s="3">
        <v>0.25</v>
      </c>
      <c r="W3" s="3">
        <v>0.5</v>
      </c>
      <c r="X3" s="3">
        <v>0.75</v>
      </c>
      <c r="Y3" s="3">
        <v>0.9</v>
      </c>
      <c r="Z3" s="3">
        <v>1</v>
      </c>
      <c r="AA3" s="2"/>
      <c r="AB3" s="2"/>
    </row>
    <row r="4" spans="1:28" x14ac:dyDescent="0.25">
      <c r="A4" t="s">
        <v>16</v>
      </c>
      <c r="B4" t="s">
        <v>8</v>
      </c>
      <c r="C4" t="s">
        <v>133</v>
      </c>
      <c r="J4" t="s">
        <v>184</v>
      </c>
      <c r="L4" t="s">
        <v>189</v>
      </c>
      <c r="M4" t="s">
        <v>198</v>
      </c>
      <c r="N4" t="s">
        <v>225</v>
      </c>
      <c r="O4" t="s">
        <v>187</v>
      </c>
      <c r="R4" s="2"/>
      <c r="S4" s="2" t="s">
        <v>179</v>
      </c>
      <c r="T4" s="2"/>
      <c r="U4" s="2"/>
      <c r="V4" s="2" t="s">
        <v>168</v>
      </c>
      <c r="W4" s="2" t="s">
        <v>169</v>
      </c>
      <c r="X4" s="2" t="s">
        <v>170</v>
      </c>
      <c r="Y4" s="2" t="s">
        <v>171</v>
      </c>
      <c r="Z4" s="2" t="s">
        <v>172</v>
      </c>
      <c r="AA4" s="2"/>
      <c r="AB4" s="2"/>
    </row>
    <row r="5" spans="1:28" x14ac:dyDescent="0.25">
      <c r="A5" t="s">
        <v>17</v>
      </c>
      <c r="B5" t="s">
        <v>8</v>
      </c>
      <c r="C5" t="s">
        <v>133</v>
      </c>
      <c r="J5" t="s">
        <v>184</v>
      </c>
      <c r="L5" t="s">
        <v>190</v>
      </c>
      <c r="M5" t="s">
        <v>199</v>
      </c>
      <c r="N5" t="s">
        <v>200</v>
      </c>
      <c r="O5" t="s">
        <v>201</v>
      </c>
      <c r="R5" s="2"/>
      <c r="S5" s="2" t="s">
        <v>133</v>
      </c>
      <c r="T5" s="2" t="s">
        <v>154</v>
      </c>
      <c r="U5" s="2">
        <v>5</v>
      </c>
      <c r="V5" s="2">
        <f t="shared" ref="V5:V13" si="0">$U5*0.25</f>
        <v>1.25</v>
      </c>
      <c r="W5" s="2">
        <f t="shared" ref="W5:W13" si="1">$U5*0.5</f>
        <v>2.5</v>
      </c>
      <c r="X5" s="2">
        <f t="shared" ref="X5:X13" si="2">$U5*0.75</f>
        <v>3.75</v>
      </c>
      <c r="Y5" s="2">
        <f t="shared" ref="Y5:Y13" si="3">$U5*0.9</f>
        <v>4.5</v>
      </c>
      <c r="Z5" s="2">
        <v>5</v>
      </c>
      <c r="AA5" s="2"/>
      <c r="AB5" s="2"/>
    </row>
    <row r="6" spans="1:28" x14ac:dyDescent="0.25">
      <c r="A6" t="s">
        <v>18</v>
      </c>
      <c r="B6" t="s">
        <v>9</v>
      </c>
      <c r="C6" t="s">
        <v>134</v>
      </c>
      <c r="L6" t="s">
        <v>191</v>
      </c>
      <c r="M6" t="s">
        <v>205</v>
      </c>
      <c r="N6" t="s">
        <v>211</v>
      </c>
      <c r="O6" t="s">
        <v>220</v>
      </c>
      <c r="R6" s="2"/>
      <c r="S6" s="2" t="s">
        <v>146</v>
      </c>
      <c r="T6" s="2" t="s">
        <v>155</v>
      </c>
      <c r="U6" s="2">
        <v>5</v>
      </c>
      <c r="V6" s="2">
        <f t="shared" si="0"/>
        <v>1.25</v>
      </c>
      <c r="W6" s="2">
        <f t="shared" si="1"/>
        <v>2.5</v>
      </c>
      <c r="X6" s="2">
        <f t="shared" si="2"/>
        <v>3.75</v>
      </c>
      <c r="Y6" s="2">
        <f t="shared" si="3"/>
        <v>4.5</v>
      </c>
      <c r="Z6" s="2">
        <v>5</v>
      </c>
      <c r="AA6" s="2"/>
      <c r="AB6" s="2"/>
    </row>
    <row r="7" spans="1:28" x14ac:dyDescent="0.25">
      <c r="A7" t="s">
        <v>19</v>
      </c>
      <c r="B7" t="s">
        <v>9</v>
      </c>
      <c r="C7" t="s">
        <v>134</v>
      </c>
      <c r="L7" t="s">
        <v>192</v>
      </c>
      <c r="M7" t="s">
        <v>206</v>
      </c>
      <c r="N7" t="s">
        <v>212</v>
      </c>
      <c r="O7" t="s">
        <v>219</v>
      </c>
      <c r="R7" s="2"/>
      <c r="S7" s="2" t="s">
        <v>138</v>
      </c>
      <c r="T7" s="2" t="s">
        <v>156</v>
      </c>
      <c r="U7" s="2">
        <v>5</v>
      </c>
      <c r="V7" s="2">
        <f t="shared" si="0"/>
        <v>1.25</v>
      </c>
      <c r="W7" s="2">
        <f t="shared" si="1"/>
        <v>2.5</v>
      </c>
      <c r="X7" s="2">
        <f t="shared" si="2"/>
        <v>3.75</v>
      </c>
      <c r="Y7" s="2">
        <f t="shared" si="3"/>
        <v>4.5</v>
      </c>
      <c r="Z7" s="2">
        <v>5</v>
      </c>
      <c r="AA7" s="2"/>
      <c r="AB7" s="2"/>
    </row>
    <row r="8" spans="1:28" x14ac:dyDescent="0.25">
      <c r="A8" t="s">
        <v>20</v>
      </c>
      <c r="B8" t="s">
        <v>9</v>
      </c>
      <c r="C8" t="s">
        <v>134</v>
      </c>
      <c r="L8" t="s">
        <v>193</v>
      </c>
      <c r="M8" t="s">
        <v>207</v>
      </c>
      <c r="N8" t="s">
        <v>213</v>
      </c>
      <c r="O8" t="s">
        <v>218</v>
      </c>
      <c r="R8" s="2"/>
      <c r="S8" s="2" t="s">
        <v>136</v>
      </c>
      <c r="T8" s="2" t="s">
        <v>157</v>
      </c>
      <c r="U8" s="2">
        <v>7</v>
      </c>
      <c r="V8" s="2">
        <f t="shared" si="0"/>
        <v>1.75</v>
      </c>
      <c r="W8" s="2">
        <f t="shared" si="1"/>
        <v>3.5</v>
      </c>
      <c r="X8" s="2">
        <f t="shared" si="2"/>
        <v>5.25</v>
      </c>
      <c r="Y8" s="2">
        <f t="shared" si="3"/>
        <v>6.3</v>
      </c>
      <c r="Z8" s="2">
        <v>7</v>
      </c>
      <c r="AA8" s="2"/>
      <c r="AB8" s="2"/>
    </row>
    <row r="9" spans="1:28" x14ac:dyDescent="0.25">
      <c r="A9" t="s">
        <v>21</v>
      </c>
      <c r="B9" t="s">
        <v>9</v>
      </c>
      <c r="C9" t="s">
        <v>134</v>
      </c>
      <c r="L9" t="s">
        <v>194</v>
      </c>
      <c r="M9" t="s">
        <v>208</v>
      </c>
      <c r="N9" t="s">
        <v>214</v>
      </c>
      <c r="O9" t="s">
        <v>217</v>
      </c>
      <c r="R9" s="2"/>
      <c r="S9" s="2" t="s">
        <v>134</v>
      </c>
      <c r="T9" s="2" t="s">
        <v>158</v>
      </c>
      <c r="U9" s="2">
        <v>7</v>
      </c>
      <c r="V9" s="2">
        <f t="shared" si="0"/>
        <v>1.75</v>
      </c>
      <c r="W9" s="2">
        <f t="shared" si="1"/>
        <v>3.5</v>
      </c>
      <c r="X9" s="2">
        <f t="shared" si="2"/>
        <v>5.25</v>
      </c>
      <c r="Y9" s="2">
        <f t="shared" si="3"/>
        <v>6.3</v>
      </c>
      <c r="Z9" s="2">
        <v>7</v>
      </c>
      <c r="AA9" s="2"/>
      <c r="AB9" s="2"/>
    </row>
    <row r="10" spans="1:28" x14ac:dyDescent="0.25">
      <c r="A10" t="s">
        <v>22</v>
      </c>
      <c r="B10" t="s">
        <v>10</v>
      </c>
      <c r="C10" t="s">
        <v>135</v>
      </c>
      <c r="L10" t="s">
        <v>195</v>
      </c>
      <c r="M10" t="s">
        <v>209</v>
      </c>
      <c r="N10" t="s">
        <v>222</v>
      </c>
      <c r="O10" t="s">
        <v>223</v>
      </c>
      <c r="R10" s="2"/>
      <c r="S10" s="2" t="s">
        <v>135</v>
      </c>
      <c r="T10" s="2" t="s">
        <v>159</v>
      </c>
      <c r="U10" s="2">
        <v>7</v>
      </c>
      <c r="V10" s="2">
        <f t="shared" si="0"/>
        <v>1.75</v>
      </c>
      <c r="W10" s="2">
        <f t="shared" si="1"/>
        <v>3.5</v>
      </c>
      <c r="X10" s="2">
        <f t="shared" si="2"/>
        <v>5.25</v>
      </c>
      <c r="Y10" s="2">
        <f t="shared" si="3"/>
        <v>6.3</v>
      </c>
      <c r="Z10" s="2">
        <v>7</v>
      </c>
      <c r="AA10" s="2"/>
      <c r="AB10" s="2"/>
    </row>
    <row r="11" spans="1:28" x14ac:dyDescent="0.25">
      <c r="A11" t="s">
        <v>23</v>
      </c>
      <c r="B11" t="s">
        <v>10</v>
      </c>
      <c r="C11" t="s">
        <v>135</v>
      </c>
      <c r="L11" t="s">
        <v>196</v>
      </c>
      <c r="M11" t="s">
        <v>210</v>
      </c>
      <c r="N11" t="s">
        <v>215</v>
      </c>
      <c r="O11" t="s">
        <v>216</v>
      </c>
      <c r="R11" s="2"/>
      <c r="S11" s="2" t="s">
        <v>197</v>
      </c>
      <c r="T11" s="2" t="s">
        <v>160</v>
      </c>
      <c r="U11" s="2">
        <v>9</v>
      </c>
      <c r="V11" s="2">
        <f t="shared" si="0"/>
        <v>2.25</v>
      </c>
      <c r="W11" s="2">
        <f t="shared" si="1"/>
        <v>4.5</v>
      </c>
      <c r="X11" s="2">
        <f t="shared" si="2"/>
        <v>6.75</v>
      </c>
      <c r="Y11" s="2">
        <f t="shared" si="3"/>
        <v>8.1</v>
      </c>
      <c r="Z11" s="2">
        <v>9</v>
      </c>
      <c r="AA11" s="2"/>
      <c r="AB11" s="2"/>
    </row>
    <row r="12" spans="1:28" x14ac:dyDescent="0.25">
      <c r="A12" t="s">
        <v>24</v>
      </c>
      <c r="B12" t="s">
        <v>10</v>
      </c>
      <c r="C12" t="s">
        <v>135</v>
      </c>
      <c r="R12" s="2"/>
      <c r="S12" s="2" t="s">
        <v>137</v>
      </c>
      <c r="T12" s="2" t="s">
        <v>161</v>
      </c>
      <c r="U12" s="2">
        <v>9</v>
      </c>
      <c r="V12" s="2">
        <f t="shared" si="0"/>
        <v>2.25</v>
      </c>
      <c r="W12" s="2">
        <f t="shared" si="1"/>
        <v>4.5</v>
      </c>
      <c r="X12" s="2">
        <f t="shared" si="2"/>
        <v>6.75</v>
      </c>
      <c r="Y12" s="2">
        <f t="shared" si="3"/>
        <v>8.1</v>
      </c>
      <c r="Z12" s="2">
        <v>9</v>
      </c>
      <c r="AA12" s="2"/>
      <c r="AB12" s="2"/>
    </row>
    <row r="13" spans="1:28" x14ac:dyDescent="0.25">
      <c r="A13" t="s">
        <v>25</v>
      </c>
      <c r="B13" t="s">
        <v>10</v>
      </c>
      <c r="C13" t="s">
        <v>135</v>
      </c>
      <c r="R13" s="2"/>
      <c r="S13" s="2" t="s">
        <v>140</v>
      </c>
      <c r="T13" s="2" t="s">
        <v>162</v>
      </c>
      <c r="U13" s="2">
        <v>10</v>
      </c>
      <c r="V13" s="2">
        <f t="shared" si="0"/>
        <v>2.5</v>
      </c>
      <c r="W13" s="2">
        <f t="shared" si="1"/>
        <v>5</v>
      </c>
      <c r="X13" s="2">
        <f t="shared" si="2"/>
        <v>7.5</v>
      </c>
      <c r="Y13" s="2">
        <f t="shared" si="3"/>
        <v>9</v>
      </c>
      <c r="Z13" s="2">
        <v>10</v>
      </c>
      <c r="AA13" s="2"/>
      <c r="AB13" s="2"/>
    </row>
    <row r="14" spans="1:28" x14ac:dyDescent="0.25">
      <c r="A14" t="s">
        <v>26</v>
      </c>
      <c r="B14" t="s">
        <v>11</v>
      </c>
      <c r="C14" t="s">
        <v>136</v>
      </c>
      <c r="M14" t="s">
        <v>224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t="s">
        <v>27</v>
      </c>
      <c r="B15" t="s">
        <v>11</v>
      </c>
      <c r="C15" t="s">
        <v>136</v>
      </c>
      <c r="M15" t="s">
        <v>226</v>
      </c>
      <c r="R15" s="2"/>
      <c r="S15" s="2" t="s">
        <v>180</v>
      </c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28</v>
      </c>
      <c r="B16" t="s">
        <v>11</v>
      </c>
      <c r="C16" t="s">
        <v>136</v>
      </c>
      <c r="R16" s="2"/>
      <c r="S16" s="2" t="s">
        <v>181</v>
      </c>
      <c r="T16" s="2" t="s">
        <v>166</v>
      </c>
      <c r="U16" s="2">
        <v>1</v>
      </c>
      <c r="V16" s="2"/>
      <c r="W16" s="2"/>
      <c r="X16" s="2"/>
      <c r="Y16" s="2"/>
      <c r="Z16" s="2"/>
      <c r="AA16" s="2"/>
      <c r="AB16" s="2"/>
    </row>
    <row r="17" spans="1:28" x14ac:dyDescent="0.25">
      <c r="A17" t="s">
        <v>29</v>
      </c>
      <c r="B17" t="s">
        <v>11</v>
      </c>
      <c r="C17" t="s">
        <v>136</v>
      </c>
      <c r="R17" s="2"/>
      <c r="S17" s="2" t="s">
        <v>163</v>
      </c>
      <c r="T17" s="2" t="s">
        <v>167</v>
      </c>
      <c r="U17" s="2">
        <v>1.5</v>
      </c>
      <c r="V17" s="2"/>
      <c r="W17" s="2"/>
      <c r="X17" s="2"/>
      <c r="Y17" s="2"/>
      <c r="Z17" s="2"/>
      <c r="AA17" s="2"/>
      <c r="AB17" s="2"/>
    </row>
    <row r="18" spans="1:28" x14ac:dyDescent="0.25">
      <c r="A18" t="s">
        <v>141</v>
      </c>
      <c r="B18" t="s">
        <v>142</v>
      </c>
      <c r="C18" t="s">
        <v>146</v>
      </c>
      <c r="R18" s="2"/>
      <c r="S18" s="2" t="s">
        <v>164</v>
      </c>
      <c r="T18" s="2" t="s">
        <v>160</v>
      </c>
      <c r="U18" s="2">
        <v>2</v>
      </c>
      <c r="V18" s="2"/>
      <c r="W18" s="2"/>
      <c r="X18" s="2"/>
      <c r="Y18" s="2"/>
      <c r="Z18" s="2"/>
      <c r="AA18" s="2"/>
      <c r="AB18" s="2"/>
    </row>
    <row r="19" spans="1:28" x14ac:dyDescent="0.25">
      <c r="A19" t="s">
        <v>143</v>
      </c>
      <c r="B19" t="s">
        <v>142</v>
      </c>
      <c r="C19" t="s">
        <v>146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t="s">
        <v>144</v>
      </c>
      <c r="B20" t="s">
        <v>142</v>
      </c>
      <c r="C20" t="s">
        <v>146</v>
      </c>
      <c r="N20" t="s">
        <v>13</v>
      </c>
      <c r="R20" s="2"/>
      <c r="S20" s="2" t="s">
        <v>182</v>
      </c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t="s">
        <v>145</v>
      </c>
      <c r="B21" t="s">
        <v>142</v>
      </c>
      <c r="C21" t="s">
        <v>146</v>
      </c>
      <c r="N21" t="s">
        <v>142</v>
      </c>
      <c r="R21" s="2"/>
      <c r="S21" s="2"/>
      <c r="T21" s="2"/>
      <c r="U21" s="2" t="s">
        <v>166</v>
      </c>
      <c r="V21" s="2" t="s">
        <v>167</v>
      </c>
      <c r="W21" s="2" t="s">
        <v>160</v>
      </c>
      <c r="X21" s="2"/>
      <c r="Y21" s="2"/>
      <c r="Z21" s="2"/>
      <c r="AA21" s="2"/>
      <c r="AB21" s="2"/>
    </row>
    <row r="22" spans="1:28" x14ac:dyDescent="0.25">
      <c r="A22" t="s">
        <v>30</v>
      </c>
      <c r="B22" t="s">
        <v>12</v>
      </c>
      <c r="C22" t="s">
        <v>165</v>
      </c>
      <c r="N22" t="s">
        <v>114</v>
      </c>
      <c r="R22" s="2"/>
      <c r="S22" s="2"/>
      <c r="T22" s="2" t="s">
        <v>154</v>
      </c>
      <c r="U22" s="2">
        <f t="shared" ref="U22:U30" si="4">$U5*$U$16</f>
        <v>5</v>
      </c>
      <c r="V22" s="2">
        <f>$U5*$U$17</f>
        <v>7.5</v>
      </c>
      <c r="W22" s="2">
        <v>7.5</v>
      </c>
      <c r="X22" s="2"/>
      <c r="Y22" s="2"/>
      <c r="Z22" s="2"/>
      <c r="AA22" s="2"/>
      <c r="AB22" s="2"/>
    </row>
    <row r="23" spans="1:28" x14ac:dyDescent="0.25">
      <c r="A23" t="s">
        <v>31</v>
      </c>
      <c r="B23" t="s">
        <v>12</v>
      </c>
      <c r="C23" t="s">
        <v>165</v>
      </c>
      <c r="N23" t="s">
        <v>8</v>
      </c>
      <c r="R23" s="2"/>
      <c r="S23" s="2"/>
      <c r="T23" s="2" t="s">
        <v>155</v>
      </c>
      <c r="U23" s="2">
        <f t="shared" si="4"/>
        <v>5</v>
      </c>
      <c r="V23" s="2">
        <v>5</v>
      </c>
      <c r="W23" s="2">
        <f t="shared" ref="W23:W30" si="5">$U6*$U$18</f>
        <v>10</v>
      </c>
      <c r="X23" s="2"/>
      <c r="Y23" s="2" t="s">
        <v>183</v>
      </c>
      <c r="Z23" s="2"/>
      <c r="AA23" s="2"/>
      <c r="AB23" s="2"/>
    </row>
    <row r="24" spans="1:28" x14ac:dyDescent="0.25">
      <c r="A24" t="s">
        <v>32</v>
      </c>
      <c r="B24" t="s">
        <v>12</v>
      </c>
      <c r="C24" t="s">
        <v>165</v>
      </c>
      <c r="N24" t="s">
        <v>11</v>
      </c>
      <c r="R24" s="2"/>
      <c r="S24" s="2"/>
      <c r="T24" s="2" t="s">
        <v>156</v>
      </c>
      <c r="U24" s="2">
        <f t="shared" si="4"/>
        <v>5</v>
      </c>
      <c r="V24" s="2">
        <f t="shared" ref="V24:V30" si="6">$U7*$U$17</f>
        <v>7.5</v>
      </c>
      <c r="W24" s="2">
        <f t="shared" si="5"/>
        <v>10</v>
      </c>
      <c r="X24" s="2"/>
      <c r="Y24" s="2"/>
      <c r="Z24" s="2"/>
      <c r="AA24" s="2"/>
      <c r="AB24" s="2"/>
    </row>
    <row r="25" spans="1:28" x14ac:dyDescent="0.25">
      <c r="A25" t="s">
        <v>33</v>
      </c>
      <c r="B25" t="s">
        <v>12</v>
      </c>
      <c r="C25" t="s">
        <v>165</v>
      </c>
      <c r="N25" t="s">
        <v>9</v>
      </c>
      <c r="R25" s="2"/>
      <c r="S25" s="2"/>
      <c r="T25" s="2" t="s">
        <v>157</v>
      </c>
      <c r="U25" s="2">
        <f t="shared" si="4"/>
        <v>7</v>
      </c>
      <c r="V25" s="2">
        <f t="shared" si="6"/>
        <v>10.5</v>
      </c>
      <c r="W25" s="2">
        <f t="shared" si="5"/>
        <v>14</v>
      </c>
      <c r="X25" s="2"/>
      <c r="Y25" s="2"/>
      <c r="Z25" s="2"/>
      <c r="AA25" s="2"/>
      <c r="AB25" s="2"/>
    </row>
    <row r="26" spans="1:28" x14ac:dyDescent="0.25">
      <c r="A26" t="s">
        <v>34</v>
      </c>
      <c r="B26" t="s">
        <v>13</v>
      </c>
      <c r="C26" t="s">
        <v>138</v>
      </c>
      <c r="N26" t="s">
        <v>10</v>
      </c>
      <c r="R26" s="2"/>
      <c r="S26" s="2"/>
      <c r="T26" s="2" t="s">
        <v>158</v>
      </c>
      <c r="U26" s="2">
        <f t="shared" si="4"/>
        <v>7</v>
      </c>
      <c r="V26" s="2">
        <f t="shared" si="6"/>
        <v>10.5</v>
      </c>
      <c r="W26" s="2">
        <f t="shared" si="5"/>
        <v>14</v>
      </c>
      <c r="X26" s="2"/>
      <c r="Y26" s="2"/>
      <c r="Z26" s="2"/>
      <c r="AA26" s="2"/>
      <c r="AB26" s="2"/>
    </row>
    <row r="27" spans="1:28" x14ac:dyDescent="0.25">
      <c r="A27" t="s">
        <v>35</v>
      </c>
      <c r="B27" t="s">
        <v>13</v>
      </c>
      <c r="C27" t="s">
        <v>138</v>
      </c>
      <c r="N27" t="s">
        <v>12</v>
      </c>
      <c r="R27" s="2"/>
      <c r="S27" s="2"/>
      <c r="T27" s="2" t="s">
        <v>159</v>
      </c>
      <c r="U27" s="2">
        <f t="shared" si="4"/>
        <v>7</v>
      </c>
      <c r="V27" s="2">
        <f t="shared" si="6"/>
        <v>10.5</v>
      </c>
      <c r="W27" s="2">
        <f t="shared" si="5"/>
        <v>14</v>
      </c>
      <c r="X27" s="2"/>
      <c r="Y27" s="2"/>
      <c r="Z27" s="2"/>
      <c r="AA27" s="2"/>
      <c r="AB27" s="2"/>
    </row>
    <row r="28" spans="1:28" x14ac:dyDescent="0.25">
      <c r="A28" t="s">
        <v>36</v>
      </c>
      <c r="B28" t="s">
        <v>13</v>
      </c>
      <c r="C28" t="s">
        <v>138</v>
      </c>
      <c r="N28" t="s">
        <v>115</v>
      </c>
      <c r="R28" s="2"/>
      <c r="S28" s="2"/>
      <c r="T28" s="2" t="s">
        <v>160</v>
      </c>
      <c r="U28" s="2">
        <f t="shared" si="4"/>
        <v>9</v>
      </c>
      <c r="V28" s="2">
        <f t="shared" si="6"/>
        <v>13.5</v>
      </c>
      <c r="W28" s="2">
        <f t="shared" si="5"/>
        <v>18</v>
      </c>
      <c r="X28" s="2"/>
      <c r="Y28" s="2"/>
      <c r="Z28" s="2"/>
      <c r="AA28" s="2"/>
      <c r="AB28" s="2"/>
    </row>
    <row r="29" spans="1:28" x14ac:dyDescent="0.25">
      <c r="A29" t="s">
        <v>37</v>
      </c>
      <c r="B29" t="s">
        <v>13</v>
      </c>
      <c r="C29" t="s">
        <v>138</v>
      </c>
      <c r="N29" t="s">
        <v>120</v>
      </c>
      <c r="R29" s="2"/>
      <c r="S29" s="2"/>
      <c r="T29" s="2" t="s">
        <v>161</v>
      </c>
      <c r="U29" s="2">
        <f t="shared" si="4"/>
        <v>9</v>
      </c>
      <c r="V29" s="2">
        <f t="shared" si="6"/>
        <v>13.5</v>
      </c>
      <c r="W29" s="2">
        <f t="shared" si="5"/>
        <v>18</v>
      </c>
      <c r="X29" s="2"/>
      <c r="Y29" s="2"/>
      <c r="Z29" s="2"/>
      <c r="AA29" s="2"/>
      <c r="AB29" s="2"/>
    </row>
    <row r="30" spans="1:28" x14ac:dyDescent="0.25">
      <c r="A30" t="s">
        <v>38</v>
      </c>
      <c r="B30" t="s">
        <v>114</v>
      </c>
      <c r="C30" t="s">
        <v>139</v>
      </c>
      <c r="N30" t="s">
        <v>122</v>
      </c>
      <c r="R30" s="2"/>
      <c r="S30" s="2"/>
      <c r="T30" s="2" t="s">
        <v>162</v>
      </c>
      <c r="U30" s="2">
        <f t="shared" si="4"/>
        <v>10</v>
      </c>
      <c r="V30" s="2">
        <f t="shared" si="6"/>
        <v>15</v>
      </c>
      <c r="W30" s="2">
        <f t="shared" si="5"/>
        <v>20</v>
      </c>
      <c r="X30" s="2"/>
      <c r="Y30" s="2"/>
      <c r="Z30" s="2"/>
      <c r="AA30" s="2"/>
      <c r="AB30" s="2"/>
    </row>
    <row r="31" spans="1:28" x14ac:dyDescent="0.25">
      <c r="A31" t="s">
        <v>39</v>
      </c>
      <c r="B31" t="s">
        <v>114</v>
      </c>
      <c r="C31" t="s">
        <v>139</v>
      </c>
      <c r="N31" t="s">
        <v>151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t="s">
        <v>40</v>
      </c>
      <c r="B32" t="s">
        <v>114</v>
      </c>
      <c r="C32" t="s">
        <v>139</v>
      </c>
      <c r="N32" t="s">
        <v>116</v>
      </c>
    </row>
    <row r="33" spans="1:26" x14ac:dyDescent="0.25">
      <c r="A33" t="s">
        <v>41</v>
      </c>
      <c r="B33" t="s">
        <v>114</v>
      </c>
      <c r="C33" t="s">
        <v>139</v>
      </c>
      <c r="N33" t="s">
        <v>119</v>
      </c>
      <c r="R33" s="4"/>
      <c r="S33" s="4"/>
      <c r="T33" s="4"/>
      <c r="U33" s="4" t="s">
        <v>174</v>
      </c>
      <c r="V33" s="4" t="s">
        <v>175</v>
      </c>
      <c r="W33" s="4" t="s">
        <v>176</v>
      </c>
      <c r="X33" s="4" t="s">
        <v>177</v>
      </c>
      <c r="Y33" s="4"/>
      <c r="Z33" s="4"/>
    </row>
    <row r="34" spans="1:26" x14ac:dyDescent="0.25">
      <c r="A34" t="s">
        <v>42</v>
      </c>
      <c r="B34" t="s">
        <v>115</v>
      </c>
      <c r="C34" t="s">
        <v>140</v>
      </c>
      <c r="N34" t="s">
        <v>117</v>
      </c>
      <c r="R34" s="4"/>
      <c r="S34" s="4"/>
      <c r="T34" s="4"/>
      <c r="U34" s="5">
        <v>0.25</v>
      </c>
      <c r="V34" s="5">
        <v>0.5</v>
      </c>
      <c r="W34" s="5">
        <v>0.75</v>
      </c>
      <c r="X34" s="5">
        <v>0.9</v>
      </c>
      <c r="Y34" s="5">
        <v>1</v>
      </c>
      <c r="Z34" s="4"/>
    </row>
    <row r="35" spans="1:26" x14ac:dyDescent="0.25">
      <c r="A35" t="s">
        <v>43</v>
      </c>
      <c r="B35" t="s">
        <v>115</v>
      </c>
      <c r="C35" t="s">
        <v>140</v>
      </c>
      <c r="N35" t="s">
        <v>118</v>
      </c>
      <c r="R35" s="4" t="s">
        <v>179</v>
      </c>
      <c r="S35" s="4"/>
      <c r="T35" s="4"/>
      <c r="U35" s="4" t="s">
        <v>168</v>
      </c>
      <c r="V35" s="4" t="s">
        <v>169</v>
      </c>
      <c r="W35" s="4" t="s">
        <v>170</v>
      </c>
      <c r="X35" s="4" t="s">
        <v>171</v>
      </c>
      <c r="Y35" s="4" t="s">
        <v>172</v>
      </c>
      <c r="Z35" s="4"/>
    </row>
    <row r="36" spans="1:26" x14ac:dyDescent="0.25">
      <c r="A36" t="s">
        <v>44</v>
      </c>
      <c r="B36" t="s">
        <v>115</v>
      </c>
      <c r="C36" t="s">
        <v>140</v>
      </c>
      <c r="N36" t="s">
        <v>121</v>
      </c>
      <c r="R36" s="4"/>
      <c r="S36" s="4" t="s">
        <v>154</v>
      </c>
      <c r="T36" s="4">
        <v>5</v>
      </c>
      <c r="U36" s="4">
        <f t="shared" ref="U36:U44" si="7">$U6*0.25</f>
        <v>1.25</v>
      </c>
      <c r="V36" s="4">
        <f t="shared" ref="V36:V44" si="8">$U6*0.5</f>
        <v>2.5</v>
      </c>
      <c r="W36" s="4">
        <f t="shared" ref="W36:W44" si="9">$U6*0.75</f>
        <v>3.75</v>
      </c>
      <c r="X36" s="4">
        <f t="shared" ref="X36:X44" si="10">$U6*0.9</f>
        <v>4.5</v>
      </c>
      <c r="Y36" s="4">
        <v>5</v>
      </c>
      <c r="Z36" s="4"/>
    </row>
    <row r="37" spans="1:26" x14ac:dyDescent="0.25">
      <c r="A37" t="s">
        <v>45</v>
      </c>
      <c r="B37" t="s">
        <v>115</v>
      </c>
      <c r="C37" t="s">
        <v>140</v>
      </c>
      <c r="N37" t="s">
        <v>123</v>
      </c>
      <c r="R37" s="4"/>
      <c r="S37" s="4" t="s">
        <v>155</v>
      </c>
      <c r="T37" s="4">
        <v>5</v>
      </c>
      <c r="U37" s="4">
        <f t="shared" si="7"/>
        <v>1.25</v>
      </c>
      <c r="V37" s="4">
        <f t="shared" si="8"/>
        <v>2.5</v>
      </c>
      <c r="W37" s="4">
        <f t="shared" si="9"/>
        <v>3.75</v>
      </c>
      <c r="X37" s="4">
        <f t="shared" si="10"/>
        <v>4.5</v>
      </c>
      <c r="Y37" s="4">
        <v>5</v>
      </c>
      <c r="Z37" s="4"/>
    </row>
    <row r="38" spans="1:26" x14ac:dyDescent="0.25">
      <c r="A38" t="s">
        <v>46</v>
      </c>
      <c r="B38" t="s">
        <v>116</v>
      </c>
      <c r="C38" t="s">
        <v>133</v>
      </c>
      <c r="E38" s="1"/>
      <c r="F38" s="1"/>
      <c r="G38" s="1"/>
      <c r="H38" s="1"/>
      <c r="I38" s="1"/>
      <c r="N38" t="s">
        <v>124</v>
      </c>
      <c r="R38" s="4"/>
      <c r="S38" s="4" t="s">
        <v>156</v>
      </c>
      <c r="T38" s="4">
        <v>5</v>
      </c>
      <c r="U38" s="4">
        <f t="shared" si="7"/>
        <v>1.75</v>
      </c>
      <c r="V38" s="4">
        <f t="shared" si="8"/>
        <v>3.5</v>
      </c>
      <c r="W38" s="4">
        <f t="shared" si="9"/>
        <v>5.25</v>
      </c>
      <c r="X38" s="4">
        <f t="shared" si="10"/>
        <v>6.3</v>
      </c>
      <c r="Y38" s="4">
        <v>5</v>
      </c>
      <c r="Z38" s="4"/>
    </row>
    <row r="39" spans="1:26" x14ac:dyDescent="0.25">
      <c r="A39" t="s">
        <v>47</v>
      </c>
      <c r="B39" t="s">
        <v>116</v>
      </c>
      <c r="C39" t="s">
        <v>133</v>
      </c>
      <c r="N39" t="s">
        <v>131</v>
      </c>
      <c r="R39" s="4"/>
      <c r="S39" s="4" t="s">
        <v>157</v>
      </c>
      <c r="T39" s="4">
        <v>7</v>
      </c>
      <c r="U39" s="4">
        <f t="shared" si="7"/>
        <v>1.75</v>
      </c>
      <c r="V39" s="4">
        <f t="shared" si="8"/>
        <v>3.5</v>
      </c>
      <c r="W39" s="4">
        <f t="shared" si="9"/>
        <v>5.25</v>
      </c>
      <c r="X39" s="4">
        <f t="shared" si="10"/>
        <v>6.3</v>
      </c>
      <c r="Y39" s="4">
        <v>7</v>
      </c>
      <c r="Z39" s="4"/>
    </row>
    <row r="40" spans="1:26" x14ac:dyDescent="0.25">
      <c r="A40" t="s">
        <v>48</v>
      </c>
      <c r="B40" t="s">
        <v>116</v>
      </c>
      <c r="C40" t="s">
        <v>133</v>
      </c>
      <c r="N40" t="s">
        <v>127</v>
      </c>
      <c r="R40" s="4"/>
      <c r="S40" s="4" t="s">
        <v>158</v>
      </c>
      <c r="T40" s="4">
        <v>7</v>
      </c>
      <c r="U40" s="4">
        <f t="shared" si="7"/>
        <v>1.75</v>
      </c>
      <c r="V40" s="4">
        <f t="shared" si="8"/>
        <v>3.5</v>
      </c>
      <c r="W40" s="4">
        <f t="shared" si="9"/>
        <v>5.25</v>
      </c>
      <c r="X40" s="4">
        <f t="shared" si="10"/>
        <v>6.3</v>
      </c>
      <c r="Y40" s="4">
        <v>7</v>
      </c>
      <c r="Z40" s="4"/>
    </row>
    <row r="41" spans="1:26" x14ac:dyDescent="0.25">
      <c r="A41" t="s">
        <v>49</v>
      </c>
      <c r="B41" t="s">
        <v>116</v>
      </c>
      <c r="C41" t="s">
        <v>133</v>
      </c>
      <c r="N41" t="s">
        <v>128</v>
      </c>
      <c r="R41" s="4"/>
      <c r="S41" s="4" t="s">
        <v>159</v>
      </c>
      <c r="T41" s="4">
        <v>7</v>
      </c>
      <c r="U41" s="4">
        <f t="shared" si="7"/>
        <v>2.25</v>
      </c>
      <c r="V41" s="4">
        <f t="shared" si="8"/>
        <v>4.5</v>
      </c>
      <c r="W41" s="4">
        <f t="shared" si="9"/>
        <v>6.75</v>
      </c>
      <c r="X41" s="4">
        <f t="shared" si="10"/>
        <v>8.1</v>
      </c>
      <c r="Y41" s="4">
        <v>7</v>
      </c>
      <c r="Z41" s="4"/>
    </row>
    <row r="42" spans="1:26" x14ac:dyDescent="0.25">
      <c r="A42" t="s">
        <v>50</v>
      </c>
      <c r="B42" t="s">
        <v>117</v>
      </c>
      <c r="C42" t="s">
        <v>134</v>
      </c>
      <c r="N42" t="s">
        <v>130</v>
      </c>
      <c r="R42" s="4"/>
      <c r="S42" s="4" t="s">
        <v>160</v>
      </c>
      <c r="T42" s="4">
        <v>9</v>
      </c>
      <c r="U42" s="4">
        <f t="shared" si="7"/>
        <v>2.25</v>
      </c>
      <c r="V42" s="4">
        <f t="shared" si="8"/>
        <v>4.5</v>
      </c>
      <c r="W42" s="4">
        <f t="shared" si="9"/>
        <v>6.75</v>
      </c>
      <c r="X42" s="4">
        <f t="shared" si="10"/>
        <v>8.1</v>
      </c>
      <c r="Y42" s="4">
        <v>9</v>
      </c>
      <c r="Z42" s="4"/>
    </row>
    <row r="43" spans="1:26" x14ac:dyDescent="0.25">
      <c r="A43" t="s">
        <v>51</v>
      </c>
      <c r="B43" t="s">
        <v>117</v>
      </c>
      <c r="C43" t="s">
        <v>134</v>
      </c>
      <c r="N43" t="s">
        <v>125</v>
      </c>
      <c r="R43" s="4"/>
      <c r="S43" s="4" t="s">
        <v>161</v>
      </c>
      <c r="T43" s="4">
        <v>9</v>
      </c>
      <c r="U43" s="4">
        <f t="shared" si="7"/>
        <v>2.5</v>
      </c>
      <c r="V43" s="4">
        <f t="shared" si="8"/>
        <v>5</v>
      </c>
      <c r="W43" s="4">
        <f t="shared" si="9"/>
        <v>7.5</v>
      </c>
      <c r="X43" s="4">
        <f t="shared" si="10"/>
        <v>9</v>
      </c>
      <c r="Y43" s="4">
        <v>9</v>
      </c>
      <c r="Z43" s="4"/>
    </row>
    <row r="44" spans="1:26" x14ac:dyDescent="0.25">
      <c r="A44" t="s">
        <v>52</v>
      </c>
      <c r="B44" t="s">
        <v>117</v>
      </c>
      <c r="C44" t="s">
        <v>134</v>
      </c>
      <c r="N44" t="s">
        <v>126</v>
      </c>
      <c r="R44" s="4"/>
      <c r="S44" s="4" t="s">
        <v>162</v>
      </c>
      <c r="T44" s="4">
        <v>10</v>
      </c>
      <c r="U44" s="4">
        <f t="shared" si="7"/>
        <v>0</v>
      </c>
      <c r="V44" s="4">
        <f t="shared" si="8"/>
        <v>0</v>
      </c>
      <c r="W44" s="4">
        <f t="shared" si="9"/>
        <v>0</v>
      </c>
      <c r="X44" s="4">
        <f t="shared" si="10"/>
        <v>0</v>
      </c>
      <c r="Y44" s="4">
        <v>10</v>
      </c>
      <c r="Z44" s="4"/>
    </row>
    <row r="45" spans="1:26" x14ac:dyDescent="0.25">
      <c r="A45" t="s">
        <v>53</v>
      </c>
      <c r="B45" t="s">
        <v>117</v>
      </c>
      <c r="C45" t="s">
        <v>134</v>
      </c>
      <c r="N45" t="s">
        <v>129</v>
      </c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t="s">
        <v>54</v>
      </c>
      <c r="B46" t="s">
        <v>118</v>
      </c>
      <c r="C46" t="s">
        <v>135</v>
      </c>
      <c r="N46" t="s">
        <v>132</v>
      </c>
      <c r="R46" s="4" t="s">
        <v>173</v>
      </c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t="s">
        <v>55</v>
      </c>
      <c r="B47" t="s">
        <v>118</v>
      </c>
      <c r="C47" t="s">
        <v>135</v>
      </c>
      <c r="R47" s="4"/>
      <c r="S47" s="4" t="s">
        <v>166</v>
      </c>
      <c r="T47" s="4">
        <v>1</v>
      </c>
      <c r="U47" s="4"/>
      <c r="V47" s="4"/>
      <c r="W47" s="4"/>
      <c r="X47" s="4"/>
      <c r="Y47" s="4"/>
      <c r="Z47" s="4"/>
    </row>
    <row r="48" spans="1:26" x14ac:dyDescent="0.25">
      <c r="A48" t="s">
        <v>56</v>
      </c>
      <c r="B48" t="s">
        <v>118</v>
      </c>
      <c r="C48" t="s">
        <v>135</v>
      </c>
      <c r="R48" s="4"/>
      <c r="S48" s="4" t="s">
        <v>167</v>
      </c>
      <c r="T48" s="4">
        <v>1.5</v>
      </c>
      <c r="U48" s="4"/>
      <c r="V48" s="4"/>
      <c r="W48" s="4"/>
      <c r="X48" s="4"/>
      <c r="Y48" s="4"/>
      <c r="Z48" s="4"/>
    </row>
    <row r="49" spans="1:26" x14ac:dyDescent="0.25">
      <c r="A49" t="s">
        <v>57</v>
      </c>
      <c r="B49" t="s">
        <v>118</v>
      </c>
      <c r="C49" t="s">
        <v>135</v>
      </c>
      <c r="R49" s="4"/>
      <c r="S49" s="4" t="s">
        <v>160</v>
      </c>
      <c r="T49" s="4">
        <v>2</v>
      </c>
      <c r="U49" s="4"/>
      <c r="V49" s="4"/>
      <c r="W49" s="4"/>
      <c r="X49" s="4"/>
      <c r="Y49" s="4"/>
      <c r="Z49" s="4"/>
    </row>
    <row r="50" spans="1:26" x14ac:dyDescent="0.25">
      <c r="A50" t="s">
        <v>58</v>
      </c>
      <c r="B50" t="s">
        <v>119</v>
      </c>
      <c r="C50" t="s">
        <v>136</v>
      </c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t="s">
        <v>59</v>
      </c>
      <c r="B51" t="s">
        <v>119</v>
      </c>
      <c r="C51" t="s">
        <v>136</v>
      </c>
      <c r="R51" s="4" t="s">
        <v>178</v>
      </c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t="s">
        <v>60</v>
      </c>
      <c r="B52" t="s">
        <v>119</v>
      </c>
      <c r="C52" t="s">
        <v>136</v>
      </c>
      <c r="R52" s="4"/>
      <c r="S52" s="4"/>
      <c r="T52" s="4" t="s">
        <v>166</v>
      </c>
      <c r="U52" s="4" t="s">
        <v>167</v>
      </c>
      <c r="V52" s="4" t="s">
        <v>160</v>
      </c>
      <c r="W52" s="4"/>
      <c r="X52" s="4"/>
      <c r="Y52" s="4"/>
      <c r="Z52" s="4"/>
    </row>
    <row r="53" spans="1:26" x14ac:dyDescent="0.25">
      <c r="A53" t="s">
        <v>61</v>
      </c>
      <c r="B53" t="s">
        <v>119</v>
      </c>
      <c r="C53" t="s">
        <v>136</v>
      </c>
      <c r="R53" s="4"/>
      <c r="S53" s="4" t="s">
        <v>154</v>
      </c>
      <c r="T53" s="4">
        <f t="shared" ref="T53:T61" si="11">$U6*$U$16</f>
        <v>5</v>
      </c>
      <c r="U53" s="4">
        <f t="shared" ref="U53:U61" si="12">$U6*$U$17</f>
        <v>7.5</v>
      </c>
      <c r="V53" s="4">
        <f t="shared" ref="V53:V61" si="13">$U6*$U$18</f>
        <v>10</v>
      </c>
      <c r="W53" s="4"/>
      <c r="X53" s="4"/>
      <c r="Y53" s="4"/>
      <c r="Z53" s="4"/>
    </row>
    <row r="54" spans="1:26" x14ac:dyDescent="0.25">
      <c r="A54" t="s">
        <v>62</v>
      </c>
      <c r="B54" t="s">
        <v>120</v>
      </c>
      <c r="C54" t="s">
        <v>146</v>
      </c>
      <c r="D54">
        <v>4</v>
      </c>
      <c r="E54">
        <v>0</v>
      </c>
      <c r="F54">
        <v>1</v>
      </c>
      <c r="G54">
        <v>2</v>
      </c>
      <c r="H54">
        <v>3</v>
      </c>
      <c r="I54">
        <v>4</v>
      </c>
      <c r="R54" s="4"/>
      <c r="S54" s="4" t="s">
        <v>155</v>
      </c>
      <c r="T54" s="4">
        <f t="shared" si="11"/>
        <v>5</v>
      </c>
      <c r="U54" s="4">
        <f t="shared" si="12"/>
        <v>7.5</v>
      </c>
      <c r="V54" s="4">
        <f t="shared" si="13"/>
        <v>10</v>
      </c>
      <c r="W54" s="4"/>
      <c r="X54" s="4"/>
      <c r="Y54" s="4"/>
      <c r="Z54" s="4"/>
    </row>
    <row r="55" spans="1:26" x14ac:dyDescent="0.25">
      <c r="A55" t="s">
        <v>63</v>
      </c>
      <c r="B55" t="s">
        <v>120</v>
      </c>
      <c r="C55" t="s">
        <v>146</v>
      </c>
      <c r="R55" s="4"/>
      <c r="S55" s="4" t="s">
        <v>156</v>
      </c>
      <c r="T55" s="4">
        <f t="shared" si="11"/>
        <v>7</v>
      </c>
      <c r="U55" s="4">
        <f t="shared" si="12"/>
        <v>10.5</v>
      </c>
      <c r="V55" s="4">
        <f t="shared" si="13"/>
        <v>14</v>
      </c>
      <c r="W55" s="4"/>
      <c r="X55" s="4"/>
      <c r="Y55" s="4"/>
      <c r="Z55" s="4"/>
    </row>
    <row r="56" spans="1:26" x14ac:dyDescent="0.25">
      <c r="A56" t="s">
        <v>64</v>
      </c>
      <c r="B56" t="s">
        <v>120</v>
      </c>
      <c r="C56" t="s">
        <v>146</v>
      </c>
      <c r="R56" s="4"/>
      <c r="S56" s="4" t="s">
        <v>157</v>
      </c>
      <c r="T56" s="4">
        <f t="shared" si="11"/>
        <v>7</v>
      </c>
      <c r="U56" s="4">
        <f t="shared" si="12"/>
        <v>10.5</v>
      </c>
      <c r="V56" s="4">
        <f t="shared" si="13"/>
        <v>14</v>
      </c>
      <c r="W56" s="4"/>
      <c r="X56" s="4"/>
      <c r="Y56" s="4"/>
      <c r="Z56" s="4"/>
    </row>
    <row r="57" spans="1:26" x14ac:dyDescent="0.25">
      <c r="A57" t="s">
        <v>65</v>
      </c>
      <c r="B57" t="s">
        <v>120</v>
      </c>
      <c r="C57" t="s">
        <v>146</v>
      </c>
      <c r="R57" s="4"/>
      <c r="S57" s="4" t="s">
        <v>158</v>
      </c>
      <c r="T57" s="4">
        <f t="shared" si="11"/>
        <v>7</v>
      </c>
      <c r="U57" s="4">
        <f t="shared" si="12"/>
        <v>10.5</v>
      </c>
      <c r="V57" s="4">
        <f t="shared" si="13"/>
        <v>14</v>
      </c>
      <c r="W57" s="4"/>
      <c r="X57" s="4"/>
      <c r="Y57" s="4"/>
      <c r="Z57" s="4"/>
    </row>
    <row r="58" spans="1:26" x14ac:dyDescent="0.25">
      <c r="A58" t="s">
        <v>66</v>
      </c>
      <c r="B58" t="s">
        <v>121</v>
      </c>
      <c r="C58" t="s">
        <v>165</v>
      </c>
      <c r="R58" s="4"/>
      <c r="S58" s="4" t="s">
        <v>159</v>
      </c>
      <c r="T58" s="4">
        <f t="shared" si="11"/>
        <v>9</v>
      </c>
      <c r="U58" s="4">
        <f t="shared" si="12"/>
        <v>13.5</v>
      </c>
      <c r="V58" s="4">
        <f t="shared" si="13"/>
        <v>18</v>
      </c>
      <c r="W58" s="4"/>
      <c r="X58" s="4"/>
      <c r="Y58" s="4"/>
      <c r="Z58" s="4"/>
    </row>
    <row r="59" spans="1:26" x14ac:dyDescent="0.25">
      <c r="A59" t="s">
        <v>67</v>
      </c>
      <c r="B59" t="s">
        <v>121</v>
      </c>
      <c r="C59" t="s">
        <v>165</v>
      </c>
      <c r="R59" s="4"/>
      <c r="S59" s="4" t="s">
        <v>160</v>
      </c>
      <c r="T59" s="4">
        <f t="shared" si="11"/>
        <v>9</v>
      </c>
      <c r="U59" s="4">
        <f t="shared" si="12"/>
        <v>13.5</v>
      </c>
      <c r="V59" s="4">
        <f t="shared" si="13"/>
        <v>18</v>
      </c>
      <c r="W59" s="4"/>
      <c r="X59" s="4"/>
      <c r="Y59" s="4"/>
      <c r="Z59" s="4"/>
    </row>
    <row r="60" spans="1:26" x14ac:dyDescent="0.25">
      <c r="A60" t="s">
        <v>68</v>
      </c>
      <c r="B60" t="s">
        <v>121</v>
      </c>
      <c r="C60" t="s">
        <v>165</v>
      </c>
      <c r="R60" s="4"/>
      <c r="S60" s="4" t="s">
        <v>161</v>
      </c>
      <c r="T60" s="4">
        <f t="shared" si="11"/>
        <v>10</v>
      </c>
      <c r="U60" s="4">
        <f t="shared" si="12"/>
        <v>15</v>
      </c>
      <c r="V60" s="4">
        <f t="shared" si="13"/>
        <v>20</v>
      </c>
      <c r="W60" s="4"/>
      <c r="X60" s="4"/>
      <c r="Y60" s="4"/>
      <c r="Z60" s="4"/>
    </row>
    <row r="61" spans="1:26" x14ac:dyDescent="0.25">
      <c r="A61" t="s">
        <v>69</v>
      </c>
      <c r="B61" t="s">
        <v>121</v>
      </c>
      <c r="C61" t="s">
        <v>165</v>
      </c>
      <c r="R61" s="4"/>
      <c r="S61" s="4" t="s">
        <v>162</v>
      </c>
      <c r="T61" s="4">
        <f t="shared" si="11"/>
        <v>0</v>
      </c>
      <c r="U61" s="4">
        <f t="shared" si="12"/>
        <v>0</v>
      </c>
      <c r="V61" s="4">
        <f t="shared" si="13"/>
        <v>0</v>
      </c>
      <c r="W61" s="4"/>
      <c r="X61" s="4"/>
      <c r="Y61" s="4"/>
      <c r="Z61" s="4"/>
    </row>
    <row r="62" spans="1:26" x14ac:dyDescent="0.25">
      <c r="A62" t="s">
        <v>70</v>
      </c>
      <c r="B62" t="s">
        <v>122</v>
      </c>
      <c r="C62" t="s">
        <v>138</v>
      </c>
    </row>
    <row r="63" spans="1:26" x14ac:dyDescent="0.25">
      <c r="A63" t="s">
        <v>71</v>
      </c>
      <c r="B63" t="s">
        <v>122</v>
      </c>
      <c r="C63" t="s">
        <v>138</v>
      </c>
    </row>
    <row r="64" spans="1:26" x14ac:dyDescent="0.25">
      <c r="A64" t="s">
        <v>72</v>
      </c>
      <c r="B64" t="s">
        <v>122</v>
      </c>
      <c r="C64" t="s">
        <v>138</v>
      </c>
    </row>
    <row r="65" spans="1:3" x14ac:dyDescent="0.25">
      <c r="A65" t="s">
        <v>73</v>
      </c>
      <c r="B65" t="s">
        <v>122</v>
      </c>
      <c r="C65" t="s">
        <v>138</v>
      </c>
    </row>
    <row r="66" spans="1:3" x14ac:dyDescent="0.25">
      <c r="A66" t="s">
        <v>147</v>
      </c>
      <c r="B66" t="s">
        <v>151</v>
      </c>
      <c r="C66" t="s">
        <v>139</v>
      </c>
    </row>
    <row r="67" spans="1:3" x14ac:dyDescent="0.25">
      <c r="A67" t="s">
        <v>148</v>
      </c>
      <c r="B67" t="s">
        <v>151</v>
      </c>
      <c r="C67" t="s">
        <v>139</v>
      </c>
    </row>
    <row r="68" spans="1:3" x14ac:dyDescent="0.25">
      <c r="A68" t="s">
        <v>149</v>
      </c>
      <c r="B68" t="s">
        <v>151</v>
      </c>
      <c r="C68" t="s">
        <v>139</v>
      </c>
    </row>
    <row r="69" spans="1:3" x14ac:dyDescent="0.25">
      <c r="A69" t="s">
        <v>150</v>
      </c>
      <c r="B69" t="s">
        <v>151</v>
      </c>
      <c r="C69" t="s">
        <v>139</v>
      </c>
    </row>
    <row r="70" spans="1:3" x14ac:dyDescent="0.25">
      <c r="A70" t="s">
        <v>74</v>
      </c>
      <c r="B70" t="s">
        <v>123</v>
      </c>
      <c r="C70" t="s">
        <v>140</v>
      </c>
    </row>
    <row r="71" spans="1:3" x14ac:dyDescent="0.25">
      <c r="A71" t="s">
        <v>75</v>
      </c>
      <c r="B71" t="s">
        <v>123</v>
      </c>
      <c r="C71" t="s">
        <v>140</v>
      </c>
    </row>
    <row r="72" spans="1:3" x14ac:dyDescent="0.25">
      <c r="A72" t="s">
        <v>76</v>
      </c>
      <c r="B72" t="s">
        <v>123</v>
      </c>
      <c r="C72" t="s">
        <v>140</v>
      </c>
    </row>
    <row r="73" spans="1:3" x14ac:dyDescent="0.25">
      <c r="A73" t="s">
        <v>77</v>
      </c>
      <c r="B73" t="s">
        <v>123</v>
      </c>
      <c r="C73" t="s">
        <v>140</v>
      </c>
    </row>
    <row r="74" spans="1:3" x14ac:dyDescent="0.25">
      <c r="A74" t="s">
        <v>78</v>
      </c>
      <c r="B74" t="s">
        <v>124</v>
      </c>
      <c r="C74" t="s">
        <v>133</v>
      </c>
    </row>
    <row r="75" spans="1:3" x14ac:dyDescent="0.25">
      <c r="A75" t="s">
        <v>79</v>
      </c>
      <c r="B75" t="s">
        <v>124</v>
      </c>
      <c r="C75" t="s">
        <v>133</v>
      </c>
    </row>
    <row r="76" spans="1:3" x14ac:dyDescent="0.25">
      <c r="A76" t="s">
        <v>80</v>
      </c>
      <c r="B76" t="s">
        <v>124</v>
      </c>
      <c r="C76" t="s">
        <v>133</v>
      </c>
    </row>
    <row r="77" spans="1:3" x14ac:dyDescent="0.25">
      <c r="A77" t="s">
        <v>81</v>
      </c>
      <c r="B77" t="s">
        <v>124</v>
      </c>
      <c r="C77" t="s">
        <v>133</v>
      </c>
    </row>
    <row r="78" spans="1:3" x14ac:dyDescent="0.25">
      <c r="A78" t="s">
        <v>82</v>
      </c>
      <c r="B78" t="s">
        <v>125</v>
      </c>
      <c r="C78" t="s">
        <v>134</v>
      </c>
    </row>
    <row r="79" spans="1:3" x14ac:dyDescent="0.25">
      <c r="A79" t="s">
        <v>83</v>
      </c>
      <c r="B79" t="s">
        <v>125</v>
      </c>
      <c r="C79" t="s">
        <v>134</v>
      </c>
    </row>
    <row r="80" spans="1:3" x14ac:dyDescent="0.25">
      <c r="A80" t="s">
        <v>84</v>
      </c>
      <c r="B80" t="s">
        <v>125</v>
      </c>
      <c r="C80" t="s">
        <v>134</v>
      </c>
    </row>
    <row r="81" spans="1:3" x14ac:dyDescent="0.25">
      <c r="A81" t="s">
        <v>85</v>
      </c>
      <c r="B81" t="s">
        <v>125</v>
      </c>
      <c r="C81" t="s">
        <v>134</v>
      </c>
    </row>
    <row r="82" spans="1:3" x14ac:dyDescent="0.25">
      <c r="A82" t="s">
        <v>86</v>
      </c>
      <c r="B82" t="s">
        <v>126</v>
      </c>
      <c r="C82" t="s">
        <v>135</v>
      </c>
    </row>
    <row r="83" spans="1:3" x14ac:dyDescent="0.25">
      <c r="A83" t="s">
        <v>87</v>
      </c>
      <c r="B83" t="s">
        <v>126</v>
      </c>
      <c r="C83" t="s">
        <v>135</v>
      </c>
    </row>
    <row r="84" spans="1:3" x14ac:dyDescent="0.25">
      <c r="A84" t="s">
        <v>88</v>
      </c>
      <c r="B84" t="s">
        <v>126</v>
      </c>
      <c r="C84" t="s">
        <v>135</v>
      </c>
    </row>
    <row r="85" spans="1:3" x14ac:dyDescent="0.25">
      <c r="A85" t="s">
        <v>89</v>
      </c>
      <c r="B85" t="s">
        <v>126</v>
      </c>
      <c r="C85" t="s">
        <v>135</v>
      </c>
    </row>
    <row r="86" spans="1:3" x14ac:dyDescent="0.25">
      <c r="A86" t="s">
        <v>90</v>
      </c>
      <c r="B86" t="s">
        <v>127</v>
      </c>
      <c r="C86" t="s">
        <v>136</v>
      </c>
    </row>
    <row r="87" spans="1:3" x14ac:dyDescent="0.25">
      <c r="A87" t="s">
        <v>91</v>
      </c>
      <c r="B87" t="s">
        <v>127</v>
      </c>
      <c r="C87" t="s">
        <v>136</v>
      </c>
    </row>
    <row r="88" spans="1:3" x14ac:dyDescent="0.25">
      <c r="A88" t="s">
        <v>92</v>
      </c>
      <c r="B88" t="s">
        <v>127</v>
      </c>
      <c r="C88" t="s">
        <v>136</v>
      </c>
    </row>
    <row r="89" spans="1:3" x14ac:dyDescent="0.25">
      <c r="A89" t="s">
        <v>93</v>
      </c>
      <c r="B89" t="s">
        <v>127</v>
      </c>
      <c r="C89" t="s">
        <v>136</v>
      </c>
    </row>
    <row r="90" spans="1:3" x14ac:dyDescent="0.25">
      <c r="A90" t="s">
        <v>94</v>
      </c>
      <c r="B90" t="s">
        <v>128</v>
      </c>
      <c r="C90" t="s">
        <v>146</v>
      </c>
    </row>
    <row r="91" spans="1:3" x14ac:dyDescent="0.25">
      <c r="A91" t="s">
        <v>95</v>
      </c>
      <c r="B91" t="s">
        <v>128</v>
      </c>
      <c r="C91" t="s">
        <v>146</v>
      </c>
    </row>
    <row r="92" spans="1:3" x14ac:dyDescent="0.25">
      <c r="A92" t="s">
        <v>96</v>
      </c>
      <c r="B92" t="s">
        <v>128</v>
      </c>
      <c r="C92" t="s">
        <v>146</v>
      </c>
    </row>
    <row r="93" spans="1:3" x14ac:dyDescent="0.25">
      <c r="A93" t="s">
        <v>97</v>
      </c>
      <c r="B93" t="s">
        <v>128</v>
      </c>
      <c r="C93" t="s">
        <v>146</v>
      </c>
    </row>
    <row r="94" spans="1:3" x14ac:dyDescent="0.25">
      <c r="A94" t="s">
        <v>98</v>
      </c>
      <c r="B94" t="s">
        <v>129</v>
      </c>
      <c r="C94" t="s">
        <v>165</v>
      </c>
    </row>
    <row r="95" spans="1:3" x14ac:dyDescent="0.25">
      <c r="A95" t="s">
        <v>99</v>
      </c>
      <c r="B95" t="s">
        <v>129</v>
      </c>
      <c r="C95" t="s">
        <v>165</v>
      </c>
    </row>
    <row r="96" spans="1:3" x14ac:dyDescent="0.25">
      <c r="A96" t="s">
        <v>100</v>
      </c>
      <c r="B96" t="s">
        <v>129</v>
      </c>
      <c r="C96" t="s">
        <v>165</v>
      </c>
    </row>
    <row r="97" spans="1:3" x14ac:dyDescent="0.25">
      <c r="A97" t="s">
        <v>101</v>
      </c>
      <c r="B97" t="s">
        <v>129</v>
      </c>
      <c r="C97" t="s">
        <v>165</v>
      </c>
    </row>
    <row r="98" spans="1:3" x14ac:dyDescent="0.25">
      <c r="A98" t="s">
        <v>102</v>
      </c>
      <c r="B98" t="s">
        <v>130</v>
      </c>
      <c r="C98" t="s">
        <v>138</v>
      </c>
    </row>
    <row r="99" spans="1:3" x14ac:dyDescent="0.25">
      <c r="A99" t="s">
        <v>103</v>
      </c>
      <c r="B99" t="s">
        <v>130</v>
      </c>
      <c r="C99" t="s">
        <v>138</v>
      </c>
    </row>
    <row r="100" spans="1:3" x14ac:dyDescent="0.25">
      <c r="A100" t="s">
        <v>104</v>
      </c>
      <c r="B100" t="s">
        <v>130</v>
      </c>
      <c r="C100" t="s">
        <v>138</v>
      </c>
    </row>
    <row r="101" spans="1:3" x14ac:dyDescent="0.25">
      <c r="A101" t="s">
        <v>105</v>
      </c>
      <c r="B101" t="s">
        <v>130</v>
      </c>
      <c r="C101" t="s">
        <v>138</v>
      </c>
    </row>
    <row r="102" spans="1:3" x14ac:dyDescent="0.25">
      <c r="A102" t="s">
        <v>106</v>
      </c>
      <c r="B102" t="s">
        <v>131</v>
      </c>
      <c r="C102" t="s">
        <v>139</v>
      </c>
    </row>
    <row r="103" spans="1:3" x14ac:dyDescent="0.25">
      <c r="A103" t="s">
        <v>107</v>
      </c>
      <c r="B103" t="s">
        <v>131</v>
      </c>
      <c r="C103" t="s">
        <v>139</v>
      </c>
    </row>
    <row r="104" spans="1:3" x14ac:dyDescent="0.25">
      <c r="A104" t="s">
        <v>108</v>
      </c>
      <c r="B104" t="s">
        <v>131</v>
      </c>
      <c r="C104" t="s">
        <v>139</v>
      </c>
    </row>
    <row r="105" spans="1:3" x14ac:dyDescent="0.25">
      <c r="A105" t="s">
        <v>109</v>
      </c>
      <c r="B105" t="s">
        <v>131</v>
      </c>
      <c r="C105" t="s">
        <v>139</v>
      </c>
    </row>
    <row r="106" spans="1:3" x14ac:dyDescent="0.25">
      <c r="A106" t="s">
        <v>110</v>
      </c>
      <c r="B106" t="s">
        <v>132</v>
      </c>
      <c r="C106" t="s">
        <v>140</v>
      </c>
    </row>
    <row r="107" spans="1:3" x14ac:dyDescent="0.25">
      <c r="A107" t="s">
        <v>111</v>
      </c>
      <c r="B107" t="s">
        <v>132</v>
      </c>
      <c r="C107" t="s">
        <v>140</v>
      </c>
    </row>
    <row r="108" spans="1:3" x14ac:dyDescent="0.25">
      <c r="A108" t="s">
        <v>112</v>
      </c>
      <c r="B108" t="s">
        <v>132</v>
      </c>
      <c r="C108" t="s">
        <v>140</v>
      </c>
    </row>
    <row r="109" spans="1:3" x14ac:dyDescent="0.25">
      <c r="A109" t="s">
        <v>113</v>
      </c>
      <c r="B109" t="s">
        <v>132</v>
      </c>
      <c r="C109" t="s">
        <v>140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6151-E58A-40FF-BA0B-49C2225C16F7}">
  <dimension ref="A1:G28"/>
  <sheetViews>
    <sheetView workbookViewId="0">
      <selection activeCell="O28" sqref="O28"/>
    </sheetView>
  </sheetViews>
  <sheetFormatPr baseColWidth="10" defaultRowHeight="15" x14ac:dyDescent="0.25"/>
  <cols>
    <col min="1" max="1" width="13.28515625" bestFit="1" customWidth="1"/>
    <col min="2" max="2" width="11.140625" bestFit="1" customWidth="1"/>
    <col min="4" max="4" width="13.140625" bestFit="1" customWidth="1"/>
    <col min="6" max="6" width="13.1406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232</v>
      </c>
      <c r="F1" t="s">
        <v>231</v>
      </c>
      <c r="G1" t="s">
        <v>233</v>
      </c>
    </row>
    <row r="2" spans="1:7" x14ac:dyDescent="0.25">
      <c r="A2" t="s">
        <v>234</v>
      </c>
    </row>
    <row r="3" spans="1:7" x14ac:dyDescent="0.25">
      <c r="A3" t="s">
        <v>235</v>
      </c>
      <c r="B3" t="s">
        <v>243</v>
      </c>
      <c r="C3">
        <v>1</v>
      </c>
    </row>
    <row r="4" spans="1:7" x14ac:dyDescent="0.25">
      <c r="A4" t="s">
        <v>236</v>
      </c>
      <c r="B4" t="s">
        <v>234</v>
      </c>
      <c r="C4">
        <v>3</v>
      </c>
      <c r="D4" t="s">
        <v>235</v>
      </c>
      <c r="E4">
        <v>3</v>
      </c>
    </row>
    <row r="5" spans="1:7" x14ac:dyDescent="0.25">
      <c r="A5" t="s">
        <v>237</v>
      </c>
      <c r="B5" t="s">
        <v>252</v>
      </c>
      <c r="C5">
        <v>1</v>
      </c>
    </row>
    <row r="6" spans="1:7" x14ac:dyDescent="0.25">
      <c r="A6" t="s">
        <v>239</v>
      </c>
      <c r="B6" t="s">
        <v>237</v>
      </c>
      <c r="C6">
        <v>3</v>
      </c>
      <c r="D6" t="s">
        <v>235</v>
      </c>
      <c r="E6">
        <v>3</v>
      </c>
    </row>
    <row r="7" spans="1:7" x14ac:dyDescent="0.25">
      <c r="A7" t="s">
        <v>238</v>
      </c>
      <c r="B7" t="s">
        <v>237</v>
      </c>
      <c r="C7">
        <v>3</v>
      </c>
      <c r="D7" t="s">
        <v>234</v>
      </c>
      <c r="E7">
        <v>3</v>
      </c>
    </row>
    <row r="8" spans="1:7" x14ac:dyDescent="0.25">
      <c r="A8" t="s">
        <v>240</v>
      </c>
      <c r="B8" t="s">
        <v>237</v>
      </c>
      <c r="C8">
        <v>3</v>
      </c>
      <c r="D8" t="s">
        <v>234</v>
      </c>
      <c r="E8">
        <v>3</v>
      </c>
      <c r="F8" t="s">
        <v>235</v>
      </c>
      <c r="G8">
        <v>3</v>
      </c>
    </row>
    <row r="9" spans="1:7" x14ac:dyDescent="0.25">
      <c r="A9" t="s">
        <v>241</v>
      </c>
      <c r="B9" t="s">
        <v>237</v>
      </c>
      <c r="C9">
        <v>10</v>
      </c>
      <c r="D9" t="s">
        <v>234</v>
      </c>
      <c r="E9">
        <v>10</v>
      </c>
      <c r="F9" t="s">
        <v>235</v>
      </c>
      <c r="G9">
        <v>10</v>
      </c>
    </row>
    <row r="10" spans="1:7" x14ac:dyDescent="0.25">
      <c r="A10" t="s">
        <v>242</v>
      </c>
      <c r="B10" t="s">
        <v>236</v>
      </c>
      <c r="C10">
        <v>5</v>
      </c>
      <c r="D10" t="s">
        <v>238</v>
      </c>
      <c r="E10">
        <v>5</v>
      </c>
      <c r="F10" t="s">
        <v>239</v>
      </c>
      <c r="G10">
        <v>5</v>
      </c>
    </row>
    <row r="11" spans="1:7" x14ac:dyDescent="0.25">
      <c r="A11" t="s">
        <v>243</v>
      </c>
      <c r="B11" t="s">
        <v>234</v>
      </c>
      <c r="C11">
        <v>1</v>
      </c>
    </row>
    <row r="12" spans="1:7" x14ac:dyDescent="0.25">
      <c r="A12" t="s">
        <v>244</v>
      </c>
      <c r="B12" t="s">
        <v>234</v>
      </c>
      <c r="C12">
        <v>3</v>
      </c>
    </row>
    <row r="13" spans="1:7" x14ac:dyDescent="0.25">
      <c r="A13" t="s">
        <v>245</v>
      </c>
      <c r="B13" t="s">
        <v>243</v>
      </c>
      <c r="C13">
        <v>3</v>
      </c>
      <c r="D13" t="s">
        <v>244</v>
      </c>
      <c r="E13">
        <v>3</v>
      </c>
    </row>
    <row r="14" spans="1:7" x14ac:dyDescent="0.25">
      <c r="A14" t="s">
        <v>246</v>
      </c>
      <c r="B14" t="s">
        <v>252</v>
      </c>
      <c r="C14">
        <v>1</v>
      </c>
    </row>
    <row r="15" spans="1:7" x14ac:dyDescent="0.25">
      <c r="A15" t="s">
        <v>247</v>
      </c>
      <c r="B15" t="s">
        <v>246</v>
      </c>
      <c r="C15">
        <v>3</v>
      </c>
      <c r="D15" t="s">
        <v>243</v>
      </c>
      <c r="E15">
        <v>1</v>
      </c>
    </row>
    <row r="16" spans="1:7" x14ac:dyDescent="0.25">
      <c r="A16" t="s">
        <v>250</v>
      </c>
      <c r="B16" t="s">
        <v>246</v>
      </c>
      <c r="C16">
        <v>3</v>
      </c>
      <c r="D16" t="s">
        <v>244</v>
      </c>
      <c r="E16">
        <v>3</v>
      </c>
    </row>
    <row r="17" spans="1:7" x14ac:dyDescent="0.25">
      <c r="A17" t="s">
        <v>251</v>
      </c>
      <c r="B17" t="s">
        <v>246</v>
      </c>
      <c r="C17">
        <v>3</v>
      </c>
      <c r="D17" t="s">
        <v>250</v>
      </c>
      <c r="E17">
        <v>3</v>
      </c>
    </row>
    <row r="18" spans="1:7" x14ac:dyDescent="0.25">
      <c r="A18" t="s">
        <v>249</v>
      </c>
      <c r="B18" t="s">
        <v>246</v>
      </c>
      <c r="C18">
        <v>10</v>
      </c>
      <c r="D18" t="s">
        <v>244</v>
      </c>
      <c r="E18">
        <v>3</v>
      </c>
      <c r="F18" t="s">
        <v>243</v>
      </c>
      <c r="G18">
        <v>10</v>
      </c>
    </row>
    <row r="19" spans="1:7" x14ac:dyDescent="0.25">
      <c r="A19" t="s">
        <v>248</v>
      </c>
      <c r="B19" t="s">
        <v>245</v>
      </c>
      <c r="C19">
        <v>5</v>
      </c>
      <c r="D19" t="s">
        <v>247</v>
      </c>
      <c r="E19">
        <v>5</v>
      </c>
      <c r="F19" t="s">
        <v>250</v>
      </c>
      <c r="G19">
        <v>5</v>
      </c>
    </row>
    <row r="20" spans="1:7" x14ac:dyDescent="0.25">
      <c r="A20" t="s">
        <v>252</v>
      </c>
      <c r="B20" t="s">
        <v>243</v>
      </c>
      <c r="C20">
        <v>1</v>
      </c>
    </row>
    <row r="21" spans="1:7" x14ac:dyDescent="0.25">
      <c r="A21" t="s">
        <v>254</v>
      </c>
      <c r="B21" t="s">
        <v>243</v>
      </c>
      <c r="C21">
        <v>3</v>
      </c>
    </row>
    <row r="22" spans="1:7" x14ac:dyDescent="0.25">
      <c r="A22" t="s">
        <v>257</v>
      </c>
      <c r="B22" t="s">
        <v>252</v>
      </c>
      <c r="C22">
        <v>3</v>
      </c>
      <c r="D22" t="s">
        <v>254</v>
      </c>
      <c r="E22">
        <v>3</v>
      </c>
    </row>
    <row r="23" spans="1:7" x14ac:dyDescent="0.25">
      <c r="A23" t="s">
        <v>253</v>
      </c>
      <c r="B23" t="s">
        <v>234</v>
      </c>
      <c r="C23">
        <v>5</v>
      </c>
    </row>
    <row r="24" spans="1:7" x14ac:dyDescent="0.25">
      <c r="A24" t="s">
        <v>255</v>
      </c>
      <c r="B24" t="s">
        <v>253</v>
      </c>
      <c r="C24">
        <v>3</v>
      </c>
      <c r="D24" t="s">
        <v>254</v>
      </c>
      <c r="E24">
        <v>3</v>
      </c>
    </row>
    <row r="25" spans="1:7" x14ac:dyDescent="0.25">
      <c r="A25" t="s">
        <v>258</v>
      </c>
      <c r="B25" t="s">
        <v>252</v>
      </c>
      <c r="C25">
        <v>3</v>
      </c>
      <c r="D25" t="s">
        <v>253</v>
      </c>
      <c r="E25">
        <v>3</v>
      </c>
    </row>
    <row r="26" spans="1:7" x14ac:dyDescent="0.25">
      <c r="A26" t="s">
        <v>259</v>
      </c>
      <c r="B26" t="s">
        <v>252</v>
      </c>
      <c r="C26">
        <v>3</v>
      </c>
      <c r="D26" t="s">
        <v>258</v>
      </c>
      <c r="E26">
        <v>3</v>
      </c>
    </row>
    <row r="27" spans="1:7" x14ac:dyDescent="0.25">
      <c r="A27" t="s">
        <v>256</v>
      </c>
      <c r="B27" t="s">
        <v>252</v>
      </c>
      <c r="C27">
        <v>10</v>
      </c>
      <c r="D27" t="s">
        <v>253</v>
      </c>
      <c r="E27">
        <v>10</v>
      </c>
      <c r="F27" t="s">
        <v>254</v>
      </c>
      <c r="G27">
        <v>10</v>
      </c>
    </row>
    <row r="28" spans="1:7" x14ac:dyDescent="0.25">
      <c r="A28" t="s">
        <v>260</v>
      </c>
      <c r="B28" t="s">
        <v>257</v>
      </c>
      <c r="C28">
        <v>5</v>
      </c>
      <c r="D28" t="s">
        <v>255</v>
      </c>
      <c r="E28">
        <v>5</v>
      </c>
      <c r="F28" t="s">
        <v>258</v>
      </c>
      <c r="G28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D7B-EF88-4777-911A-B843F75097D3}">
  <dimension ref="A1:M28"/>
  <sheetViews>
    <sheetView tabSelected="1" topLeftCell="I1" zoomScale="115" zoomScaleNormal="115" workbookViewId="0">
      <selection sqref="A1:M28"/>
    </sheetView>
  </sheetViews>
  <sheetFormatPr baseColWidth="10" defaultRowHeight="15" x14ac:dyDescent="0.25"/>
  <cols>
    <col min="1" max="1" width="13.28515625" bestFit="1" customWidth="1"/>
    <col min="6" max="6" width="13.85546875" customWidth="1"/>
    <col min="7" max="13" width="12.85546875" customWidth="1"/>
  </cols>
  <sheetData>
    <row r="1" spans="1:13" x14ac:dyDescent="0.25">
      <c r="A1" t="s">
        <v>1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</row>
    <row r="2" spans="1:13" x14ac:dyDescent="0.25">
      <c r="A2" t="s">
        <v>120</v>
      </c>
      <c r="B2">
        <v>5</v>
      </c>
      <c r="C2">
        <v>5</v>
      </c>
      <c r="D2" t="s">
        <v>202</v>
      </c>
      <c r="E2" t="s">
        <v>146</v>
      </c>
      <c r="F2">
        <v>128</v>
      </c>
      <c r="G2">
        <v>121</v>
      </c>
      <c r="H2">
        <v>255</v>
      </c>
      <c r="I2">
        <v>196</v>
      </c>
      <c r="J2">
        <v>234</v>
      </c>
      <c r="K2">
        <v>196</v>
      </c>
      <c r="L2">
        <v>234</v>
      </c>
      <c r="M2">
        <v>228</v>
      </c>
    </row>
    <row r="3" spans="1:13" x14ac:dyDescent="0.25">
      <c r="A3" t="s">
        <v>116</v>
      </c>
      <c r="B3">
        <v>5</v>
      </c>
      <c r="C3" t="s">
        <v>274</v>
      </c>
      <c r="D3" t="s">
        <v>202</v>
      </c>
      <c r="E3" t="s">
        <v>133</v>
      </c>
      <c r="F3">
        <v>128</v>
      </c>
      <c r="G3">
        <v>121</v>
      </c>
      <c r="H3">
        <v>139</v>
      </c>
      <c r="I3">
        <v>160</v>
      </c>
      <c r="J3">
        <v>140</v>
      </c>
      <c r="K3">
        <v>242</v>
      </c>
      <c r="L3">
        <v>140</v>
      </c>
      <c r="M3">
        <v>242</v>
      </c>
    </row>
    <row r="4" spans="1:13" x14ac:dyDescent="0.25">
      <c r="A4" t="s">
        <v>122</v>
      </c>
      <c r="B4">
        <v>5</v>
      </c>
      <c r="C4" t="s">
        <v>274</v>
      </c>
      <c r="D4" t="s">
        <v>202</v>
      </c>
      <c r="E4" t="s">
        <v>138</v>
      </c>
      <c r="F4">
        <v>128</v>
      </c>
      <c r="G4">
        <v>121</v>
      </c>
      <c r="H4">
        <v>139</v>
      </c>
      <c r="I4">
        <v>160</v>
      </c>
      <c r="J4">
        <v>140</v>
      </c>
      <c r="K4">
        <v>242</v>
      </c>
      <c r="L4">
        <v>140</v>
      </c>
      <c r="M4">
        <v>242</v>
      </c>
    </row>
    <row r="5" spans="1:13" x14ac:dyDescent="0.25">
      <c r="A5" t="s">
        <v>119</v>
      </c>
      <c r="B5">
        <v>7</v>
      </c>
      <c r="C5" t="s">
        <v>275</v>
      </c>
      <c r="D5" t="s">
        <v>202</v>
      </c>
      <c r="E5" t="s">
        <v>136</v>
      </c>
      <c r="F5">
        <v>128</v>
      </c>
      <c r="G5">
        <v>121</v>
      </c>
      <c r="H5">
        <v>139</v>
      </c>
      <c r="I5">
        <v>160</v>
      </c>
      <c r="J5">
        <v>140</v>
      </c>
      <c r="K5">
        <v>242</v>
      </c>
      <c r="L5">
        <v>140</v>
      </c>
      <c r="M5">
        <v>242</v>
      </c>
    </row>
    <row r="6" spans="1:13" x14ac:dyDescent="0.25">
      <c r="A6" t="s">
        <v>117</v>
      </c>
      <c r="B6">
        <v>7</v>
      </c>
      <c r="C6" t="s">
        <v>275</v>
      </c>
      <c r="D6" t="s">
        <v>202</v>
      </c>
      <c r="E6" t="s">
        <v>134</v>
      </c>
      <c r="F6">
        <v>128</v>
      </c>
      <c r="G6">
        <v>121</v>
      </c>
      <c r="H6">
        <v>139</v>
      </c>
      <c r="I6">
        <v>160</v>
      </c>
      <c r="J6">
        <v>140</v>
      </c>
      <c r="K6">
        <v>242</v>
      </c>
      <c r="L6">
        <v>140</v>
      </c>
      <c r="M6">
        <v>242</v>
      </c>
    </row>
    <row r="7" spans="1:13" x14ac:dyDescent="0.25">
      <c r="A7" t="s">
        <v>118</v>
      </c>
      <c r="B7">
        <v>7</v>
      </c>
      <c r="C7" t="s">
        <v>275</v>
      </c>
      <c r="D7" t="s">
        <v>202</v>
      </c>
      <c r="E7" t="s">
        <v>135</v>
      </c>
      <c r="F7">
        <v>128</v>
      </c>
      <c r="G7">
        <v>121</v>
      </c>
      <c r="H7">
        <v>139</v>
      </c>
      <c r="I7">
        <v>160</v>
      </c>
      <c r="J7">
        <v>128</v>
      </c>
      <c r="K7">
        <v>189</v>
      </c>
      <c r="L7">
        <v>182</v>
      </c>
      <c r="M7">
        <v>220</v>
      </c>
    </row>
    <row r="8" spans="1:13" x14ac:dyDescent="0.25">
      <c r="A8" t="s">
        <v>151</v>
      </c>
      <c r="B8">
        <v>9</v>
      </c>
      <c r="C8" t="s">
        <v>276</v>
      </c>
      <c r="D8" t="s">
        <v>202</v>
      </c>
      <c r="E8" t="s">
        <v>197</v>
      </c>
      <c r="F8">
        <v>128</v>
      </c>
      <c r="G8">
        <v>121</v>
      </c>
      <c r="H8">
        <v>139</v>
      </c>
      <c r="I8">
        <v>119</v>
      </c>
      <c r="J8">
        <v>139</v>
      </c>
      <c r="K8">
        <v>119</v>
      </c>
      <c r="L8">
        <v>197</v>
      </c>
      <c r="M8">
        <v>213</v>
      </c>
    </row>
    <row r="9" spans="1:13" x14ac:dyDescent="0.25">
      <c r="A9" t="s">
        <v>121</v>
      </c>
      <c r="B9">
        <v>9</v>
      </c>
      <c r="C9" t="s">
        <v>276</v>
      </c>
      <c r="D9" t="s">
        <v>202</v>
      </c>
      <c r="E9" t="s">
        <v>137</v>
      </c>
      <c r="F9">
        <v>128</v>
      </c>
      <c r="G9">
        <v>75</v>
      </c>
      <c r="H9">
        <v>139</v>
      </c>
      <c r="I9">
        <v>90</v>
      </c>
      <c r="J9">
        <v>177</v>
      </c>
      <c r="K9">
        <v>123</v>
      </c>
      <c r="L9">
        <v>177</v>
      </c>
      <c r="M9">
        <v>163</v>
      </c>
    </row>
    <row r="10" spans="1:13" x14ac:dyDescent="0.25">
      <c r="A10" t="s">
        <v>123</v>
      </c>
      <c r="B10">
        <v>10</v>
      </c>
      <c r="C10">
        <v>15</v>
      </c>
      <c r="D10" t="s">
        <v>202</v>
      </c>
      <c r="E10" t="s">
        <v>140</v>
      </c>
      <c r="F10">
        <v>128</v>
      </c>
      <c r="G10">
        <v>121</v>
      </c>
      <c r="H10">
        <v>139</v>
      </c>
      <c r="I10">
        <v>119</v>
      </c>
      <c r="J10">
        <v>139</v>
      </c>
      <c r="K10">
        <v>119</v>
      </c>
      <c r="L10">
        <v>177</v>
      </c>
      <c r="M10">
        <v>163</v>
      </c>
    </row>
    <row r="11" spans="1:13" x14ac:dyDescent="0.25">
      <c r="A11" t="s">
        <v>142</v>
      </c>
      <c r="B11">
        <v>5</v>
      </c>
      <c r="C11">
        <v>5</v>
      </c>
      <c r="D11" t="s">
        <v>204</v>
      </c>
      <c r="E11" t="s">
        <v>146</v>
      </c>
      <c r="F11">
        <v>159</v>
      </c>
      <c r="G11">
        <v>186</v>
      </c>
      <c r="H11">
        <v>220</v>
      </c>
      <c r="I11">
        <v>167</v>
      </c>
      <c r="J11">
        <v>220</v>
      </c>
      <c r="K11">
        <v>189</v>
      </c>
      <c r="L11">
        <v>220</v>
      </c>
      <c r="M11">
        <v>220</v>
      </c>
    </row>
    <row r="12" spans="1:13" x14ac:dyDescent="0.25">
      <c r="A12" t="s">
        <v>8</v>
      </c>
      <c r="B12">
        <v>5</v>
      </c>
      <c r="C12">
        <v>5</v>
      </c>
      <c r="D12" t="s">
        <v>204</v>
      </c>
      <c r="E12" t="s">
        <v>133</v>
      </c>
      <c r="F12">
        <v>159</v>
      </c>
      <c r="G12">
        <v>186</v>
      </c>
      <c r="H12">
        <v>159</v>
      </c>
      <c r="I12">
        <v>186</v>
      </c>
      <c r="J12">
        <v>163</v>
      </c>
      <c r="K12">
        <v>218</v>
      </c>
      <c r="L12">
        <v>205</v>
      </c>
      <c r="M12">
        <v>231</v>
      </c>
    </row>
    <row r="13" spans="1:13" x14ac:dyDescent="0.25">
      <c r="A13" t="s">
        <v>13</v>
      </c>
      <c r="B13">
        <v>5</v>
      </c>
      <c r="C13">
        <v>5</v>
      </c>
      <c r="D13" t="s">
        <v>204</v>
      </c>
      <c r="E13" t="s">
        <v>138</v>
      </c>
      <c r="F13">
        <v>159</v>
      </c>
      <c r="G13">
        <v>186</v>
      </c>
      <c r="H13">
        <v>168</v>
      </c>
      <c r="I13">
        <v>195</v>
      </c>
      <c r="J13">
        <v>173</v>
      </c>
      <c r="K13">
        <v>215</v>
      </c>
      <c r="L13">
        <v>203</v>
      </c>
      <c r="M13">
        <v>231</v>
      </c>
    </row>
    <row r="14" spans="1:13" x14ac:dyDescent="0.25">
      <c r="A14" t="s">
        <v>11</v>
      </c>
      <c r="B14">
        <v>7</v>
      </c>
      <c r="C14">
        <v>7</v>
      </c>
      <c r="D14" t="s">
        <v>204</v>
      </c>
      <c r="E14" t="s">
        <v>136</v>
      </c>
      <c r="F14">
        <v>159</v>
      </c>
      <c r="G14">
        <v>186</v>
      </c>
      <c r="H14">
        <v>168</v>
      </c>
      <c r="I14">
        <v>195</v>
      </c>
      <c r="J14" s="6">
        <v>163</v>
      </c>
      <c r="K14">
        <v>202</v>
      </c>
      <c r="L14">
        <v>220</v>
      </c>
      <c r="M14">
        <v>189</v>
      </c>
    </row>
    <row r="15" spans="1:13" x14ac:dyDescent="0.25">
      <c r="A15" t="s">
        <v>9</v>
      </c>
      <c r="B15">
        <v>7</v>
      </c>
      <c r="C15">
        <v>7</v>
      </c>
      <c r="D15" t="s">
        <v>204</v>
      </c>
      <c r="E15" t="s">
        <v>134</v>
      </c>
      <c r="F15">
        <v>159</v>
      </c>
      <c r="G15">
        <v>186</v>
      </c>
      <c r="H15">
        <v>242</v>
      </c>
      <c r="I15">
        <v>182</v>
      </c>
      <c r="J15">
        <v>223</v>
      </c>
      <c r="K15">
        <v>235</v>
      </c>
      <c r="L15">
        <v>205</v>
      </c>
      <c r="M15">
        <v>231</v>
      </c>
    </row>
    <row r="16" spans="1:13" x14ac:dyDescent="0.25">
      <c r="A16" t="s">
        <v>10</v>
      </c>
      <c r="B16">
        <v>7</v>
      </c>
      <c r="C16">
        <v>7</v>
      </c>
      <c r="D16" t="s">
        <v>204</v>
      </c>
      <c r="E16" t="s">
        <v>135</v>
      </c>
      <c r="F16">
        <v>159</v>
      </c>
      <c r="G16">
        <v>186</v>
      </c>
      <c r="H16">
        <v>128</v>
      </c>
      <c r="I16">
        <v>160</v>
      </c>
      <c r="J16">
        <v>140</v>
      </c>
      <c r="K16">
        <v>242</v>
      </c>
      <c r="L16">
        <v>140</v>
      </c>
      <c r="M16">
        <v>242</v>
      </c>
    </row>
    <row r="17" spans="1:13" x14ac:dyDescent="0.25">
      <c r="A17" t="s">
        <v>114</v>
      </c>
      <c r="B17">
        <v>9</v>
      </c>
      <c r="C17">
        <v>9</v>
      </c>
      <c r="D17" t="s">
        <v>204</v>
      </c>
      <c r="E17" t="s">
        <v>197</v>
      </c>
      <c r="F17">
        <v>159</v>
      </c>
      <c r="G17">
        <v>186</v>
      </c>
      <c r="H17">
        <v>242</v>
      </c>
      <c r="I17">
        <v>182</v>
      </c>
      <c r="J17">
        <v>231</v>
      </c>
      <c r="K17">
        <v>241</v>
      </c>
      <c r="L17">
        <v>231</v>
      </c>
      <c r="M17">
        <v>241</v>
      </c>
    </row>
    <row r="18" spans="1:13" x14ac:dyDescent="0.25">
      <c r="A18" t="s">
        <v>12</v>
      </c>
      <c r="B18">
        <v>9</v>
      </c>
      <c r="C18">
        <v>9</v>
      </c>
      <c r="D18" t="s">
        <v>204</v>
      </c>
      <c r="E18" t="s">
        <v>137</v>
      </c>
      <c r="F18">
        <v>128</v>
      </c>
      <c r="G18">
        <v>203</v>
      </c>
      <c r="H18">
        <v>242</v>
      </c>
      <c r="I18">
        <v>182</v>
      </c>
      <c r="J18">
        <v>242</v>
      </c>
      <c r="K18">
        <v>182</v>
      </c>
      <c r="L18">
        <v>223</v>
      </c>
      <c r="M18">
        <v>235</v>
      </c>
    </row>
    <row r="19" spans="1:13" x14ac:dyDescent="0.25">
      <c r="A19" t="s">
        <v>115</v>
      </c>
      <c r="B19">
        <v>10</v>
      </c>
      <c r="C19">
        <v>10</v>
      </c>
      <c r="D19" t="s">
        <v>204</v>
      </c>
      <c r="E19" t="s">
        <v>140</v>
      </c>
      <c r="F19">
        <v>159</v>
      </c>
      <c r="G19">
        <v>186</v>
      </c>
      <c r="H19">
        <v>168</v>
      </c>
      <c r="I19">
        <v>195</v>
      </c>
      <c r="J19">
        <v>168</v>
      </c>
      <c r="K19">
        <v>211</v>
      </c>
      <c r="L19">
        <v>203</v>
      </c>
      <c r="M19">
        <v>241</v>
      </c>
    </row>
    <row r="20" spans="1:13" x14ac:dyDescent="0.25">
      <c r="A20" t="s">
        <v>128</v>
      </c>
      <c r="B20">
        <v>5</v>
      </c>
      <c r="C20">
        <v>10</v>
      </c>
      <c r="D20" t="s">
        <v>273</v>
      </c>
      <c r="E20" t="s">
        <v>146</v>
      </c>
      <c r="F20">
        <v>140</v>
      </c>
      <c r="G20">
        <v>242</v>
      </c>
      <c r="H20">
        <v>269</v>
      </c>
      <c r="I20">
        <v>324</v>
      </c>
      <c r="J20">
        <v>461</v>
      </c>
      <c r="K20">
        <v>491</v>
      </c>
      <c r="L20">
        <v>461</v>
      </c>
      <c r="M20">
        <v>491</v>
      </c>
    </row>
    <row r="21" spans="1:13" x14ac:dyDescent="0.25">
      <c r="A21" t="s">
        <v>124</v>
      </c>
      <c r="B21">
        <v>5</v>
      </c>
      <c r="C21" t="s">
        <v>274</v>
      </c>
      <c r="D21" t="s">
        <v>273</v>
      </c>
      <c r="E21" t="s">
        <v>133</v>
      </c>
      <c r="F21">
        <v>140</v>
      </c>
      <c r="G21">
        <v>242</v>
      </c>
      <c r="H21">
        <v>269</v>
      </c>
      <c r="I21">
        <v>324</v>
      </c>
      <c r="J21">
        <v>461</v>
      </c>
      <c r="K21">
        <v>491</v>
      </c>
      <c r="L21">
        <v>461</v>
      </c>
      <c r="M21">
        <v>491</v>
      </c>
    </row>
    <row r="22" spans="1:13" x14ac:dyDescent="0.25">
      <c r="A22" t="s">
        <v>131</v>
      </c>
      <c r="B22">
        <v>5</v>
      </c>
      <c r="C22">
        <v>10</v>
      </c>
      <c r="D22" t="s">
        <v>273</v>
      </c>
      <c r="E22" t="s">
        <v>138</v>
      </c>
      <c r="F22">
        <v>140</v>
      </c>
      <c r="G22">
        <v>242</v>
      </c>
      <c r="H22">
        <v>269</v>
      </c>
      <c r="I22">
        <v>324</v>
      </c>
      <c r="J22">
        <v>292</v>
      </c>
      <c r="K22">
        <v>317</v>
      </c>
      <c r="L22">
        <v>292</v>
      </c>
      <c r="M22">
        <v>317</v>
      </c>
    </row>
    <row r="23" spans="1:13" x14ac:dyDescent="0.25">
      <c r="A23" t="s">
        <v>127</v>
      </c>
      <c r="B23">
        <v>7</v>
      </c>
      <c r="C23">
        <v>14</v>
      </c>
      <c r="D23" t="s">
        <v>273</v>
      </c>
      <c r="E23" t="s">
        <v>136</v>
      </c>
      <c r="F23">
        <v>140</v>
      </c>
      <c r="G23">
        <v>242</v>
      </c>
      <c r="H23">
        <v>322</v>
      </c>
      <c r="I23">
        <v>218</v>
      </c>
      <c r="J23">
        <v>461</v>
      </c>
      <c r="K23">
        <v>324</v>
      </c>
      <c r="L23">
        <v>461</v>
      </c>
      <c r="M23">
        <v>324</v>
      </c>
    </row>
    <row r="24" spans="1:13" x14ac:dyDescent="0.25">
      <c r="A24" t="s">
        <v>125</v>
      </c>
      <c r="B24">
        <v>7</v>
      </c>
      <c r="C24">
        <v>14</v>
      </c>
      <c r="D24" t="s">
        <v>273</v>
      </c>
      <c r="E24" t="s">
        <v>134</v>
      </c>
      <c r="F24">
        <v>140</v>
      </c>
      <c r="G24">
        <v>242</v>
      </c>
      <c r="H24">
        <v>269</v>
      </c>
      <c r="I24">
        <v>324</v>
      </c>
      <c r="J24">
        <v>461</v>
      </c>
      <c r="K24">
        <v>491</v>
      </c>
      <c r="L24">
        <v>461</v>
      </c>
      <c r="M24">
        <v>491</v>
      </c>
    </row>
    <row r="25" spans="1:13" x14ac:dyDescent="0.25">
      <c r="A25" t="s">
        <v>126</v>
      </c>
      <c r="B25">
        <v>7</v>
      </c>
      <c r="C25">
        <v>14</v>
      </c>
      <c r="D25" t="s">
        <v>273</v>
      </c>
      <c r="E25" t="s">
        <v>135</v>
      </c>
      <c r="F25">
        <v>140</v>
      </c>
      <c r="G25">
        <v>242</v>
      </c>
      <c r="H25">
        <v>269</v>
      </c>
      <c r="I25">
        <v>324</v>
      </c>
      <c r="J25">
        <v>461</v>
      </c>
      <c r="K25">
        <v>491</v>
      </c>
      <c r="L25">
        <v>461</v>
      </c>
      <c r="M25">
        <v>491</v>
      </c>
    </row>
    <row r="26" spans="1:13" x14ac:dyDescent="0.25">
      <c r="A26" t="s">
        <v>130</v>
      </c>
      <c r="B26">
        <v>9</v>
      </c>
      <c r="C26">
        <v>18</v>
      </c>
      <c r="D26" t="s">
        <v>273</v>
      </c>
      <c r="E26" t="s">
        <v>197</v>
      </c>
      <c r="F26">
        <v>140</v>
      </c>
      <c r="G26">
        <v>242</v>
      </c>
      <c r="H26">
        <v>269</v>
      </c>
      <c r="I26">
        <v>324</v>
      </c>
      <c r="J26">
        <v>461</v>
      </c>
      <c r="K26">
        <v>491</v>
      </c>
      <c r="L26">
        <v>461</v>
      </c>
      <c r="M26">
        <v>491</v>
      </c>
    </row>
    <row r="27" spans="1:13" x14ac:dyDescent="0.25">
      <c r="A27" t="s">
        <v>129</v>
      </c>
      <c r="B27">
        <v>9</v>
      </c>
      <c r="C27">
        <v>18</v>
      </c>
      <c r="D27" t="s">
        <v>273</v>
      </c>
      <c r="E27" t="s">
        <v>137</v>
      </c>
      <c r="F27">
        <v>140</v>
      </c>
      <c r="G27">
        <v>242</v>
      </c>
      <c r="H27">
        <v>269</v>
      </c>
      <c r="I27">
        <v>324</v>
      </c>
      <c r="J27">
        <v>461</v>
      </c>
      <c r="K27">
        <v>307</v>
      </c>
      <c r="L27">
        <v>461</v>
      </c>
      <c r="M27">
        <v>307</v>
      </c>
    </row>
    <row r="28" spans="1:13" x14ac:dyDescent="0.25">
      <c r="A28" t="s">
        <v>132</v>
      </c>
      <c r="B28">
        <v>10</v>
      </c>
      <c r="C28">
        <v>20</v>
      </c>
      <c r="D28" t="s">
        <v>273</v>
      </c>
      <c r="E28" t="s">
        <v>140</v>
      </c>
      <c r="F28">
        <v>140</v>
      </c>
      <c r="G28">
        <v>242</v>
      </c>
      <c r="H28">
        <v>269</v>
      </c>
      <c r="I28">
        <v>324</v>
      </c>
      <c r="J28">
        <v>461</v>
      </c>
      <c r="K28">
        <v>491</v>
      </c>
      <c r="L28">
        <v>461</v>
      </c>
      <c r="M28">
        <v>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Unlocks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2023-04-04T16:50:02Z</dcterms:created>
  <dcterms:modified xsi:type="dcterms:W3CDTF">2023-05-11T12:13:12Z</dcterms:modified>
</cp:coreProperties>
</file>