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hidePivotFieldList="1" autoCompressPictures="0"/>
  <bookViews>
    <workbookView xWindow="220" yWindow="1780" windowWidth="25600" windowHeight="15480" activeTab="2"/>
  </bookViews>
  <sheets>
    <sheet name="TD_Cafetal" sheetId="5" r:id="rId1"/>
    <sheet name="cafetal_copy" sheetId="4" r:id="rId2"/>
    <sheet name="Precios" sheetId="1" r:id="rId3"/>
    <sheet name="Hoja2" sheetId="2" r:id="rId4"/>
    <sheet name="Hoja3" sheetId="3" r:id="rId5"/>
  </sheets>
  <definedNames>
    <definedName name="_xlnm._FilterDatabase" localSheetId="1" hidden="1">cafetal_copy!$A$1:$M$69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3" i="4"/>
  <c r="N4" i="4"/>
  <c r="N5" i="4"/>
  <c r="N6" i="4"/>
  <c r="N7" i="4"/>
  <c r="N8" i="4"/>
  <c r="N9" i="4"/>
  <c r="N10" i="4"/>
  <c r="N11" i="4"/>
  <c r="N12" i="4"/>
  <c r="N13" i="4"/>
  <c r="N14" i="4"/>
  <c r="N2" i="4"/>
</calcChain>
</file>

<file path=xl/sharedStrings.xml><?xml version="1.0" encoding="utf-8"?>
<sst xmlns="http://schemas.openxmlformats.org/spreadsheetml/2006/main" count="320" uniqueCount="104">
  <si>
    <t>id</t>
  </si>
  <si>
    <t>id_productor</t>
  </si>
  <si>
    <t>tipo</t>
  </si>
  <si>
    <t>extencion</t>
  </si>
  <si>
    <t>superficie</t>
  </si>
  <si>
    <t>medida</t>
  </si>
  <si>
    <t>plantas</t>
  </si>
  <si>
    <t>cortes</t>
  </si>
  <si>
    <t>toneladas</t>
  </si>
  <si>
    <t>uso</t>
  </si>
  <si>
    <t>observaciones</t>
  </si>
  <si>
    <t>created_at</t>
  </si>
  <si>
    <t>updated_at</t>
  </si>
  <si>
    <t>CAFETAL</t>
  </si>
  <si>
    <t>1 HECTÁREA</t>
  </si>
  <si>
    <t>HECTÁREA</t>
  </si>
  <si>
    <t>VENTA/CONSUMO</t>
  </si>
  <si>
    <t>CUANDO TIENEN UNA BUENA PRODUCCION LAS VENDEN</t>
  </si>
  <si>
    <t>CUANDO SE DA UNA BUENA PRODUCCIÓN LO LLEGAN A VENDER</t>
  </si>
  <si>
    <t>CUANDO TIENEN BUENA PRODUCCIÓN LOS VENDEN EN LOS PUEBLOS VECINOS</t>
  </si>
  <si>
    <t>EL CAFE LO VENDEN EN EL TIENGUIS O EN LA MISMA COMUNIDAD</t>
  </si>
  <si>
    <t>LAS SEMILLAS DE VENDEN EN EL TIANGUIS O EN LA MISMA COMUNIDAD</t>
  </si>
  <si>
    <t>CONSUMO</t>
  </si>
  <si>
    <t xml:space="preserve">HECTÁREA
HECTÁREA
HECTÁREA
HECTÁREA
HECTÁREA
</t>
  </si>
  <si>
    <t>CUANDO HAY UNA BUENA PRODUCCION SE VENDE EN EL TIANGUIS</t>
  </si>
  <si>
    <t>CUANDO TIENEN UNA BUENA PRODUCCION LO VENDEN EN EL TIANGUIS MAS CERCANO O EN LA MISMA COMUNIDAD</t>
  </si>
  <si>
    <t>LLEGAN COMPRADORES DE CAFE A LOS PUEBLOS O EN LA MISMA COMUNIDAD SE VENDEN</t>
  </si>
  <si>
    <t>EL CAFE LO VENDEN EN LA MISMA COMUNIDAD O VAN COMPRADORES A LOS PUEBLOS</t>
  </si>
  <si>
    <t>NARANJAL</t>
  </si>
  <si>
    <t>7 METROS</t>
  </si>
  <si>
    <t>VENTA</t>
  </si>
  <si>
    <t>AVECES NO SE DA BIEN POR ESO SOLO LO UTILIZAN PARA AUTO CONSUMO</t>
  </si>
  <si>
    <t>LO VENDEN EN ELE TIANGUIS MAS CERCANO</t>
  </si>
  <si>
    <t>SE ENCUENTRA ASOCIADO AL MAIZ</t>
  </si>
  <si>
    <t>0000-00-00 00:00:00</t>
  </si>
  <si>
    <t>ESTA ASOCIADO AL MAIZ</t>
  </si>
  <si>
    <t>SE ENCUENTRA ASOCIADO AL MAÍZ</t>
  </si>
  <si>
    <t>LAS PLANTAS ESTAN PEQUEÑAS TODAVIA, AUN NO SE LE HA REALIZADO NINGUN CORTE</t>
  </si>
  <si>
    <t>DEPENDIENDO DE LA COSECHA, SI HAY BUENA PRODUCCION LO VENDE Y SI HAY POCA PRODUCCION ES SOLO PARA CONSUMO</t>
  </si>
  <si>
    <t>CUANDO HAY MEJOR PRODUCCION SE VENDE Y CUANDO LA PRODUCCION ES MUY BAJA ES PARA EL AUTOCONSUMO</t>
  </si>
  <si>
    <t>3 Ha</t>
  </si>
  <si>
    <t>	CUENTA CON UN CAFETAL DE ½HA PERO LA  PRODUCCIÓN ES SOLO PARA AUTOCONSUMO</t>
  </si>
  <si>
    <t>750 metros cuadrados</t>
  </si>
  <si>
    <t>600 metros cuadrados</t>
  </si>
  <si>
    <t>1200 metros cuadrados</t>
  </si>
  <si>
    <t>1/2 héctarea</t>
  </si>
  <si>
    <t>150 m2</t>
  </si>
  <si>
    <t>LAS PLANTAS SON INJERTO, Y TIENE DOS CORTES UNO ES EN FEBRERO Y OTRO EN NOVIEMBRE</t>
  </si>
  <si>
    <t>1 héctarea</t>
  </si>
  <si>
    <t>1500 m2</t>
  </si>
  <si>
    <t>2500 m2</t>
  </si>
  <si>
    <t>SOLO ES PARA AUTOCONSUMO YA QUE EN OCACIONES NO HAY COSECHA POR LO QUE SE GUARDA COMO RESERVA POR SI NO HAY LA TEMPORADA SIGUIENTE</t>
  </si>
  <si>
    <t>1 1/2 héctarea</t>
  </si>
  <si>
    <t xml:space="preserve">2 cuartillos: ½ Hectárea </t>
  </si>
  <si>
    <t xml:space="preserve">1 Hectárea ½  </t>
  </si>
  <si>
    <t xml:space="preserve">LAS MATAS DE NARANJA APENAS ESTÁN SEMBRADAS COMO DE 2 MESES </t>
  </si>
  <si>
    <t xml:space="preserve">1 hectárea </t>
  </si>
  <si>
    <t>EL NARANJAL QUE TIENE LA FAMILIA LO TIENE EN OTRO TERRENO..AHI NO SIEMBRAN</t>
  </si>
  <si>
    <t xml:space="preserve">2 hectáreas </t>
  </si>
  <si>
    <t>EL PRODUCTOR TIENE SEMBRADAS PLANTAS DE PIMIENTA...</t>
  </si>
  <si>
    <t xml:space="preserve">ALREDEDOR DE 100 NARANJAS </t>
  </si>
  <si>
    <t xml:space="preserve">2 cuartillos: ½ hectárea </t>
  </si>
  <si>
    <t>2 cuartillos: ½ hectárea.</t>
  </si>
  <si>
    <t xml:space="preserve">EL CAFETAL QUE TIENE EL PRODUCTOR ES DE CAFÉ CHIQUITO. </t>
  </si>
  <si>
    <t xml:space="preserve">1/2 hectárea </t>
  </si>
  <si>
    <t>APENAS SEMBRARON LAS MATAS DE NARANJA</t>
  </si>
  <si>
    <t>EL SEÑOR NO ES DUEÑO DEL TERRENO SOLO SE LO HAN PRESTADO, SIN EMBARGO LO TRABAJA CONSTANTEMENTE,EL APROVECHA EL TERRENO PARA GERMINAR PATRONES DE INJERTO PARA LA NARANJA VALENCIA Y POSTERIORMENTE VENDER LAS PLANTAS.ES POR ESO QUE DESCONOCE LA PRODUCCIÓN DE LA NARANJA YA QUE LOS DUEÑOS DEL TERRENO SON LOS QUE SE ENCARGAN DEL CORTE Y VENTA.</t>
  </si>
  <si>
    <t>SE LLEGA A COSECHAR 300 KG.</t>
  </si>
  <si>
    <t>EL SEÑOR COSECHA 350 KG DE CAFÉ.</t>
  </si>
  <si>
    <t>1/4 ha</t>
  </si>
  <si>
    <t>DESCONOCE LA PRODUCCIÓN DEL NARANJAL ,YA QUE EL TERRENO ES PRESTADO.</t>
  </si>
  <si>
    <t>COSECHA  160 KG DE CAFÉ EL CUAL DESTINA LA MITAD PARA AUTOCONSUMO Y LA OTRA MITAD PARA VENTA.</t>
  </si>
  <si>
    <t>AUN NO HAN COSECHADO,LOS ARBOLES SON NUEVOS (RECIÉN SEMBRADOS)</t>
  </si>
  <si>
    <t>1/2 ha</t>
  </si>
  <si>
    <t>TIENE UNA PRODUCCIÓN DE 250 KG.</t>
  </si>
  <si>
    <t>PRODUCE 200 KG</t>
  </si>
  <si>
    <t xml:space="preserve">AUN NO EMPIEZA A DAR FRUTOS ,ES LA PRIMERA VEZ QUE PRODUCIRÁ. </t>
  </si>
  <si>
    <t>SOLO PRODUCE PARA AUTOCONSUMO.</t>
  </si>
  <si>
    <t>ANTERIORMENTE EL TENIA ESTABLECIDO EL NARANJAL PERO COMO AMPLIARON LA CARRETERA TUVIERON QUE DESTROZAR LA GRAN PARTE.</t>
  </si>
  <si>
    <t>media Ha</t>
  </si>
  <si>
    <t xml:space="preserve">3 cuartillos </t>
  </si>
  <si>
    <t>DENSIDAD (pl/ha)</t>
  </si>
  <si>
    <t>Total</t>
  </si>
  <si>
    <t>Etiquetas de fila</t>
  </si>
  <si>
    <t>Total general</t>
  </si>
  <si>
    <t>Suma de plantas</t>
  </si>
  <si>
    <t>(Todos)</t>
  </si>
  <si>
    <t>PRODUCTO</t>
  </si>
  <si>
    <t>U de M</t>
  </si>
  <si>
    <t>PRECIO AL PRODUCTOR</t>
  </si>
  <si>
    <t>Café cereza</t>
  </si>
  <si>
    <t>kg</t>
  </si>
  <si>
    <t>Café pergamino</t>
  </si>
  <si>
    <t>Café verde</t>
  </si>
  <si>
    <t>Kg</t>
  </si>
  <si>
    <t>Café tostado</t>
  </si>
  <si>
    <t>tasa</t>
  </si>
  <si>
    <t>Tasa de expreso</t>
  </si>
  <si>
    <t>tasa de americano</t>
  </si>
  <si>
    <t>PRECIO AL CONSUMIDOR</t>
  </si>
  <si>
    <t>PARAMETRO</t>
  </si>
  <si>
    <t>Gr de café por tasa</t>
  </si>
  <si>
    <t>tasas por kg</t>
  </si>
  <si>
    <t>Valor por kg en 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</si>
</sst>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44" fontId="0" fillId="0" borderId="1" xfId="2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Ibarra Thennet" refreshedDate="43239.873070601854" createdVersion="4" refreshedVersion="4" minRefreshableVersion="3" recordCount="68">
  <cacheSource type="worksheet">
    <worksheetSource ref="A1:N69" sheet="cafetal_copy"/>
  </cacheSource>
  <cacheFields count="14">
    <cacheField name="id" numFmtId="0">
      <sharedItems containsSemiMixedTypes="0" containsString="0" containsNumber="1" containsInteger="1" minValue="1" maxValue="76"/>
    </cacheField>
    <cacheField name="id_productor" numFmtId="0">
      <sharedItems containsSemiMixedTypes="0" containsString="0" containsNumber="1" containsInteger="1" minValue="1" maxValue="250"/>
    </cacheField>
    <cacheField name="tipo" numFmtId="0">
      <sharedItems count="2">
        <s v="CAFETAL"/>
        <s v="NARANJAL"/>
      </sharedItems>
    </cacheField>
    <cacheField name="extencion" numFmtId="0">
      <sharedItems containsBlank="1" containsMixedTypes="1" containsNumber="1" minValue="0.1" maxValue="0.5"/>
    </cacheField>
    <cacheField name="superficie" numFmtId="0">
      <sharedItems containsSemiMixedTypes="0" containsString="0" containsNumber="1" minValue="0" maxValue="3"/>
    </cacheField>
    <cacheField name="medida" numFmtId="0">
      <sharedItems/>
    </cacheField>
    <cacheField name="plantas" numFmtId="0">
      <sharedItems containsSemiMixedTypes="0" containsString="0" containsNumber="1" containsInteger="1" minValue="0" maxValue="1500"/>
    </cacheField>
    <cacheField name="cortes" numFmtId="0">
      <sharedItems containsSemiMixedTypes="0" containsString="0" containsNumber="1" containsInteger="1" minValue="0" maxValue="2"/>
    </cacheField>
    <cacheField name="toneladas" numFmtId="0">
      <sharedItems containsSemiMixedTypes="0" containsString="0" containsNumber="1" containsInteger="1" minValue="0" maxValue="8"/>
    </cacheField>
    <cacheField name="uso" numFmtId="0">
      <sharedItems containsBlank="1"/>
    </cacheField>
    <cacheField name="observaciones" numFmtId="0">
      <sharedItems containsBlank="1" longText="1"/>
    </cacheField>
    <cacheField name="created_at" numFmtId="22">
      <sharedItems containsSemiMixedTypes="0" containsNonDate="0" containsDate="1" containsString="0" minDate="2018-05-04T11:52:27" maxDate="2018-05-04T11:55:23"/>
    </cacheField>
    <cacheField name="updated_at" numFmtId="0">
      <sharedItems containsDate="1" containsMixedTypes="1" minDate="2017-07-21T08:48:06" maxDate="2017-08-31T21:27:22"/>
    </cacheField>
    <cacheField name="DENSIDAD (pl/ha)" numFmtId="164">
      <sharedItems containsMixedTypes="1" containsNumber="1" minValue="0" maxValue="3200" count="22">
        <n v="1000"/>
        <n v="2000"/>
        <n v="800"/>
        <n v="1500"/>
        <e v="#DIV/0!"/>
        <n v="1600"/>
        <n v="3200"/>
        <n v="400"/>
        <n v="0"/>
        <n v="1666.6666666666667"/>
        <n v="500"/>
        <n v="133.33333333333334"/>
        <n v="333.33333333333331"/>
        <n v="6"/>
        <n v="156"/>
        <n v="304"/>
        <n v="20"/>
        <n v="10"/>
        <n v="140"/>
        <n v="200"/>
        <n v="300"/>
        <n v="266.666666666666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n v="1"/>
    <n v="1"/>
    <x v="0"/>
    <s v="1 HECTÁREA"/>
    <n v="1"/>
    <s v="HECTÁREA"/>
    <n v="1000"/>
    <n v="0"/>
    <n v="0"/>
    <s v="VENTA/CONSUMO"/>
    <s v="CUANDO TIENEN UNA BUENA PRODUCCION LAS VENDEN"/>
    <d v="2018-05-04T11:55:20"/>
    <d v="2017-07-27T02:42:04"/>
    <x v="0"/>
  </r>
  <r>
    <n v="2"/>
    <n v="2"/>
    <x v="0"/>
    <n v="0.5"/>
    <n v="0.5"/>
    <s v="HECTÁREA"/>
    <n v="500"/>
    <n v="0"/>
    <n v="0"/>
    <s v="VENTA/CONSUMO"/>
    <s v="CUANDO SE DA UNA BUENA PRODUCCIÓN LO LLEGAN A VENDER"/>
    <d v="2018-05-04T11:55:23"/>
    <d v="2017-07-27T02:43:18"/>
    <x v="0"/>
  </r>
  <r>
    <n v="3"/>
    <n v="3"/>
    <x v="0"/>
    <n v="0.5"/>
    <n v="0.5"/>
    <s v="HECTÁREA"/>
    <n v="1000"/>
    <n v="0"/>
    <n v="0"/>
    <s v="VENTA/CONSUMO"/>
    <s v="CUANDO TIENEN BUENA PRODUCCIÓN LOS VENDEN EN LOS PUEBLOS VECINOS"/>
    <d v="2018-05-04T11:52:27"/>
    <d v="2017-07-27T05:09:44"/>
    <x v="1"/>
  </r>
  <r>
    <n v="4"/>
    <n v="5"/>
    <x v="0"/>
    <s v="1 HECTÁREA"/>
    <n v="1"/>
    <s v="HECTÁREA"/>
    <n v="800"/>
    <n v="0"/>
    <n v="0"/>
    <s v="VENTA/CONSUMO"/>
    <s v="EL CAFE LO VENDEN EN EL TIENGUIS O EN LA MISMA COMUNIDAD"/>
    <d v="2018-05-04T11:52:29"/>
    <d v="2017-07-28T04:27:31"/>
    <x v="2"/>
  </r>
  <r>
    <n v="5"/>
    <n v="4"/>
    <x v="0"/>
    <s v="1 HECTÁREA"/>
    <n v="1"/>
    <s v="HECTÁREA"/>
    <n v="1000"/>
    <n v="0"/>
    <n v="0"/>
    <s v="VENTA/CONSUMO"/>
    <s v="LAS SEMILLAS DE VENDEN EN EL TIANGUIS O EN LA MISMA COMUNIDAD"/>
    <d v="2018-05-04T11:52:30"/>
    <d v="2017-07-28T04:34:11"/>
    <x v="0"/>
  </r>
  <r>
    <n v="6"/>
    <n v="7"/>
    <x v="0"/>
    <n v="0.2"/>
    <n v="0.2"/>
    <s v="HECTÁREA"/>
    <n v="300"/>
    <n v="0"/>
    <n v="0"/>
    <s v="CONSUMO"/>
    <m/>
    <d v="2018-05-04T11:52:32"/>
    <d v="2017-07-28T19:29:41"/>
    <x v="3"/>
  </r>
  <r>
    <n v="7"/>
    <n v="9"/>
    <x v="0"/>
    <s v="1 HECTÁREA"/>
    <n v="1"/>
    <s v="HECTÁREA_x000d__x000d_HECTÁREA_x000d__x000d_HECTÁREA_x000d__x000d_HECTÁREA_x000d__x000d_HECTÁREA_x000d__x000d_"/>
    <n v="1000"/>
    <n v="0"/>
    <n v="0"/>
    <s v="VENTA/CONSUMO"/>
    <s v="CUANDO HAY UNA BUENA PRODUCCION SE VENDE EN EL TIANGUIS"/>
    <d v="2018-05-04T11:52:39"/>
    <d v="2017-07-28T22:28:48"/>
    <x v="0"/>
  </r>
  <r>
    <n v="8"/>
    <n v="11"/>
    <x v="0"/>
    <s v="1 HECTÁREA"/>
    <n v="1"/>
    <s v="HECTÁREA"/>
    <n v="1500"/>
    <n v="0"/>
    <n v="0"/>
    <s v="VENTA/CONSUMO"/>
    <s v="CUANDO TIENEN UNA BUENA PRODUCCION LO VENDEN EN EL TIANGUIS MAS CERCANO O EN LA MISMA COMUNIDAD"/>
    <d v="2018-05-04T11:52:49"/>
    <d v="2017-07-31T19:38:02"/>
    <x v="3"/>
  </r>
  <r>
    <n v="9"/>
    <n v="12"/>
    <x v="0"/>
    <s v="1 HECTÁREA"/>
    <n v="1"/>
    <s v="HECTÁREA"/>
    <n v="1000"/>
    <n v="0"/>
    <n v="0"/>
    <s v="VENTA/CONSUMO"/>
    <s v="LLEGAN COMPRADORES DE CAFE A LOS PUEBLOS O EN LA MISMA COMUNIDAD SE VENDEN"/>
    <d v="2018-05-04T11:52:49"/>
    <d v="2017-07-31T21:12:10"/>
    <x v="0"/>
  </r>
  <r>
    <n v="10"/>
    <n v="13"/>
    <x v="0"/>
    <s v="1 HECTÁREA"/>
    <n v="1"/>
    <s v="HECTÁREA"/>
    <n v="1000"/>
    <n v="0"/>
    <n v="0"/>
    <s v="CONSUMO"/>
    <m/>
    <d v="2018-05-04T11:52:50"/>
    <d v="2017-07-31T23:36:12"/>
    <x v="0"/>
  </r>
  <r>
    <n v="11"/>
    <n v="14"/>
    <x v="0"/>
    <n v="0.5"/>
    <n v="0.5"/>
    <s v="HECTÁREA"/>
    <n v="1000"/>
    <n v="0"/>
    <n v="0"/>
    <s v="VENTA/CONSUMO"/>
    <s v="EL CAFE LO VENDEN EN LA MISMA COMUNIDAD O VAN COMPRADORES A LOS PUEBLOS"/>
    <d v="2018-05-04T11:52:50"/>
    <d v="2017-08-01T03:10:32"/>
    <x v="1"/>
  </r>
  <r>
    <n v="12"/>
    <n v="18"/>
    <x v="1"/>
    <s v="7 METROS"/>
    <n v="0"/>
    <s v="HECTÁREA"/>
    <n v="15"/>
    <n v="1"/>
    <n v="1"/>
    <s v="VENTA"/>
    <m/>
    <d v="2018-05-04T11:52:50"/>
    <d v="2017-08-02T00:27:58"/>
    <x v="4"/>
  </r>
  <r>
    <n v="13"/>
    <n v="29"/>
    <x v="0"/>
    <n v="0.1"/>
    <n v="0.1"/>
    <s v="HECTÁREA"/>
    <n v="80"/>
    <n v="0"/>
    <n v="0"/>
    <s v="CONSUMO"/>
    <m/>
    <d v="2018-05-04T11:52:50"/>
    <d v="2017-08-03T14:40:18"/>
    <x v="2"/>
  </r>
  <r>
    <n v="14"/>
    <n v="31"/>
    <x v="0"/>
    <n v="0.5"/>
    <n v="0.5"/>
    <s v="HECTÁREA"/>
    <n v="800"/>
    <n v="0"/>
    <n v="0"/>
    <s v="CONSUMO"/>
    <m/>
    <d v="2018-05-04T11:52:50"/>
    <d v="2017-08-03T16:26:30"/>
    <x v="5"/>
  </r>
  <r>
    <n v="15"/>
    <n v="32"/>
    <x v="0"/>
    <n v="0.25"/>
    <n v="0.25"/>
    <s v="HECTÁREA"/>
    <n v="800"/>
    <n v="0"/>
    <n v="0"/>
    <s v="CONSUMO"/>
    <s v="AVECES NO SE DA BIEN POR ESO SOLO LO UTILIZAN PARA AUTO CONSUMO"/>
    <d v="2018-05-04T11:52:51"/>
    <d v="2017-08-04T00:10:38"/>
    <x v="6"/>
  </r>
  <r>
    <n v="16"/>
    <n v="33"/>
    <x v="0"/>
    <n v="0.5"/>
    <n v="0.5"/>
    <s v="HECTÁREA"/>
    <n v="1000"/>
    <n v="0"/>
    <n v="0"/>
    <s v="VENTA"/>
    <s v="LO VENDEN EN ELE TIANGUIS MAS CERCANO"/>
    <d v="2018-05-04T11:52:51"/>
    <d v="2017-08-04T01:55:21"/>
    <x v="1"/>
  </r>
  <r>
    <n v="17"/>
    <n v="36"/>
    <x v="0"/>
    <m/>
    <n v="0"/>
    <s v="HECTÁREA"/>
    <n v="80"/>
    <n v="0"/>
    <n v="0"/>
    <s v="CONSUMO"/>
    <s v="SE ENCUENTRA ASOCIADO AL MAIZ"/>
    <d v="2018-05-04T11:52:51"/>
    <d v="2017-07-21T08:48:06"/>
    <x v="4"/>
  </r>
  <r>
    <n v="18"/>
    <n v="37"/>
    <x v="0"/>
    <m/>
    <n v="0"/>
    <s v="HECTÁREA"/>
    <n v="60"/>
    <n v="0"/>
    <n v="0"/>
    <s v="CONSUMO"/>
    <s v="SE ENCUENTRA ASOCIADO AL MAIZ"/>
    <d v="2018-05-04T11:55:07"/>
    <d v="2017-07-21T08:50:44"/>
    <x v="4"/>
  </r>
  <r>
    <n v="19"/>
    <n v="38"/>
    <x v="0"/>
    <m/>
    <n v="0"/>
    <s v="HECTÁREA"/>
    <n v="0"/>
    <n v="0"/>
    <n v="0"/>
    <m/>
    <m/>
    <d v="2018-05-04T11:53:00"/>
    <s v="0000-00-00 00:00:00"/>
    <x v="4"/>
  </r>
  <r>
    <n v="20"/>
    <n v="39"/>
    <x v="0"/>
    <m/>
    <n v="0"/>
    <s v="HECTÁREA"/>
    <n v="40"/>
    <n v="0"/>
    <n v="0"/>
    <s v="CONSUMO"/>
    <s v="SE ENCUENTRA ASOCIADO AL MAIZ"/>
    <d v="2018-05-04T11:53:00"/>
    <d v="2017-07-21T08:49:34"/>
    <x v="4"/>
  </r>
  <r>
    <n v="21"/>
    <n v="41"/>
    <x v="0"/>
    <m/>
    <n v="0"/>
    <s v="HECTÁREA"/>
    <n v="80"/>
    <n v="0"/>
    <n v="0"/>
    <s v="CONSUMO"/>
    <s v="ESTA ASOCIADO AL MAIZ"/>
    <d v="2018-05-04T11:53:01"/>
    <d v="2017-07-21T09:58:22"/>
    <x v="4"/>
  </r>
  <r>
    <n v="22"/>
    <n v="42"/>
    <x v="0"/>
    <m/>
    <n v="0"/>
    <s v="HECTÁREA"/>
    <n v="50"/>
    <n v="0"/>
    <n v="0"/>
    <s v="CONSUMO"/>
    <s v="SE ENCUENTRA ASOCIADO AL MAÍZ"/>
    <d v="2018-05-04T11:53:01"/>
    <d v="2017-07-21T16:05:54"/>
    <x v="4"/>
  </r>
  <r>
    <n v="23"/>
    <n v="46"/>
    <x v="0"/>
    <m/>
    <n v="0"/>
    <s v="HECTÁREA"/>
    <n v="360"/>
    <n v="0"/>
    <n v="0"/>
    <s v="VENTA/CONSUMO"/>
    <s v="LAS PLANTAS ESTAN PEQUEÑAS TODAVIA, AUN NO SE LE HA REALIZADO NINGUN CORTE"/>
    <d v="2018-05-04T11:53:01"/>
    <d v="2017-07-22T14:08:30"/>
    <x v="4"/>
  </r>
  <r>
    <n v="24"/>
    <n v="57"/>
    <x v="0"/>
    <n v="0.5"/>
    <n v="0.5"/>
    <s v="HECTÁREA"/>
    <n v="200"/>
    <n v="0"/>
    <n v="0"/>
    <s v="VENTA/CONSUMO"/>
    <s v="DEPENDIENDO DE LA COSECHA, SI HAY BUENA PRODUCCION LO VENDE Y SI HAY POCA PRODUCCION ES SOLO PARA CONSUMO"/>
    <d v="2018-05-04T11:53:01"/>
    <d v="2017-07-25T10:25:16"/>
    <x v="7"/>
  </r>
  <r>
    <n v="25"/>
    <n v="58"/>
    <x v="0"/>
    <n v="0.2"/>
    <n v="0.2"/>
    <s v="HECTÁREA"/>
    <n v="200"/>
    <n v="1"/>
    <n v="0"/>
    <s v="VENTA/CONSUMO"/>
    <s v="CUANDO HAY MEJOR PRODUCCION SE VENDE Y CUANDO LA PRODUCCION ES MUY BAJA ES PARA EL AUTOCONSUMO"/>
    <d v="2018-05-04T11:53:01"/>
    <d v="2017-07-25T18:05:30"/>
    <x v="0"/>
  </r>
  <r>
    <n v="26"/>
    <n v="65"/>
    <x v="0"/>
    <s v="3 Ha"/>
    <n v="3"/>
    <s v="HECTÁREA"/>
    <n v="1200"/>
    <n v="1"/>
    <n v="1"/>
    <s v="VENTA/CONSUMO"/>
    <m/>
    <d v="2018-05-04T11:53:02"/>
    <d v="2017-07-27T11:52:22"/>
    <x v="7"/>
  </r>
  <r>
    <n v="27"/>
    <n v="66"/>
    <x v="0"/>
    <n v="0.5"/>
    <n v="0.5"/>
    <s v="HECTÁREA"/>
    <n v="200"/>
    <n v="0"/>
    <n v="0"/>
    <s v="CONSUMO"/>
    <m/>
    <d v="2018-05-04T11:53:02"/>
    <d v="2017-07-27T14:52:22"/>
    <x v="7"/>
  </r>
  <r>
    <n v="28"/>
    <n v="68"/>
    <x v="0"/>
    <n v="0.5"/>
    <n v="0.5"/>
    <s v="HECTÁREA"/>
    <n v="200"/>
    <n v="1"/>
    <n v="0"/>
    <s v="CONSUMO"/>
    <s v="_x0009_CUENTA CON UN CAFETAL DE ½HA PERO LA  PRODUCCIÓN ES SOLO PARA AUTOCONSUMO"/>
    <d v="2018-05-04T11:53:02"/>
    <d v="2017-07-27T17:02:00"/>
    <x v="7"/>
  </r>
  <r>
    <n v="29"/>
    <n v="89"/>
    <x v="0"/>
    <s v="750 metros cuadrados"/>
    <n v="0.08"/>
    <s v="HECTÁREA"/>
    <n v="80"/>
    <n v="1"/>
    <n v="1"/>
    <s v="VENTA/CONSUMO"/>
    <m/>
    <d v="2018-05-04T11:53:02"/>
    <d v="2017-08-10T04:14:33"/>
    <x v="0"/>
  </r>
  <r>
    <n v="30"/>
    <n v="89"/>
    <x v="0"/>
    <s v="600 metros cuadrados"/>
    <n v="0.06"/>
    <s v="HECTÁREA"/>
    <n v="0"/>
    <n v="0"/>
    <n v="0"/>
    <m/>
    <m/>
    <d v="2018-05-04T11:53:12"/>
    <s v="0000-00-00 00:00:00"/>
    <x v="8"/>
  </r>
  <r>
    <n v="31"/>
    <n v="90"/>
    <x v="0"/>
    <s v="1200 metros cuadrados"/>
    <n v="0.12"/>
    <s v="HECTÁREA"/>
    <n v="200"/>
    <n v="1"/>
    <n v="1"/>
    <s v="VENTA/CONSUMO"/>
    <m/>
    <d v="2018-05-04T11:53:02"/>
    <d v="2017-08-10T22:32:56"/>
    <x v="9"/>
  </r>
  <r>
    <n v="32"/>
    <n v="92"/>
    <x v="0"/>
    <s v="1/2 héctarea"/>
    <n v="0.5"/>
    <s v="HECTÁREA"/>
    <n v="250"/>
    <n v="1"/>
    <n v="1"/>
    <s v="VENTA/CONSUMO"/>
    <m/>
    <d v="2018-05-04T11:53:03"/>
    <d v="2017-08-11T01:09:05"/>
    <x v="10"/>
  </r>
  <r>
    <n v="33"/>
    <n v="94"/>
    <x v="1"/>
    <s v="150 m2"/>
    <n v="0.02"/>
    <s v="HECTÁREA"/>
    <n v="10"/>
    <n v="2"/>
    <n v="1"/>
    <s v="CONSUMO"/>
    <s v="LAS PLANTAS SON INJERTO, Y TIENE DOS CORTES UNO ES EN FEBRERO Y OTRO EN NOVIEMBRE"/>
    <d v="2018-05-04T11:53:03"/>
    <d v="2017-08-11T03:03:10"/>
    <x v="10"/>
  </r>
  <r>
    <n v="34"/>
    <n v="95"/>
    <x v="0"/>
    <s v="1/2 héctarea"/>
    <n v="0.5"/>
    <s v="HECTÁREA"/>
    <n v="200"/>
    <n v="1"/>
    <n v="1"/>
    <s v="VENTA/CONSUMO"/>
    <m/>
    <d v="2018-05-04T11:53:03"/>
    <d v="2017-08-11T03:55:32"/>
    <x v="7"/>
  </r>
  <r>
    <n v="35"/>
    <n v="96"/>
    <x v="0"/>
    <s v="1 héctarea"/>
    <n v="1"/>
    <s v="HECTÁREA"/>
    <n v="500"/>
    <n v="1"/>
    <n v="1"/>
    <s v="VENTA/CONSUMO"/>
    <m/>
    <d v="2018-05-04T11:53:03"/>
    <d v="2017-08-11T04:27:26"/>
    <x v="10"/>
  </r>
  <r>
    <n v="36"/>
    <n v="96"/>
    <x v="1"/>
    <s v="1500 m2"/>
    <n v="0.15"/>
    <s v="HECTÁREA"/>
    <n v="20"/>
    <n v="1"/>
    <n v="1"/>
    <s v="VENTA/CONSUMO"/>
    <m/>
    <d v="2018-05-04T11:53:03"/>
    <d v="2017-08-11T04:28:29"/>
    <x v="11"/>
  </r>
  <r>
    <n v="37"/>
    <n v="97"/>
    <x v="0"/>
    <s v="2500 m2"/>
    <n v="0.25"/>
    <s v="HECTÁREA"/>
    <n v="100"/>
    <n v="1"/>
    <n v="1"/>
    <s v="CONSUMO"/>
    <m/>
    <d v="2018-05-04T11:53:03"/>
    <d v="2017-08-11T05:00:19"/>
    <x v="7"/>
  </r>
  <r>
    <n v="38"/>
    <n v="100"/>
    <x v="0"/>
    <s v="1 héctarea"/>
    <n v="1"/>
    <s v="HECTÁREA"/>
    <n v="400"/>
    <n v="1"/>
    <n v="1"/>
    <s v="VENTA/CONSUMO"/>
    <m/>
    <d v="2018-05-04T11:53:04"/>
    <d v="2017-08-11T06:52:40"/>
    <x v="7"/>
  </r>
  <r>
    <n v="39"/>
    <n v="103"/>
    <x v="0"/>
    <s v="1 héctarea"/>
    <n v="1"/>
    <s v="HECTÁREA"/>
    <n v="800"/>
    <n v="1"/>
    <n v="1"/>
    <s v="CONSUMO"/>
    <s v="SOLO ES PARA AUTOCONSUMO YA QUE EN OCACIONES NO HAY COSECHA POR LO QUE SE GUARDA COMO RESERVA POR SI NO HAY LA TEMPORADA SIGUIENTE"/>
    <d v="2018-05-04T11:53:04"/>
    <d v="2017-08-11T18:39:43"/>
    <x v="2"/>
  </r>
  <r>
    <n v="40"/>
    <n v="105"/>
    <x v="0"/>
    <s v="1 1/2 héctarea"/>
    <n v="1.5"/>
    <s v="HECTÁREA"/>
    <n v="500"/>
    <n v="1"/>
    <n v="1"/>
    <s v="VENTA"/>
    <m/>
    <d v="2018-05-04T11:53:04"/>
    <d v="2017-08-11T19:48:00"/>
    <x v="12"/>
  </r>
  <r>
    <n v="44"/>
    <n v="120"/>
    <x v="1"/>
    <s v="2 cuartillos: ½ Hectárea "/>
    <n v="0.5"/>
    <s v="HECTÁREA"/>
    <n v="3"/>
    <n v="1"/>
    <n v="0"/>
    <s v="CONSUMO"/>
    <m/>
    <d v="2018-05-04T11:53:04"/>
    <d v="2017-07-25T04:01:21"/>
    <x v="13"/>
  </r>
  <r>
    <n v="45"/>
    <n v="124"/>
    <x v="1"/>
    <s v="1 Hectárea ½  "/>
    <n v="1.5"/>
    <s v="HECTÁREA"/>
    <n v="234"/>
    <n v="0"/>
    <n v="0"/>
    <s v="VENTA/CONSUMO"/>
    <s v="LAS MATAS DE NARANJA APENAS ESTÁN SEMBRADAS COMO DE 2 MESES "/>
    <d v="2018-05-04T11:53:22"/>
    <d v="2017-07-26T16:31:09"/>
    <x v="14"/>
  </r>
  <r>
    <n v="46"/>
    <n v="127"/>
    <x v="1"/>
    <s v="1 hectárea "/>
    <n v="1"/>
    <s v="HECTÁREA"/>
    <n v="304"/>
    <n v="1"/>
    <n v="8"/>
    <s v="VENTA/CONSUMO"/>
    <s v="EL NARANJAL QUE TIENE LA FAMILIA LO TIENE EN OTRO TERRENO..AHI NO SIEMBRAN"/>
    <d v="2018-05-04T11:53:29"/>
    <d v="2017-07-30T05:09:54"/>
    <x v="15"/>
  </r>
  <r>
    <n v="47"/>
    <n v="128"/>
    <x v="1"/>
    <s v="1 hectárea "/>
    <n v="1"/>
    <s v="HECTÁREA"/>
    <n v="20"/>
    <n v="1"/>
    <n v="2"/>
    <s v="CONSUMO"/>
    <m/>
    <d v="2018-05-04T11:53:29"/>
    <d v="2017-08-02T01:42:04"/>
    <x v="16"/>
  </r>
  <r>
    <n v="48"/>
    <n v="129"/>
    <x v="0"/>
    <s v="2 hectáreas "/>
    <n v="2"/>
    <s v="HECTÁREA"/>
    <n v="20"/>
    <n v="1"/>
    <n v="0"/>
    <s v="VENTA/CONSUMO"/>
    <s v="EL PRODUCTOR TIENE SEMBRADAS PLANTAS DE PIMIENTA..."/>
    <d v="2018-05-04T11:53:29"/>
    <d v="2017-08-02T03:09:32"/>
    <x v="17"/>
  </r>
  <r>
    <n v="49"/>
    <n v="130"/>
    <x v="1"/>
    <s v="1 hectárea "/>
    <n v="1"/>
    <s v="HECTÁREA"/>
    <n v="10"/>
    <n v="1"/>
    <n v="0"/>
    <s v="CONSUMO"/>
    <s v="ALREDEDOR DE 100 NARANJAS "/>
    <d v="2018-05-04T11:53:30"/>
    <d v="2017-08-04T04:28:27"/>
    <x v="17"/>
  </r>
  <r>
    <n v="50"/>
    <n v="132"/>
    <x v="0"/>
    <s v="2 cuartillos: ½ Hectárea "/>
    <n v="0.5"/>
    <s v="HECTÁREA"/>
    <n v="70"/>
    <n v="1"/>
    <n v="3"/>
    <s v="VENTA/CONSUMO"/>
    <m/>
    <d v="2018-05-04T11:53:30"/>
    <d v="2017-08-09T21:16:20"/>
    <x v="18"/>
  </r>
  <r>
    <n v="51"/>
    <n v="133"/>
    <x v="0"/>
    <s v="2 cuartillos: ½ hectárea."/>
    <n v="0.5"/>
    <s v="HECTÁREA"/>
    <n v="100"/>
    <n v="0"/>
    <n v="0"/>
    <s v="VENTA/CONSUMO"/>
    <s v="EL CAFETAL QUE TIENE EL PRODUCTOR ES DE CAFÉ CHIQUITO. "/>
    <d v="2018-05-04T11:53:30"/>
    <d v="2017-08-09T23:29:49"/>
    <x v="19"/>
  </r>
  <r>
    <n v="52"/>
    <n v="137"/>
    <x v="1"/>
    <s v="1 hectárea "/>
    <n v="1"/>
    <s v="HECTÁREA"/>
    <n v="300"/>
    <n v="1"/>
    <n v="6"/>
    <s v="VENTA/CONSUMO"/>
    <m/>
    <d v="2018-05-04T11:53:30"/>
    <d v="2017-08-10T20:10:27"/>
    <x v="20"/>
  </r>
  <r>
    <n v="53"/>
    <n v="138"/>
    <x v="1"/>
    <s v="1/2 hectárea "/>
    <n v="0.5"/>
    <s v="HECTÁREA"/>
    <n v="100"/>
    <n v="0"/>
    <n v="0"/>
    <s v="VENTA/CONSUMO"/>
    <s v="APENAS SEMBRARON LAS MATAS DE NARANJA"/>
    <d v="2018-05-04T11:53:30"/>
    <d v="2017-08-10T23:16:38"/>
    <x v="19"/>
  </r>
  <r>
    <n v="59"/>
    <n v="151"/>
    <x v="1"/>
    <n v="0.5"/>
    <n v="0.5"/>
    <s v="HECTÁREA"/>
    <n v="0"/>
    <n v="1"/>
    <n v="0"/>
    <s v="VENTA"/>
    <s v="EL SEÑOR NO ES DUEÑO DEL TERRENO SOLO SE LO HAN PRESTADO, SIN EMBARGO LO TRABAJA CONSTANTEMENTE,EL APROVECHA EL TERRENO PARA GERMINAR PATRONES DE INJERTO PARA LA NARANJA VALENCIA Y POSTERIORMENTE VENDER LAS PLANTAS.ES POR ESO QUE DESCONOCE LA PRODUCCIÓN DE LA NARANJA YA QUE LOS DUEÑOS DEL TERRENO SON LOS QUE SE ENCARGAN DEL CORTE Y VENTA."/>
    <d v="2018-05-04T11:53:31"/>
    <d v="2017-08-08T02:31:14"/>
    <x v="8"/>
  </r>
  <r>
    <n v="60"/>
    <n v="152"/>
    <x v="0"/>
    <m/>
    <n v="0"/>
    <s v="HECTÁREA"/>
    <n v="0"/>
    <n v="1"/>
    <n v="0"/>
    <s v="CONSUMO"/>
    <s v="SE LLEGA A COSECHAR 300 KG."/>
    <d v="2018-05-04T11:53:31"/>
    <d v="2017-08-11T03:58:57"/>
    <x v="4"/>
  </r>
  <r>
    <n v="61"/>
    <n v="152"/>
    <x v="1"/>
    <m/>
    <n v="0"/>
    <s v="HECTÁREA"/>
    <n v="0"/>
    <n v="1"/>
    <n v="8"/>
    <s v="VENTA"/>
    <m/>
    <d v="2018-05-04T11:53:31"/>
    <d v="2017-08-11T03:59:50"/>
    <x v="4"/>
  </r>
  <r>
    <n v="62"/>
    <n v="154"/>
    <x v="0"/>
    <m/>
    <n v="0"/>
    <s v="HECTÁREA"/>
    <n v="100"/>
    <n v="1"/>
    <n v="0"/>
    <s v="VENTA"/>
    <s v="EL SEÑOR COSECHA 350 KG DE CAFÉ."/>
    <d v="2018-05-04T11:53:31"/>
    <d v="2017-08-11T06:42:48"/>
    <x v="4"/>
  </r>
  <r>
    <n v="63"/>
    <n v="154"/>
    <x v="1"/>
    <m/>
    <n v="0"/>
    <s v="HECTÁREA"/>
    <n v="0"/>
    <n v="1"/>
    <n v="3"/>
    <s v="VENTA"/>
    <m/>
    <d v="2018-05-04T11:53:31"/>
    <d v="2017-08-11T06:43:52"/>
    <x v="4"/>
  </r>
  <r>
    <n v="64"/>
    <n v="155"/>
    <x v="1"/>
    <s v="1/4 ha"/>
    <n v="0.25"/>
    <s v="HECTÁREA"/>
    <n v="0"/>
    <n v="1"/>
    <n v="0"/>
    <s v="VENTA"/>
    <s v="DESCONOCE LA PRODUCCIÓN DEL NARANJAL ,YA QUE EL TERRENO ES PRESTADO."/>
    <d v="2018-05-04T11:53:36"/>
    <d v="2017-08-11T15:54:28"/>
    <x v="8"/>
  </r>
  <r>
    <n v="65"/>
    <n v="156"/>
    <x v="0"/>
    <m/>
    <n v="0"/>
    <s v="HECTÁREA"/>
    <n v="0"/>
    <n v="1"/>
    <n v="0"/>
    <s v="VENTA/CONSUMO"/>
    <s v="COSECHA  160 KG DE CAFÉ EL CUAL DESTINA LA MITAD PARA AUTOCONSUMO Y LA OTRA MITAD PARA VENTA."/>
    <d v="2018-05-04T11:53:36"/>
    <d v="2017-08-11T17:36:59"/>
    <x v="4"/>
  </r>
  <r>
    <n v="66"/>
    <n v="156"/>
    <x v="1"/>
    <m/>
    <n v="0"/>
    <s v="HECTÁREA"/>
    <n v="180"/>
    <n v="0"/>
    <n v="0"/>
    <s v="VENTA"/>
    <s v="AUN NO HAN COSECHADO,LOS ARBOLES SON NUEVOS (RECIÉN SEMBRADOS)"/>
    <d v="2018-05-04T11:53:36"/>
    <d v="2017-08-11T17:38:22"/>
    <x v="4"/>
  </r>
  <r>
    <n v="67"/>
    <n v="159"/>
    <x v="0"/>
    <s v="1/2 ha"/>
    <n v="0.5"/>
    <s v="HECTÁREA"/>
    <n v="0"/>
    <n v="1"/>
    <n v="0"/>
    <s v="VENTA/CONSUMO"/>
    <s v="TIENE UNA PRODUCCIÓN DE 250 KG."/>
    <d v="2018-05-04T11:53:37"/>
    <d v="2017-08-12T05:32:38"/>
    <x v="8"/>
  </r>
  <r>
    <n v="68"/>
    <n v="160"/>
    <x v="0"/>
    <m/>
    <n v="0"/>
    <s v="HECTÁREA"/>
    <n v="200"/>
    <n v="1"/>
    <n v="0"/>
    <s v="VENTA/CONSUMO"/>
    <s v="PRODUCE 200 KG"/>
    <d v="2018-05-04T11:53:37"/>
    <d v="2017-08-12T06:30:26"/>
    <x v="4"/>
  </r>
  <r>
    <n v="69"/>
    <n v="160"/>
    <x v="1"/>
    <m/>
    <n v="0"/>
    <s v="HECTÁREA"/>
    <n v="200"/>
    <n v="1"/>
    <n v="8"/>
    <s v="VENTA"/>
    <m/>
    <d v="2018-05-04T11:53:37"/>
    <d v="2017-08-12T06:31:08"/>
    <x v="4"/>
  </r>
  <r>
    <n v="70"/>
    <n v="161"/>
    <x v="1"/>
    <m/>
    <n v="0"/>
    <s v="HECTÁREA"/>
    <n v="500"/>
    <n v="1"/>
    <n v="0"/>
    <s v="VENTA"/>
    <s v="AUN NO EMPIEZA A DAR FRUTOS ,ES LA PRIMERA VEZ QUE PRODUCIRÁ. "/>
    <d v="2018-05-04T11:53:37"/>
    <d v="2017-08-12T13:35:50"/>
    <x v="4"/>
  </r>
  <r>
    <n v="71"/>
    <n v="163"/>
    <x v="1"/>
    <m/>
    <n v="0"/>
    <s v="HECTÁREA"/>
    <n v="200"/>
    <n v="1"/>
    <n v="5"/>
    <s v="VENTA"/>
    <m/>
    <d v="2018-05-04T11:53:37"/>
    <d v="2017-08-12T18:03:03"/>
    <x v="4"/>
  </r>
  <r>
    <n v="72"/>
    <n v="164"/>
    <x v="0"/>
    <m/>
    <n v="0"/>
    <s v="HECTÁREA"/>
    <n v="4"/>
    <n v="1"/>
    <n v="0"/>
    <s v="CONSUMO"/>
    <s v="SOLO PRODUCE PARA AUTOCONSUMO."/>
    <d v="2018-05-04T11:53:37"/>
    <d v="2017-08-12T20:00:14"/>
    <x v="4"/>
  </r>
  <r>
    <n v="73"/>
    <n v="158"/>
    <x v="1"/>
    <m/>
    <n v="0"/>
    <s v="HECTÁREA"/>
    <n v="150"/>
    <n v="1"/>
    <n v="2"/>
    <s v="VENTA"/>
    <m/>
    <d v="2018-05-04T11:53:38"/>
    <d v="2017-08-12T20:29:55"/>
    <x v="4"/>
  </r>
  <r>
    <n v="74"/>
    <n v="165"/>
    <x v="1"/>
    <m/>
    <n v="0"/>
    <s v="HECTÁREA"/>
    <n v="0"/>
    <n v="0"/>
    <n v="0"/>
    <s v="VENTA"/>
    <s v="ANTERIORMENTE EL TENIA ESTABLECIDO EL NARANJAL PERO COMO AMPLIARON LA CARRETERA TUVIERON QUE DESTROZAR LA GRAN PARTE."/>
    <d v="2018-05-04T11:53:38"/>
    <d v="2017-08-12T21:16:57"/>
    <x v="4"/>
  </r>
  <r>
    <n v="75"/>
    <n v="247"/>
    <x v="0"/>
    <s v="media Ha"/>
    <n v="0.5"/>
    <s v="HECTÁREA"/>
    <n v="500"/>
    <n v="0"/>
    <n v="0"/>
    <s v="VENTA/CONSUMO"/>
    <m/>
    <d v="2018-05-04T11:53:38"/>
    <d v="2017-08-30T06:01:04"/>
    <x v="0"/>
  </r>
  <r>
    <n v="76"/>
    <n v="250"/>
    <x v="0"/>
    <s v="3 cuartillos "/>
    <n v="0.75"/>
    <s v="HECTÁREA"/>
    <n v="200"/>
    <n v="0"/>
    <n v="0"/>
    <s v="VENTA/CONSUMO"/>
    <m/>
    <d v="2018-05-04T11:53:38"/>
    <d v="2017-08-31T21:27:2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B7" firstHeaderRow="2" firstDataRow="2" firstDataCol="1" rowPageCount="1" colPageCount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2" showAll="0"/>
    <pivotField showAll="0"/>
    <pivotField axis="axisPage" showAll="0">
      <items count="23">
        <item x="8"/>
        <item x="13"/>
        <item x="17"/>
        <item x="16"/>
        <item x="11"/>
        <item x="18"/>
        <item x="14"/>
        <item x="19"/>
        <item x="21"/>
        <item x="20"/>
        <item x="15"/>
        <item x="12"/>
        <item x="7"/>
        <item x="10"/>
        <item x="2"/>
        <item x="0"/>
        <item x="3"/>
        <item x="5"/>
        <item x="9"/>
        <item x="1"/>
        <item x="6"/>
        <item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3" hier="-1"/>
  </pageFields>
  <dataFields count="1">
    <dataField name="Suma de planta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baseColWidth="10" defaultRowHeight="14" x14ac:dyDescent="0"/>
  <cols>
    <col min="1" max="1" width="16.1640625" customWidth="1"/>
    <col min="2" max="2" width="9.5" customWidth="1"/>
    <col min="3" max="3" width="13.83203125" bestFit="1" customWidth="1"/>
  </cols>
  <sheetData>
    <row r="1" spans="1:2">
      <c r="A1" s="4" t="s">
        <v>81</v>
      </c>
      <c r="B1" t="s">
        <v>86</v>
      </c>
    </row>
    <row r="3" spans="1:2">
      <c r="A3" s="4" t="s">
        <v>85</v>
      </c>
    </row>
    <row r="4" spans="1:2">
      <c r="A4" s="4" t="s">
        <v>83</v>
      </c>
      <c r="B4" t="s">
        <v>82</v>
      </c>
    </row>
    <row r="5" spans="1:2">
      <c r="A5" s="6" t="s">
        <v>13</v>
      </c>
      <c r="B5" s="5">
        <v>19674</v>
      </c>
    </row>
    <row r="6" spans="1:2">
      <c r="A6" s="6" t="s">
        <v>28</v>
      </c>
      <c r="B6" s="5">
        <v>2246</v>
      </c>
    </row>
    <row r="7" spans="1:2">
      <c r="A7" s="6" t="s">
        <v>84</v>
      </c>
      <c r="B7" s="5">
        <v>21920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B1" zoomScale="75" zoomScaleNormal="75" zoomScalePageLayoutView="75" workbookViewId="0">
      <pane xSplit="3" ySplit="1" topLeftCell="J2" activePane="bottomRight" state="frozen"/>
      <selection activeCell="B1" sqref="B1"/>
      <selection pane="topRight" activeCell="E1" sqref="E1"/>
      <selection pane="bottomLeft" activeCell="B2" sqref="B2"/>
      <selection pane="bottomRight" activeCell="O1" sqref="O1"/>
    </sheetView>
  </sheetViews>
  <sheetFormatPr baseColWidth="10" defaultColWidth="15.6640625" defaultRowHeight="16.5" customHeight="1" x14ac:dyDescent="0"/>
  <cols>
    <col min="1" max="2" width="6.1640625" customWidth="1"/>
    <col min="3" max="3" width="9.1640625" bestFit="1" customWidth="1"/>
    <col min="4" max="4" width="19.1640625" bestFit="1" customWidth="1"/>
    <col min="6" max="6" width="11.6640625" bestFit="1" customWidth="1"/>
    <col min="7" max="7" width="9.33203125" customWidth="1"/>
    <col min="8" max="8" width="8.33203125" customWidth="1"/>
    <col min="9" max="9" width="8.6640625" bestFit="1" customWidth="1"/>
    <col min="10" max="10" width="22.5" customWidth="1"/>
    <col min="11" max="11" width="132.33203125" customWidth="1"/>
    <col min="14" max="14" width="15.6640625" style="3"/>
  </cols>
  <sheetData>
    <row r="1" spans="1:14" ht="16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81</v>
      </c>
    </row>
    <row r="2" spans="1:14" ht="16.5" customHeight="1">
      <c r="A2">
        <v>1</v>
      </c>
      <c r="B2">
        <v>1</v>
      </c>
      <c r="C2" t="s">
        <v>13</v>
      </c>
      <c r="D2" t="s">
        <v>14</v>
      </c>
      <c r="E2">
        <v>1</v>
      </c>
      <c r="F2" t="s">
        <v>15</v>
      </c>
      <c r="G2">
        <v>1000</v>
      </c>
      <c r="H2">
        <v>0</v>
      </c>
      <c r="I2">
        <v>0</v>
      </c>
      <c r="J2" t="s">
        <v>16</v>
      </c>
      <c r="K2" t="s">
        <v>17</v>
      </c>
      <c r="L2" s="1">
        <v>43224.496759259258</v>
      </c>
      <c r="M2" s="1">
        <v>42943.112546296295</v>
      </c>
      <c r="N2" s="3">
        <f>G2/E2</f>
        <v>1000</v>
      </c>
    </row>
    <row r="3" spans="1:14" ht="16.5" customHeight="1">
      <c r="A3">
        <v>2</v>
      </c>
      <c r="B3">
        <v>2</v>
      </c>
      <c r="C3" t="s">
        <v>13</v>
      </c>
      <c r="D3">
        <v>0.5</v>
      </c>
      <c r="E3">
        <v>0.5</v>
      </c>
      <c r="F3" t="s">
        <v>15</v>
      </c>
      <c r="G3">
        <v>500</v>
      </c>
      <c r="H3">
        <v>0</v>
      </c>
      <c r="I3">
        <v>0</v>
      </c>
      <c r="J3" t="s">
        <v>16</v>
      </c>
      <c r="K3" t="s">
        <v>18</v>
      </c>
      <c r="L3" s="1">
        <v>43224.496793981481</v>
      </c>
      <c r="M3" s="1">
        <v>42943.113402777781</v>
      </c>
      <c r="N3" s="3">
        <f t="shared" ref="N3:N66" si="0">G3/E3</f>
        <v>1000</v>
      </c>
    </row>
    <row r="4" spans="1:14" ht="16.5" customHeight="1">
      <c r="A4">
        <v>3</v>
      </c>
      <c r="B4">
        <v>3</v>
      </c>
      <c r="C4" t="s">
        <v>13</v>
      </c>
      <c r="D4">
        <v>0.5</v>
      </c>
      <c r="E4">
        <v>0.5</v>
      </c>
      <c r="F4" t="s">
        <v>15</v>
      </c>
      <c r="G4">
        <v>1000</v>
      </c>
      <c r="H4">
        <v>0</v>
      </c>
      <c r="I4">
        <v>0</v>
      </c>
      <c r="J4" t="s">
        <v>16</v>
      </c>
      <c r="K4" t="s">
        <v>19</v>
      </c>
      <c r="L4" s="1">
        <v>43224.494756944441</v>
      </c>
      <c r="M4" s="1">
        <v>42943.215092592596</v>
      </c>
      <c r="N4" s="3">
        <f t="shared" si="0"/>
        <v>2000</v>
      </c>
    </row>
    <row r="5" spans="1:14" ht="16.5" customHeight="1">
      <c r="A5">
        <v>4</v>
      </c>
      <c r="B5">
        <v>5</v>
      </c>
      <c r="C5" t="s">
        <v>13</v>
      </c>
      <c r="D5" t="s">
        <v>14</v>
      </c>
      <c r="E5">
        <v>1</v>
      </c>
      <c r="F5" t="s">
        <v>15</v>
      </c>
      <c r="G5">
        <v>800</v>
      </c>
      <c r="H5">
        <v>0</v>
      </c>
      <c r="I5">
        <v>0</v>
      </c>
      <c r="J5" t="s">
        <v>16</v>
      </c>
      <c r="K5" t="s">
        <v>20</v>
      </c>
      <c r="L5" s="1">
        <v>43224.494780092595</v>
      </c>
      <c r="M5" s="1">
        <v>42944.18577546296</v>
      </c>
      <c r="N5" s="3">
        <f t="shared" si="0"/>
        <v>800</v>
      </c>
    </row>
    <row r="6" spans="1:14" ht="16.5" customHeight="1">
      <c r="A6">
        <v>5</v>
      </c>
      <c r="B6">
        <v>4</v>
      </c>
      <c r="C6" t="s">
        <v>13</v>
      </c>
      <c r="D6" t="s">
        <v>14</v>
      </c>
      <c r="E6">
        <v>1</v>
      </c>
      <c r="F6" t="s">
        <v>15</v>
      </c>
      <c r="G6">
        <v>1000</v>
      </c>
      <c r="H6">
        <v>0</v>
      </c>
      <c r="I6">
        <v>0</v>
      </c>
      <c r="J6" t="s">
        <v>16</v>
      </c>
      <c r="K6" t="s">
        <v>21</v>
      </c>
      <c r="L6" s="1">
        <v>43224.494791666664</v>
      </c>
      <c r="M6" s="1">
        <v>42944.190405092595</v>
      </c>
      <c r="N6" s="3">
        <f t="shared" si="0"/>
        <v>1000</v>
      </c>
    </row>
    <row r="7" spans="1:14" ht="16.5" customHeight="1">
      <c r="A7">
        <v>6</v>
      </c>
      <c r="B7">
        <v>7</v>
      </c>
      <c r="C7" t="s">
        <v>13</v>
      </c>
      <c r="D7">
        <v>0.2</v>
      </c>
      <c r="E7">
        <v>0.2</v>
      </c>
      <c r="F7" t="s">
        <v>15</v>
      </c>
      <c r="G7">
        <v>300</v>
      </c>
      <c r="H7">
        <v>0</v>
      </c>
      <c r="I7">
        <v>0</v>
      </c>
      <c r="J7" t="s">
        <v>22</v>
      </c>
      <c r="L7" s="1">
        <v>43224.494814814818</v>
      </c>
      <c r="M7" s="1">
        <v>42944.812280092592</v>
      </c>
      <c r="N7" s="3">
        <f t="shared" si="0"/>
        <v>1500</v>
      </c>
    </row>
    <row r="8" spans="1:14" ht="16.5" customHeight="1">
      <c r="A8">
        <v>7</v>
      </c>
      <c r="B8">
        <v>9</v>
      </c>
      <c r="C8" t="s">
        <v>13</v>
      </c>
      <c r="D8" t="s">
        <v>14</v>
      </c>
      <c r="E8">
        <v>1</v>
      </c>
      <c r="F8" s="2" t="s">
        <v>23</v>
      </c>
      <c r="G8">
        <v>1000</v>
      </c>
      <c r="H8">
        <v>0</v>
      </c>
      <c r="I8">
        <v>0</v>
      </c>
      <c r="J8" t="s">
        <v>16</v>
      </c>
      <c r="K8" t="s">
        <v>24</v>
      </c>
      <c r="L8" s="1">
        <v>43224.494895833333</v>
      </c>
      <c r="M8" s="1">
        <v>42944.936666666668</v>
      </c>
      <c r="N8" s="3">
        <f t="shared" si="0"/>
        <v>1000</v>
      </c>
    </row>
    <row r="9" spans="1:14" ht="16.5" customHeight="1">
      <c r="A9">
        <v>8</v>
      </c>
      <c r="B9">
        <v>11</v>
      </c>
      <c r="C9" t="s">
        <v>13</v>
      </c>
      <c r="D9" t="s">
        <v>14</v>
      </c>
      <c r="E9">
        <v>1</v>
      </c>
      <c r="F9" t="s">
        <v>15</v>
      </c>
      <c r="G9">
        <v>1500</v>
      </c>
      <c r="H9">
        <v>0</v>
      </c>
      <c r="I9">
        <v>0</v>
      </c>
      <c r="J9" t="s">
        <v>16</v>
      </c>
      <c r="K9" t="s">
        <v>25</v>
      </c>
      <c r="L9" s="1">
        <v>43224.495011574072</v>
      </c>
      <c r="M9" s="1">
        <v>42947.818078703705</v>
      </c>
      <c r="N9" s="3">
        <f t="shared" si="0"/>
        <v>1500</v>
      </c>
    </row>
    <row r="10" spans="1:14" ht="16.5" customHeight="1">
      <c r="A10">
        <v>9</v>
      </c>
      <c r="B10">
        <v>12</v>
      </c>
      <c r="C10" t="s">
        <v>13</v>
      </c>
      <c r="D10" t="s">
        <v>14</v>
      </c>
      <c r="E10">
        <v>1</v>
      </c>
      <c r="F10" t="s">
        <v>15</v>
      </c>
      <c r="G10">
        <v>1000</v>
      </c>
      <c r="H10">
        <v>0</v>
      </c>
      <c r="I10">
        <v>0</v>
      </c>
      <c r="J10" t="s">
        <v>16</v>
      </c>
      <c r="K10" t="s">
        <v>26</v>
      </c>
      <c r="L10" s="1">
        <v>43224.495011574072</v>
      </c>
      <c r="M10" s="1">
        <v>42947.883449074077</v>
      </c>
      <c r="N10" s="3">
        <f t="shared" si="0"/>
        <v>1000</v>
      </c>
    </row>
    <row r="11" spans="1:14" ht="16.5" customHeight="1">
      <c r="A11">
        <v>10</v>
      </c>
      <c r="B11">
        <v>13</v>
      </c>
      <c r="C11" t="s">
        <v>13</v>
      </c>
      <c r="D11" t="s">
        <v>14</v>
      </c>
      <c r="E11">
        <v>1</v>
      </c>
      <c r="F11" t="s">
        <v>15</v>
      </c>
      <c r="G11">
        <v>1000</v>
      </c>
      <c r="H11">
        <v>0</v>
      </c>
      <c r="I11">
        <v>0</v>
      </c>
      <c r="J11" t="s">
        <v>22</v>
      </c>
      <c r="L11" s="1">
        <v>43224.495023148149</v>
      </c>
      <c r="M11" s="1">
        <v>42947.983472222222</v>
      </c>
      <c r="N11" s="3">
        <f t="shared" si="0"/>
        <v>1000</v>
      </c>
    </row>
    <row r="12" spans="1:14" ht="16.5" customHeight="1">
      <c r="A12">
        <v>11</v>
      </c>
      <c r="B12">
        <v>14</v>
      </c>
      <c r="C12" t="s">
        <v>13</v>
      </c>
      <c r="D12">
        <v>0.5</v>
      </c>
      <c r="E12">
        <v>0.5</v>
      </c>
      <c r="F12" t="s">
        <v>15</v>
      </c>
      <c r="G12">
        <v>1000</v>
      </c>
      <c r="H12">
        <v>0</v>
      </c>
      <c r="I12">
        <v>0</v>
      </c>
      <c r="J12" t="s">
        <v>16</v>
      </c>
      <c r="K12" t="s">
        <v>27</v>
      </c>
      <c r="L12" s="1">
        <v>43224.495023148149</v>
      </c>
      <c r="M12" s="1">
        <v>42948.132314814815</v>
      </c>
      <c r="N12" s="3">
        <f t="shared" si="0"/>
        <v>2000</v>
      </c>
    </row>
    <row r="13" spans="1:14" ht="16.5" customHeight="1">
      <c r="A13">
        <v>12</v>
      </c>
      <c r="B13">
        <v>18</v>
      </c>
      <c r="C13" t="s">
        <v>28</v>
      </c>
      <c r="D13" t="s">
        <v>29</v>
      </c>
      <c r="E13">
        <v>0</v>
      </c>
      <c r="F13" t="s">
        <v>15</v>
      </c>
      <c r="G13">
        <v>15</v>
      </c>
      <c r="H13">
        <v>1</v>
      </c>
      <c r="I13">
        <v>1</v>
      </c>
      <c r="J13" t="s">
        <v>30</v>
      </c>
      <c r="L13" s="1">
        <v>43224.495023148149</v>
      </c>
      <c r="M13" s="1">
        <v>42949.019421296296</v>
      </c>
      <c r="N13" s="3" t="e">
        <f t="shared" si="0"/>
        <v>#DIV/0!</v>
      </c>
    </row>
    <row r="14" spans="1:14" ht="16.5" customHeight="1">
      <c r="A14">
        <v>13</v>
      </c>
      <c r="B14">
        <v>29</v>
      </c>
      <c r="C14" t="s">
        <v>13</v>
      </c>
      <c r="D14">
        <v>0.1</v>
      </c>
      <c r="E14">
        <v>0.1</v>
      </c>
      <c r="F14" t="s">
        <v>15</v>
      </c>
      <c r="G14">
        <v>80</v>
      </c>
      <c r="H14">
        <v>0</v>
      </c>
      <c r="I14">
        <v>0</v>
      </c>
      <c r="J14" t="s">
        <v>22</v>
      </c>
      <c r="L14" s="1">
        <v>43224.495023148149</v>
      </c>
      <c r="M14" s="1">
        <v>42950.611319444448</v>
      </c>
      <c r="N14" s="3">
        <f t="shared" si="0"/>
        <v>800</v>
      </c>
    </row>
    <row r="15" spans="1:14" ht="16.5" customHeight="1">
      <c r="A15">
        <v>14</v>
      </c>
      <c r="B15">
        <v>31</v>
      </c>
      <c r="C15" t="s">
        <v>13</v>
      </c>
      <c r="D15">
        <v>0.5</v>
      </c>
      <c r="E15">
        <v>0.5</v>
      </c>
      <c r="F15" t="s">
        <v>15</v>
      </c>
      <c r="G15">
        <v>800</v>
      </c>
      <c r="H15">
        <v>0</v>
      </c>
      <c r="I15">
        <v>0</v>
      </c>
      <c r="J15" t="s">
        <v>22</v>
      </c>
      <c r="L15" s="1">
        <v>43224.495023148149</v>
      </c>
      <c r="M15" s="1">
        <v>42950.685069444444</v>
      </c>
      <c r="N15" s="3">
        <f t="shared" si="0"/>
        <v>1600</v>
      </c>
    </row>
    <row r="16" spans="1:14" ht="16.5" customHeight="1">
      <c r="A16">
        <v>15</v>
      </c>
      <c r="B16">
        <v>32</v>
      </c>
      <c r="C16" t="s">
        <v>13</v>
      </c>
      <c r="D16">
        <v>0.25</v>
      </c>
      <c r="E16">
        <v>0.25</v>
      </c>
      <c r="F16" t="s">
        <v>15</v>
      </c>
      <c r="G16">
        <v>800</v>
      </c>
      <c r="H16">
        <v>0</v>
      </c>
      <c r="I16">
        <v>0</v>
      </c>
      <c r="J16" t="s">
        <v>22</v>
      </c>
      <c r="K16" t="s">
        <v>31</v>
      </c>
      <c r="L16" s="1">
        <v>43224.495034722226</v>
      </c>
      <c r="M16" s="1">
        <v>42951.007384259261</v>
      </c>
      <c r="N16" s="3">
        <f t="shared" si="0"/>
        <v>3200</v>
      </c>
    </row>
    <row r="17" spans="1:14" ht="16.5" customHeight="1">
      <c r="A17">
        <v>16</v>
      </c>
      <c r="B17">
        <v>33</v>
      </c>
      <c r="C17" t="s">
        <v>13</v>
      </c>
      <c r="D17">
        <v>0.5</v>
      </c>
      <c r="E17">
        <v>0.5</v>
      </c>
      <c r="F17" t="s">
        <v>15</v>
      </c>
      <c r="G17">
        <v>1000</v>
      </c>
      <c r="H17">
        <v>0</v>
      </c>
      <c r="I17">
        <v>0</v>
      </c>
      <c r="J17" t="s">
        <v>30</v>
      </c>
      <c r="K17" t="s">
        <v>32</v>
      </c>
      <c r="L17" s="1">
        <v>43224.495034722226</v>
      </c>
      <c r="M17" s="1">
        <v>42951.080104166664</v>
      </c>
      <c r="N17" s="3">
        <f t="shared" si="0"/>
        <v>2000</v>
      </c>
    </row>
    <row r="18" spans="1:14" ht="16.5" customHeight="1">
      <c r="A18">
        <v>17</v>
      </c>
      <c r="B18">
        <v>36</v>
      </c>
      <c r="C18" t="s">
        <v>13</v>
      </c>
      <c r="E18">
        <v>0</v>
      </c>
      <c r="F18" t="s">
        <v>15</v>
      </c>
      <c r="G18">
        <v>80</v>
      </c>
      <c r="H18">
        <v>0</v>
      </c>
      <c r="I18">
        <v>0</v>
      </c>
      <c r="J18" t="s">
        <v>22</v>
      </c>
      <c r="K18" t="s">
        <v>33</v>
      </c>
      <c r="L18" s="1">
        <v>43224.495034722226</v>
      </c>
      <c r="M18" s="1">
        <v>42937.366736111115</v>
      </c>
      <c r="N18" s="3" t="e">
        <f t="shared" si="0"/>
        <v>#DIV/0!</v>
      </c>
    </row>
    <row r="19" spans="1:14" ht="16.5" customHeight="1">
      <c r="A19">
        <v>18</v>
      </c>
      <c r="B19">
        <v>37</v>
      </c>
      <c r="C19" t="s">
        <v>13</v>
      </c>
      <c r="E19">
        <v>0</v>
      </c>
      <c r="F19" t="s">
        <v>15</v>
      </c>
      <c r="G19">
        <v>60</v>
      </c>
      <c r="H19">
        <v>0</v>
      </c>
      <c r="I19">
        <v>0</v>
      </c>
      <c r="J19" t="s">
        <v>22</v>
      </c>
      <c r="K19" t="s">
        <v>33</v>
      </c>
      <c r="L19" s="1">
        <v>43224.496608796297</v>
      </c>
      <c r="M19" s="1">
        <v>42937.368564814817</v>
      </c>
      <c r="N19" s="3" t="e">
        <f t="shared" si="0"/>
        <v>#DIV/0!</v>
      </c>
    </row>
    <row r="20" spans="1:14" ht="16.5" customHeight="1">
      <c r="A20">
        <v>19</v>
      </c>
      <c r="B20">
        <v>38</v>
      </c>
      <c r="C20" t="s">
        <v>13</v>
      </c>
      <c r="E20">
        <v>0</v>
      </c>
      <c r="F20" t="s">
        <v>15</v>
      </c>
      <c r="G20">
        <v>0</v>
      </c>
      <c r="H20">
        <v>0</v>
      </c>
      <c r="I20">
        <v>0</v>
      </c>
      <c r="L20" s="1">
        <v>43224.495138888888</v>
      </c>
      <c r="M20" t="s">
        <v>34</v>
      </c>
      <c r="N20" s="3" t="e">
        <f t="shared" si="0"/>
        <v>#DIV/0!</v>
      </c>
    </row>
    <row r="21" spans="1:14" ht="16.5" customHeight="1">
      <c r="A21">
        <v>20</v>
      </c>
      <c r="B21">
        <v>39</v>
      </c>
      <c r="C21" t="s">
        <v>13</v>
      </c>
      <c r="E21">
        <v>0</v>
      </c>
      <c r="F21" t="s">
        <v>15</v>
      </c>
      <c r="G21">
        <v>40</v>
      </c>
      <c r="H21">
        <v>0</v>
      </c>
      <c r="I21">
        <v>0</v>
      </c>
      <c r="J21" t="s">
        <v>22</v>
      </c>
      <c r="K21" t="s">
        <v>33</v>
      </c>
      <c r="L21" s="1">
        <v>43224.495138888888</v>
      </c>
      <c r="M21" s="1">
        <v>42937.367754629631</v>
      </c>
      <c r="N21" s="3" t="e">
        <f t="shared" si="0"/>
        <v>#DIV/0!</v>
      </c>
    </row>
    <row r="22" spans="1:14" ht="16.5" customHeight="1">
      <c r="A22">
        <v>21</v>
      </c>
      <c r="B22">
        <v>41</v>
      </c>
      <c r="C22" t="s">
        <v>13</v>
      </c>
      <c r="E22">
        <v>0</v>
      </c>
      <c r="F22" t="s">
        <v>15</v>
      </c>
      <c r="G22">
        <v>80</v>
      </c>
      <c r="H22">
        <v>0</v>
      </c>
      <c r="I22">
        <v>0</v>
      </c>
      <c r="J22" t="s">
        <v>22</v>
      </c>
      <c r="K22" t="s">
        <v>35</v>
      </c>
      <c r="L22" s="1">
        <v>43224.495150462964</v>
      </c>
      <c r="M22" s="1">
        <v>42937.415532407409</v>
      </c>
      <c r="N22" s="3" t="e">
        <f t="shared" si="0"/>
        <v>#DIV/0!</v>
      </c>
    </row>
    <row r="23" spans="1:14" ht="16.5" customHeight="1">
      <c r="A23">
        <v>22</v>
      </c>
      <c r="B23">
        <v>42</v>
      </c>
      <c r="C23" t="s">
        <v>13</v>
      </c>
      <c r="E23">
        <v>0</v>
      </c>
      <c r="F23" t="s">
        <v>15</v>
      </c>
      <c r="G23">
        <v>50</v>
      </c>
      <c r="H23">
        <v>0</v>
      </c>
      <c r="I23">
        <v>0</v>
      </c>
      <c r="J23" t="s">
        <v>22</v>
      </c>
      <c r="K23" t="s">
        <v>36</v>
      </c>
      <c r="L23" s="1">
        <v>43224.495150462964</v>
      </c>
      <c r="M23" s="1">
        <v>42937.670763888891</v>
      </c>
      <c r="N23" s="3" t="e">
        <f t="shared" si="0"/>
        <v>#DIV/0!</v>
      </c>
    </row>
    <row r="24" spans="1:14" ht="16.5" customHeight="1">
      <c r="A24">
        <v>23</v>
      </c>
      <c r="B24">
        <v>46</v>
      </c>
      <c r="C24" t="s">
        <v>13</v>
      </c>
      <c r="E24">
        <v>0</v>
      </c>
      <c r="F24" t="s">
        <v>15</v>
      </c>
      <c r="G24">
        <v>360</v>
      </c>
      <c r="H24">
        <v>0</v>
      </c>
      <c r="I24">
        <v>0</v>
      </c>
      <c r="J24" t="s">
        <v>16</v>
      </c>
      <c r="K24" t="s">
        <v>37</v>
      </c>
      <c r="L24" s="1">
        <v>43224.495150462964</v>
      </c>
      <c r="M24" s="1">
        <v>42938.589236111111</v>
      </c>
      <c r="N24" s="3" t="e">
        <f t="shared" si="0"/>
        <v>#DIV/0!</v>
      </c>
    </row>
    <row r="25" spans="1:14" ht="16.5" customHeight="1">
      <c r="A25">
        <v>24</v>
      </c>
      <c r="B25">
        <v>57</v>
      </c>
      <c r="C25" t="s">
        <v>13</v>
      </c>
      <c r="D25">
        <v>0.5</v>
      </c>
      <c r="E25">
        <v>0.5</v>
      </c>
      <c r="F25" t="s">
        <v>15</v>
      </c>
      <c r="G25">
        <v>200</v>
      </c>
      <c r="H25">
        <v>0</v>
      </c>
      <c r="I25">
        <v>0</v>
      </c>
      <c r="J25" t="s">
        <v>16</v>
      </c>
      <c r="K25" t="s">
        <v>38</v>
      </c>
      <c r="L25" s="1">
        <v>43224.495150462964</v>
      </c>
      <c r="M25" s="1">
        <v>42941.434212962966</v>
      </c>
      <c r="N25" s="3">
        <f t="shared" si="0"/>
        <v>400</v>
      </c>
    </row>
    <row r="26" spans="1:14" ht="16.5" customHeight="1">
      <c r="A26">
        <v>25</v>
      </c>
      <c r="B26">
        <v>58</v>
      </c>
      <c r="C26" t="s">
        <v>13</v>
      </c>
      <c r="D26">
        <v>0.2</v>
      </c>
      <c r="E26">
        <v>0.2</v>
      </c>
      <c r="F26" t="s">
        <v>15</v>
      </c>
      <c r="G26">
        <v>200</v>
      </c>
      <c r="H26">
        <v>1</v>
      </c>
      <c r="I26">
        <v>0</v>
      </c>
      <c r="J26" t="s">
        <v>16</v>
      </c>
      <c r="K26" t="s">
        <v>39</v>
      </c>
      <c r="L26" s="1">
        <v>43224.495150462964</v>
      </c>
      <c r="M26" s="1">
        <v>42941.753819444442</v>
      </c>
      <c r="N26" s="3">
        <f t="shared" si="0"/>
        <v>1000</v>
      </c>
    </row>
    <row r="27" spans="1:14" ht="16.5" customHeight="1">
      <c r="A27">
        <v>26</v>
      </c>
      <c r="B27">
        <v>65</v>
      </c>
      <c r="C27" t="s">
        <v>13</v>
      </c>
      <c r="D27" t="s">
        <v>40</v>
      </c>
      <c r="E27">
        <v>3</v>
      </c>
      <c r="F27" t="s">
        <v>15</v>
      </c>
      <c r="G27">
        <v>1200</v>
      </c>
      <c r="H27">
        <v>1</v>
      </c>
      <c r="I27">
        <v>1</v>
      </c>
      <c r="J27" t="s">
        <v>16</v>
      </c>
      <c r="L27" s="1">
        <v>43224.495162037034</v>
      </c>
      <c r="M27" s="1">
        <v>42943.494699074072</v>
      </c>
      <c r="N27" s="3">
        <f t="shared" si="0"/>
        <v>400</v>
      </c>
    </row>
    <row r="28" spans="1:14" ht="16.5" customHeight="1">
      <c r="A28">
        <v>27</v>
      </c>
      <c r="B28">
        <v>66</v>
      </c>
      <c r="C28" t="s">
        <v>13</v>
      </c>
      <c r="D28">
        <v>0.5</v>
      </c>
      <c r="E28">
        <v>0.5</v>
      </c>
      <c r="F28" t="s">
        <v>15</v>
      </c>
      <c r="G28">
        <v>200</v>
      </c>
      <c r="H28">
        <v>0</v>
      </c>
      <c r="I28">
        <v>0</v>
      </c>
      <c r="J28" t="s">
        <v>22</v>
      </c>
      <c r="L28" s="1">
        <v>43224.495162037034</v>
      </c>
      <c r="M28" s="1">
        <v>42943.619699074072</v>
      </c>
      <c r="N28" s="3">
        <f t="shared" si="0"/>
        <v>400</v>
      </c>
    </row>
    <row r="29" spans="1:14" ht="16.5" customHeight="1">
      <c r="A29">
        <v>28</v>
      </c>
      <c r="B29">
        <v>68</v>
      </c>
      <c r="C29" t="s">
        <v>13</v>
      </c>
      <c r="D29">
        <v>0.5</v>
      </c>
      <c r="E29">
        <v>0.5</v>
      </c>
      <c r="F29" t="s">
        <v>15</v>
      </c>
      <c r="G29">
        <v>200</v>
      </c>
      <c r="H29">
        <v>1</v>
      </c>
      <c r="I29">
        <v>0</v>
      </c>
      <c r="J29" t="s">
        <v>22</v>
      </c>
      <c r="K29" t="s">
        <v>41</v>
      </c>
      <c r="L29" s="1">
        <v>43224.495162037034</v>
      </c>
      <c r="M29" s="1">
        <v>42943.709722222222</v>
      </c>
      <c r="N29" s="3">
        <f t="shared" si="0"/>
        <v>400</v>
      </c>
    </row>
    <row r="30" spans="1:14" ht="16.5" customHeight="1">
      <c r="A30">
        <v>29</v>
      </c>
      <c r="B30">
        <v>89</v>
      </c>
      <c r="C30" t="s">
        <v>13</v>
      </c>
      <c r="D30" t="s">
        <v>42</v>
      </c>
      <c r="E30">
        <v>0.08</v>
      </c>
      <c r="F30" t="s">
        <v>15</v>
      </c>
      <c r="G30">
        <v>80</v>
      </c>
      <c r="H30">
        <v>1</v>
      </c>
      <c r="I30">
        <v>1</v>
      </c>
      <c r="J30" t="s">
        <v>16</v>
      </c>
      <c r="L30" s="1">
        <v>43224.495162037034</v>
      </c>
      <c r="M30" s="1">
        <v>42957.176770833335</v>
      </c>
      <c r="N30" s="3">
        <f t="shared" si="0"/>
        <v>1000</v>
      </c>
    </row>
    <row r="31" spans="1:14" ht="16.5" customHeight="1">
      <c r="A31">
        <v>30</v>
      </c>
      <c r="B31">
        <v>89</v>
      </c>
      <c r="C31" t="s">
        <v>13</v>
      </c>
      <c r="D31" t="s">
        <v>43</v>
      </c>
      <c r="E31">
        <v>0.06</v>
      </c>
      <c r="F31" t="s">
        <v>15</v>
      </c>
      <c r="G31">
        <v>0</v>
      </c>
      <c r="H31">
        <v>0</v>
      </c>
      <c r="I31">
        <v>0</v>
      </c>
      <c r="L31" s="1">
        <v>43224.49527777778</v>
      </c>
      <c r="M31" t="s">
        <v>34</v>
      </c>
      <c r="N31" s="3">
        <f t="shared" si="0"/>
        <v>0</v>
      </c>
    </row>
    <row r="32" spans="1:14" ht="16.5" customHeight="1">
      <c r="A32">
        <v>31</v>
      </c>
      <c r="B32">
        <v>90</v>
      </c>
      <c r="C32" t="s">
        <v>13</v>
      </c>
      <c r="D32" t="s">
        <v>44</v>
      </c>
      <c r="E32">
        <v>0.12</v>
      </c>
      <c r="F32" t="s">
        <v>15</v>
      </c>
      <c r="G32">
        <v>200</v>
      </c>
      <c r="H32">
        <v>1</v>
      </c>
      <c r="I32">
        <v>1</v>
      </c>
      <c r="J32" t="s">
        <v>16</v>
      </c>
      <c r="L32" s="1">
        <v>43224.495162037034</v>
      </c>
      <c r="M32" s="1">
        <v>42957.93953703704</v>
      </c>
      <c r="N32" s="3">
        <f t="shared" si="0"/>
        <v>1666.6666666666667</v>
      </c>
    </row>
    <row r="33" spans="1:14" ht="16.5" customHeight="1">
      <c r="A33">
        <v>32</v>
      </c>
      <c r="B33">
        <v>92</v>
      </c>
      <c r="C33" t="s">
        <v>13</v>
      </c>
      <c r="D33" t="s">
        <v>45</v>
      </c>
      <c r="E33">
        <v>0.5</v>
      </c>
      <c r="F33" t="s">
        <v>15</v>
      </c>
      <c r="G33">
        <v>250</v>
      </c>
      <c r="H33">
        <v>1</v>
      </c>
      <c r="I33">
        <v>1</v>
      </c>
      <c r="J33" t="s">
        <v>16</v>
      </c>
      <c r="L33" s="1">
        <v>43224.495173611111</v>
      </c>
      <c r="M33" s="1">
        <v>42958.047974537039</v>
      </c>
      <c r="N33" s="3">
        <f t="shared" si="0"/>
        <v>500</v>
      </c>
    </row>
    <row r="34" spans="1:14" ht="16.5" customHeight="1">
      <c r="A34">
        <v>33</v>
      </c>
      <c r="B34">
        <v>94</v>
      </c>
      <c r="C34" t="s">
        <v>28</v>
      </c>
      <c r="D34" t="s">
        <v>46</v>
      </c>
      <c r="E34">
        <v>0.02</v>
      </c>
      <c r="F34" t="s">
        <v>15</v>
      </c>
      <c r="G34">
        <v>10</v>
      </c>
      <c r="H34">
        <v>2</v>
      </c>
      <c r="I34">
        <v>1</v>
      </c>
      <c r="J34" t="s">
        <v>22</v>
      </c>
      <c r="K34" t="s">
        <v>47</v>
      </c>
      <c r="L34" s="1">
        <v>43224.495173611111</v>
      </c>
      <c r="M34" s="1">
        <v>42958.127199074072</v>
      </c>
      <c r="N34" s="3">
        <f t="shared" si="0"/>
        <v>500</v>
      </c>
    </row>
    <row r="35" spans="1:14" ht="16.5" customHeight="1">
      <c r="A35">
        <v>34</v>
      </c>
      <c r="B35">
        <v>95</v>
      </c>
      <c r="C35" t="s">
        <v>13</v>
      </c>
      <c r="D35" t="s">
        <v>45</v>
      </c>
      <c r="E35">
        <v>0.5</v>
      </c>
      <c r="F35" t="s">
        <v>15</v>
      </c>
      <c r="G35">
        <v>200</v>
      </c>
      <c r="H35">
        <v>1</v>
      </c>
      <c r="I35">
        <v>1</v>
      </c>
      <c r="J35" t="s">
        <v>16</v>
      </c>
      <c r="L35" s="1">
        <v>43224.495173611111</v>
      </c>
      <c r="M35" s="1">
        <v>42958.163564814815</v>
      </c>
      <c r="N35" s="3">
        <f t="shared" si="0"/>
        <v>400</v>
      </c>
    </row>
    <row r="36" spans="1:14" ht="16.5" customHeight="1">
      <c r="A36">
        <v>35</v>
      </c>
      <c r="B36">
        <v>96</v>
      </c>
      <c r="C36" t="s">
        <v>13</v>
      </c>
      <c r="D36" t="s">
        <v>48</v>
      </c>
      <c r="E36">
        <v>1</v>
      </c>
      <c r="F36" t="s">
        <v>15</v>
      </c>
      <c r="G36">
        <v>500</v>
      </c>
      <c r="H36">
        <v>1</v>
      </c>
      <c r="I36">
        <v>1</v>
      </c>
      <c r="J36" t="s">
        <v>16</v>
      </c>
      <c r="L36" s="1">
        <v>43224.495173611111</v>
      </c>
      <c r="M36" s="1">
        <v>42958.185717592591</v>
      </c>
      <c r="N36" s="3">
        <f t="shared" si="0"/>
        <v>500</v>
      </c>
    </row>
    <row r="37" spans="1:14" ht="16.5" customHeight="1">
      <c r="A37">
        <v>36</v>
      </c>
      <c r="B37">
        <v>96</v>
      </c>
      <c r="C37" t="s">
        <v>28</v>
      </c>
      <c r="D37" t="s">
        <v>49</v>
      </c>
      <c r="E37">
        <v>0.15</v>
      </c>
      <c r="F37" t="s">
        <v>15</v>
      </c>
      <c r="G37">
        <v>20</v>
      </c>
      <c r="H37">
        <v>1</v>
      </c>
      <c r="I37">
        <v>1</v>
      </c>
      <c r="J37" t="s">
        <v>16</v>
      </c>
      <c r="L37" s="1">
        <v>43224.495173611111</v>
      </c>
      <c r="M37" s="1">
        <v>42958.18644675926</v>
      </c>
      <c r="N37" s="3">
        <f t="shared" si="0"/>
        <v>133.33333333333334</v>
      </c>
    </row>
    <row r="38" spans="1:14" ht="16.5" customHeight="1">
      <c r="A38">
        <v>37</v>
      </c>
      <c r="B38">
        <v>97</v>
      </c>
      <c r="C38" t="s">
        <v>13</v>
      </c>
      <c r="D38" t="s">
        <v>50</v>
      </c>
      <c r="E38">
        <v>0.25</v>
      </c>
      <c r="F38" t="s">
        <v>15</v>
      </c>
      <c r="G38">
        <v>100</v>
      </c>
      <c r="H38">
        <v>1</v>
      </c>
      <c r="I38">
        <v>1</v>
      </c>
      <c r="J38" t="s">
        <v>22</v>
      </c>
      <c r="L38" s="1">
        <v>43224.495173611111</v>
      </c>
      <c r="M38" s="1">
        <v>42958.208553240744</v>
      </c>
      <c r="N38" s="3">
        <f t="shared" si="0"/>
        <v>400</v>
      </c>
    </row>
    <row r="39" spans="1:14" ht="16.5" customHeight="1">
      <c r="A39">
        <v>38</v>
      </c>
      <c r="B39">
        <v>100</v>
      </c>
      <c r="C39" t="s">
        <v>13</v>
      </c>
      <c r="D39" t="s">
        <v>48</v>
      </c>
      <c r="E39">
        <v>1</v>
      </c>
      <c r="F39" t="s">
        <v>15</v>
      </c>
      <c r="G39">
        <v>400</v>
      </c>
      <c r="H39">
        <v>1</v>
      </c>
      <c r="I39">
        <v>1</v>
      </c>
      <c r="J39" t="s">
        <v>16</v>
      </c>
      <c r="L39" s="1">
        <v>43224.495185185187</v>
      </c>
      <c r="M39" s="1">
        <v>42958.286574074074</v>
      </c>
      <c r="N39" s="3">
        <f t="shared" si="0"/>
        <v>400</v>
      </c>
    </row>
    <row r="40" spans="1:14" ht="16.5" customHeight="1">
      <c r="A40">
        <v>39</v>
      </c>
      <c r="B40">
        <v>103</v>
      </c>
      <c r="C40" t="s">
        <v>13</v>
      </c>
      <c r="D40" t="s">
        <v>48</v>
      </c>
      <c r="E40">
        <v>1</v>
      </c>
      <c r="F40" t="s">
        <v>15</v>
      </c>
      <c r="G40">
        <v>800</v>
      </c>
      <c r="H40">
        <v>1</v>
      </c>
      <c r="I40">
        <v>1</v>
      </c>
      <c r="J40" t="s">
        <v>22</v>
      </c>
      <c r="K40" t="s">
        <v>51</v>
      </c>
      <c r="L40" s="1">
        <v>43224.495185185187</v>
      </c>
      <c r="M40" s="1">
        <v>42958.777581018519</v>
      </c>
      <c r="N40" s="3">
        <f t="shared" si="0"/>
        <v>800</v>
      </c>
    </row>
    <row r="41" spans="1:14" ht="16.5" customHeight="1">
      <c r="A41">
        <v>40</v>
      </c>
      <c r="B41">
        <v>105</v>
      </c>
      <c r="C41" t="s">
        <v>13</v>
      </c>
      <c r="D41" t="s">
        <v>52</v>
      </c>
      <c r="E41">
        <v>1.5</v>
      </c>
      <c r="F41" t="s">
        <v>15</v>
      </c>
      <c r="G41">
        <v>500</v>
      </c>
      <c r="H41">
        <v>1</v>
      </c>
      <c r="I41">
        <v>1</v>
      </c>
      <c r="J41" t="s">
        <v>30</v>
      </c>
      <c r="L41" s="1">
        <v>43224.495185185187</v>
      </c>
      <c r="M41" s="1">
        <v>42958.824999999997</v>
      </c>
      <c r="N41" s="3">
        <f t="shared" si="0"/>
        <v>333.33333333333331</v>
      </c>
    </row>
    <row r="42" spans="1:14" ht="16.5" customHeight="1">
      <c r="A42">
        <v>44</v>
      </c>
      <c r="B42">
        <v>120</v>
      </c>
      <c r="C42" t="s">
        <v>28</v>
      </c>
      <c r="D42" t="s">
        <v>53</v>
      </c>
      <c r="E42">
        <v>0.5</v>
      </c>
      <c r="F42" t="s">
        <v>15</v>
      </c>
      <c r="G42">
        <v>3</v>
      </c>
      <c r="H42">
        <v>1</v>
      </c>
      <c r="I42">
        <v>0</v>
      </c>
      <c r="J42" t="s">
        <v>22</v>
      </c>
      <c r="L42" s="1">
        <v>43224.495185185187</v>
      </c>
      <c r="M42" s="1">
        <v>42941.167604166665</v>
      </c>
      <c r="N42" s="3">
        <f t="shared" si="0"/>
        <v>6</v>
      </c>
    </row>
    <row r="43" spans="1:14" ht="16.5" customHeight="1">
      <c r="A43">
        <v>45</v>
      </c>
      <c r="B43">
        <v>124</v>
      </c>
      <c r="C43" t="s">
        <v>28</v>
      </c>
      <c r="D43" t="s">
        <v>54</v>
      </c>
      <c r="E43">
        <v>1.5</v>
      </c>
      <c r="F43" t="s">
        <v>15</v>
      </c>
      <c r="G43">
        <v>234</v>
      </c>
      <c r="H43">
        <v>0</v>
      </c>
      <c r="I43">
        <v>0</v>
      </c>
      <c r="J43" t="s">
        <v>16</v>
      </c>
      <c r="K43" t="s">
        <v>55</v>
      </c>
      <c r="L43" s="1">
        <v>43224.495393518519</v>
      </c>
      <c r="M43" s="1">
        <v>42942.688298611109</v>
      </c>
      <c r="N43" s="3">
        <f t="shared" si="0"/>
        <v>156</v>
      </c>
    </row>
    <row r="44" spans="1:14" ht="16.5" customHeight="1">
      <c r="A44">
        <v>46</v>
      </c>
      <c r="B44">
        <v>127</v>
      </c>
      <c r="C44" t="s">
        <v>28</v>
      </c>
      <c r="D44" t="s">
        <v>56</v>
      </c>
      <c r="E44">
        <v>1</v>
      </c>
      <c r="F44" t="s">
        <v>15</v>
      </c>
      <c r="G44">
        <v>304</v>
      </c>
      <c r="H44">
        <v>1</v>
      </c>
      <c r="I44">
        <v>8</v>
      </c>
      <c r="J44" t="s">
        <v>16</v>
      </c>
      <c r="K44" t="s">
        <v>57</v>
      </c>
      <c r="L44" s="1">
        <v>43224.495474537034</v>
      </c>
      <c r="M44" s="1">
        <v>42946.215208333335</v>
      </c>
      <c r="N44" s="3">
        <f t="shared" si="0"/>
        <v>304</v>
      </c>
    </row>
    <row r="45" spans="1:14" ht="16.5" customHeight="1">
      <c r="A45">
        <v>47</v>
      </c>
      <c r="B45">
        <v>128</v>
      </c>
      <c r="C45" t="s">
        <v>28</v>
      </c>
      <c r="D45" t="s">
        <v>56</v>
      </c>
      <c r="E45">
        <v>1</v>
      </c>
      <c r="F45" t="s">
        <v>15</v>
      </c>
      <c r="G45">
        <v>20</v>
      </c>
      <c r="H45">
        <v>1</v>
      </c>
      <c r="I45">
        <v>2</v>
      </c>
      <c r="J45" t="s">
        <v>22</v>
      </c>
      <c r="L45" s="1">
        <v>43224.495474537034</v>
      </c>
      <c r="M45" s="1">
        <v>42949.070879629631</v>
      </c>
      <c r="N45" s="3">
        <f t="shared" si="0"/>
        <v>20</v>
      </c>
    </row>
    <row r="46" spans="1:14" ht="16.5" customHeight="1">
      <c r="A46">
        <v>48</v>
      </c>
      <c r="B46">
        <v>129</v>
      </c>
      <c r="C46" t="s">
        <v>13</v>
      </c>
      <c r="D46" t="s">
        <v>58</v>
      </c>
      <c r="E46">
        <v>2</v>
      </c>
      <c r="F46" t="s">
        <v>15</v>
      </c>
      <c r="G46">
        <v>20</v>
      </c>
      <c r="H46">
        <v>1</v>
      </c>
      <c r="I46">
        <v>0</v>
      </c>
      <c r="J46" t="s">
        <v>16</v>
      </c>
      <c r="K46" t="s">
        <v>59</v>
      </c>
      <c r="L46" s="1">
        <v>43224.495474537034</v>
      </c>
      <c r="M46" s="1">
        <v>42949.131620370368</v>
      </c>
      <c r="N46" s="3">
        <f t="shared" si="0"/>
        <v>10</v>
      </c>
    </row>
    <row r="47" spans="1:14" ht="16.5" customHeight="1">
      <c r="A47">
        <v>49</v>
      </c>
      <c r="B47">
        <v>130</v>
      </c>
      <c r="C47" t="s">
        <v>28</v>
      </c>
      <c r="D47" t="s">
        <v>56</v>
      </c>
      <c r="E47">
        <v>1</v>
      </c>
      <c r="F47" t="s">
        <v>15</v>
      </c>
      <c r="G47">
        <v>10</v>
      </c>
      <c r="H47">
        <v>1</v>
      </c>
      <c r="I47">
        <v>0</v>
      </c>
      <c r="J47" t="s">
        <v>22</v>
      </c>
      <c r="K47" t="s">
        <v>60</v>
      </c>
      <c r="L47" s="1">
        <v>43224.495486111111</v>
      </c>
      <c r="M47" s="1">
        <v>42951.186423611114</v>
      </c>
      <c r="N47" s="3">
        <f t="shared" si="0"/>
        <v>10</v>
      </c>
    </row>
    <row r="48" spans="1:14" ht="16.5" customHeight="1">
      <c r="A48">
        <v>50</v>
      </c>
      <c r="B48">
        <v>132</v>
      </c>
      <c r="C48" t="s">
        <v>13</v>
      </c>
      <c r="D48" t="s">
        <v>61</v>
      </c>
      <c r="E48">
        <v>0.5</v>
      </c>
      <c r="F48" t="s">
        <v>15</v>
      </c>
      <c r="G48">
        <v>70</v>
      </c>
      <c r="H48">
        <v>1</v>
      </c>
      <c r="I48">
        <v>3</v>
      </c>
      <c r="J48" t="s">
        <v>16</v>
      </c>
      <c r="L48" s="1">
        <v>43224.495486111111</v>
      </c>
      <c r="M48" s="1">
        <v>42956.886342592596</v>
      </c>
      <c r="N48" s="3">
        <f t="shared" si="0"/>
        <v>140</v>
      </c>
    </row>
    <row r="49" spans="1:14" ht="16.5" customHeight="1">
      <c r="A49">
        <v>51</v>
      </c>
      <c r="B49">
        <v>133</v>
      </c>
      <c r="C49" t="s">
        <v>13</v>
      </c>
      <c r="D49" t="s">
        <v>62</v>
      </c>
      <c r="E49">
        <v>0.5</v>
      </c>
      <c r="F49" t="s">
        <v>15</v>
      </c>
      <c r="G49">
        <v>100</v>
      </c>
      <c r="H49">
        <v>0</v>
      </c>
      <c r="I49">
        <v>0</v>
      </c>
      <c r="J49" t="s">
        <v>16</v>
      </c>
      <c r="K49" t="s">
        <v>63</v>
      </c>
      <c r="L49" s="1">
        <v>43224.495486111111</v>
      </c>
      <c r="M49" s="1">
        <v>42956.979039351849</v>
      </c>
      <c r="N49" s="3">
        <f t="shared" si="0"/>
        <v>200</v>
      </c>
    </row>
    <row r="50" spans="1:14" ht="16.5" customHeight="1">
      <c r="A50">
        <v>52</v>
      </c>
      <c r="B50">
        <v>137</v>
      </c>
      <c r="C50" t="s">
        <v>28</v>
      </c>
      <c r="D50" t="s">
        <v>56</v>
      </c>
      <c r="E50">
        <v>1</v>
      </c>
      <c r="F50" t="s">
        <v>15</v>
      </c>
      <c r="G50">
        <v>300</v>
      </c>
      <c r="H50">
        <v>1</v>
      </c>
      <c r="I50">
        <v>6</v>
      </c>
      <c r="J50" t="s">
        <v>16</v>
      </c>
      <c r="L50" s="1">
        <v>43224.495486111111</v>
      </c>
      <c r="M50" s="1">
        <v>42957.840590277781</v>
      </c>
      <c r="N50" s="3">
        <f t="shared" si="0"/>
        <v>300</v>
      </c>
    </row>
    <row r="51" spans="1:14" ht="16.5" customHeight="1">
      <c r="A51">
        <v>53</v>
      </c>
      <c r="B51">
        <v>138</v>
      </c>
      <c r="C51" t="s">
        <v>28</v>
      </c>
      <c r="D51" t="s">
        <v>64</v>
      </c>
      <c r="E51">
        <v>0.5</v>
      </c>
      <c r="F51" t="s">
        <v>15</v>
      </c>
      <c r="G51">
        <v>100</v>
      </c>
      <c r="H51">
        <v>0</v>
      </c>
      <c r="I51">
        <v>0</v>
      </c>
      <c r="J51" t="s">
        <v>16</v>
      </c>
      <c r="K51" t="s">
        <v>65</v>
      </c>
      <c r="L51" s="1">
        <v>43224.495486111111</v>
      </c>
      <c r="M51" s="1">
        <v>42957.969884259262</v>
      </c>
      <c r="N51" s="3">
        <f t="shared" si="0"/>
        <v>200</v>
      </c>
    </row>
    <row r="52" spans="1:14" ht="16.5" customHeight="1">
      <c r="A52">
        <v>59</v>
      </c>
      <c r="B52">
        <v>151</v>
      </c>
      <c r="C52" t="s">
        <v>28</v>
      </c>
      <c r="D52">
        <v>0.5</v>
      </c>
      <c r="E52">
        <v>0.5</v>
      </c>
      <c r="F52" t="s">
        <v>15</v>
      </c>
      <c r="G52">
        <v>0</v>
      </c>
      <c r="H52">
        <v>1</v>
      </c>
      <c r="I52">
        <v>0</v>
      </c>
      <c r="J52" t="s">
        <v>30</v>
      </c>
      <c r="K52" t="s">
        <v>66</v>
      </c>
      <c r="L52" s="1">
        <v>43224.495497685188</v>
      </c>
      <c r="M52" s="1">
        <v>42955.105023148149</v>
      </c>
      <c r="N52" s="3">
        <f t="shared" si="0"/>
        <v>0</v>
      </c>
    </row>
    <row r="53" spans="1:14" ht="16.5" customHeight="1">
      <c r="A53">
        <v>60</v>
      </c>
      <c r="B53">
        <v>152</v>
      </c>
      <c r="C53" t="s">
        <v>13</v>
      </c>
      <c r="E53">
        <v>0</v>
      </c>
      <c r="F53" t="s">
        <v>15</v>
      </c>
      <c r="G53">
        <v>0</v>
      </c>
      <c r="H53">
        <v>1</v>
      </c>
      <c r="I53">
        <v>0</v>
      </c>
      <c r="J53" t="s">
        <v>22</v>
      </c>
      <c r="K53" t="s">
        <v>67</v>
      </c>
      <c r="L53" s="1">
        <v>43224.495497685188</v>
      </c>
      <c r="M53" s="1">
        <v>42958.165937500002</v>
      </c>
      <c r="N53" s="3" t="e">
        <f t="shared" si="0"/>
        <v>#DIV/0!</v>
      </c>
    </row>
    <row r="54" spans="1:14" ht="16.5" customHeight="1">
      <c r="A54">
        <v>61</v>
      </c>
      <c r="B54">
        <v>152</v>
      </c>
      <c r="C54" t="s">
        <v>28</v>
      </c>
      <c r="E54">
        <v>0</v>
      </c>
      <c r="F54" t="s">
        <v>15</v>
      </c>
      <c r="G54">
        <v>0</v>
      </c>
      <c r="H54">
        <v>1</v>
      </c>
      <c r="I54">
        <v>8</v>
      </c>
      <c r="J54" t="s">
        <v>30</v>
      </c>
      <c r="L54" s="1">
        <v>43224.495497685188</v>
      </c>
      <c r="M54" s="1">
        <v>42958.166550925926</v>
      </c>
      <c r="N54" s="3" t="e">
        <f t="shared" si="0"/>
        <v>#DIV/0!</v>
      </c>
    </row>
    <row r="55" spans="1:14" ht="16.5" customHeight="1">
      <c r="A55">
        <v>62</v>
      </c>
      <c r="B55">
        <v>154</v>
      </c>
      <c r="C55" t="s">
        <v>13</v>
      </c>
      <c r="E55">
        <v>0</v>
      </c>
      <c r="F55" t="s">
        <v>15</v>
      </c>
      <c r="G55">
        <v>100</v>
      </c>
      <c r="H55">
        <v>1</v>
      </c>
      <c r="I55">
        <v>0</v>
      </c>
      <c r="J55" t="s">
        <v>30</v>
      </c>
      <c r="K55" t="s">
        <v>68</v>
      </c>
      <c r="L55" s="1">
        <v>43224.495497685188</v>
      </c>
      <c r="M55" s="1">
        <v>42958.279722222222</v>
      </c>
      <c r="N55" s="3" t="e">
        <f t="shared" si="0"/>
        <v>#DIV/0!</v>
      </c>
    </row>
    <row r="56" spans="1:14" ht="16.5" customHeight="1">
      <c r="A56">
        <v>63</v>
      </c>
      <c r="B56">
        <v>154</v>
      </c>
      <c r="C56" t="s">
        <v>28</v>
      </c>
      <c r="E56">
        <v>0</v>
      </c>
      <c r="F56" t="s">
        <v>15</v>
      </c>
      <c r="G56">
        <v>0</v>
      </c>
      <c r="H56">
        <v>1</v>
      </c>
      <c r="I56">
        <v>3</v>
      </c>
      <c r="J56" t="s">
        <v>30</v>
      </c>
      <c r="L56" s="1">
        <v>43224.495497685188</v>
      </c>
      <c r="M56" s="1">
        <v>42958.280462962961</v>
      </c>
      <c r="N56" s="3" t="e">
        <f t="shared" si="0"/>
        <v>#DIV/0!</v>
      </c>
    </row>
    <row r="57" spans="1:14" ht="16.5" customHeight="1">
      <c r="A57">
        <v>64</v>
      </c>
      <c r="B57">
        <v>155</v>
      </c>
      <c r="C57" t="s">
        <v>28</v>
      </c>
      <c r="D57" t="s">
        <v>69</v>
      </c>
      <c r="E57">
        <v>0.25</v>
      </c>
      <c r="F57" t="s">
        <v>15</v>
      </c>
      <c r="G57">
        <v>0</v>
      </c>
      <c r="H57">
        <v>1</v>
      </c>
      <c r="I57">
        <v>0</v>
      </c>
      <c r="J57" t="s">
        <v>30</v>
      </c>
      <c r="K57" t="s">
        <v>70</v>
      </c>
      <c r="L57" s="1">
        <v>43224.495555555557</v>
      </c>
      <c r="M57" s="1">
        <v>42958.662824074076</v>
      </c>
      <c r="N57" s="3">
        <f t="shared" si="0"/>
        <v>0</v>
      </c>
    </row>
    <row r="58" spans="1:14" ht="16.5" customHeight="1">
      <c r="A58">
        <v>65</v>
      </c>
      <c r="B58">
        <v>156</v>
      </c>
      <c r="C58" t="s">
        <v>13</v>
      </c>
      <c r="E58">
        <v>0</v>
      </c>
      <c r="F58" t="s">
        <v>15</v>
      </c>
      <c r="G58">
        <v>0</v>
      </c>
      <c r="H58">
        <v>1</v>
      </c>
      <c r="I58">
        <v>0</v>
      </c>
      <c r="J58" t="s">
        <v>16</v>
      </c>
      <c r="K58" t="s">
        <v>71</v>
      </c>
      <c r="L58" s="1">
        <v>43224.495555555557</v>
      </c>
      <c r="M58" s="1">
        <v>42958.734016203707</v>
      </c>
      <c r="N58" s="3" t="e">
        <f t="shared" si="0"/>
        <v>#DIV/0!</v>
      </c>
    </row>
    <row r="59" spans="1:14" ht="16.5" customHeight="1">
      <c r="A59">
        <v>66</v>
      </c>
      <c r="B59">
        <v>156</v>
      </c>
      <c r="C59" t="s">
        <v>28</v>
      </c>
      <c r="E59">
        <v>0</v>
      </c>
      <c r="F59" t="s">
        <v>15</v>
      </c>
      <c r="G59">
        <v>180</v>
      </c>
      <c r="H59">
        <v>0</v>
      </c>
      <c r="I59">
        <v>0</v>
      </c>
      <c r="J59" t="s">
        <v>30</v>
      </c>
      <c r="K59" t="s">
        <v>72</v>
      </c>
      <c r="L59" s="1">
        <v>43224.495555555557</v>
      </c>
      <c r="M59" s="1">
        <v>42958.734976851854</v>
      </c>
      <c r="N59" s="3" t="e">
        <f t="shared" si="0"/>
        <v>#DIV/0!</v>
      </c>
    </row>
    <row r="60" spans="1:14" ht="16.5" customHeight="1">
      <c r="A60">
        <v>67</v>
      </c>
      <c r="B60">
        <v>159</v>
      </c>
      <c r="C60" t="s">
        <v>13</v>
      </c>
      <c r="D60" t="s">
        <v>73</v>
      </c>
      <c r="E60">
        <v>0.5</v>
      </c>
      <c r="F60" t="s">
        <v>15</v>
      </c>
      <c r="G60">
        <v>0</v>
      </c>
      <c r="H60">
        <v>1</v>
      </c>
      <c r="I60">
        <v>0</v>
      </c>
      <c r="J60" t="s">
        <v>16</v>
      </c>
      <c r="K60" t="s">
        <v>74</v>
      </c>
      <c r="L60" s="1">
        <v>43224.495567129627</v>
      </c>
      <c r="M60" s="1">
        <v>42959.230995370373</v>
      </c>
      <c r="N60" s="3">
        <f t="shared" si="0"/>
        <v>0</v>
      </c>
    </row>
    <row r="61" spans="1:14" ht="16.5" customHeight="1">
      <c r="A61">
        <v>68</v>
      </c>
      <c r="B61">
        <v>160</v>
      </c>
      <c r="C61" t="s">
        <v>13</v>
      </c>
      <c r="E61">
        <v>0</v>
      </c>
      <c r="F61" t="s">
        <v>15</v>
      </c>
      <c r="G61">
        <v>200</v>
      </c>
      <c r="H61">
        <v>1</v>
      </c>
      <c r="I61">
        <v>0</v>
      </c>
      <c r="J61" t="s">
        <v>16</v>
      </c>
      <c r="K61" t="s">
        <v>75</v>
      </c>
      <c r="L61" s="1">
        <v>43224.495567129627</v>
      </c>
      <c r="M61" s="1">
        <v>42959.271134259259</v>
      </c>
      <c r="N61" s="3" t="e">
        <f t="shared" si="0"/>
        <v>#DIV/0!</v>
      </c>
    </row>
    <row r="62" spans="1:14" ht="16.5" customHeight="1">
      <c r="A62">
        <v>69</v>
      </c>
      <c r="B62">
        <v>160</v>
      </c>
      <c r="C62" t="s">
        <v>28</v>
      </c>
      <c r="E62">
        <v>0</v>
      </c>
      <c r="F62" t="s">
        <v>15</v>
      </c>
      <c r="G62">
        <v>200</v>
      </c>
      <c r="H62">
        <v>1</v>
      </c>
      <c r="I62">
        <v>8</v>
      </c>
      <c r="J62" t="s">
        <v>30</v>
      </c>
      <c r="L62" s="1">
        <v>43224.495567129627</v>
      </c>
      <c r="M62" s="1">
        <v>42959.271620370368</v>
      </c>
      <c r="N62" s="3" t="e">
        <f t="shared" si="0"/>
        <v>#DIV/0!</v>
      </c>
    </row>
    <row r="63" spans="1:14" ht="16.5" customHeight="1">
      <c r="A63">
        <v>70</v>
      </c>
      <c r="B63">
        <v>161</v>
      </c>
      <c r="C63" t="s">
        <v>28</v>
      </c>
      <c r="E63">
        <v>0</v>
      </c>
      <c r="F63" t="s">
        <v>15</v>
      </c>
      <c r="G63">
        <v>500</v>
      </c>
      <c r="H63">
        <v>1</v>
      </c>
      <c r="I63">
        <v>0</v>
      </c>
      <c r="J63" t="s">
        <v>30</v>
      </c>
      <c r="K63" t="s">
        <v>76</v>
      </c>
      <c r="L63" s="1">
        <v>43224.495567129627</v>
      </c>
      <c r="M63" s="1">
        <v>42959.566550925927</v>
      </c>
      <c r="N63" s="3" t="e">
        <f t="shared" si="0"/>
        <v>#DIV/0!</v>
      </c>
    </row>
    <row r="64" spans="1:14" ht="16.5" customHeight="1">
      <c r="A64">
        <v>71</v>
      </c>
      <c r="B64">
        <v>163</v>
      </c>
      <c r="C64" t="s">
        <v>28</v>
      </c>
      <c r="E64">
        <v>0</v>
      </c>
      <c r="F64" t="s">
        <v>15</v>
      </c>
      <c r="G64">
        <v>200</v>
      </c>
      <c r="H64">
        <v>1</v>
      </c>
      <c r="I64">
        <v>5</v>
      </c>
      <c r="J64" t="s">
        <v>30</v>
      </c>
      <c r="L64" s="1">
        <v>43224.495567129627</v>
      </c>
      <c r="M64" s="1">
        <v>42959.752118055556</v>
      </c>
      <c r="N64" s="3" t="e">
        <f t="shared" si="0"/>
        <v>#DIV/0!</v>
      </c>
    </row>
    <row r="65" spans="1:14" ht="16.5" customHeight="1">
      <c r="A65">
        <v>72</v>
      </c>
      <c r="B65">
        <v>164</v>
      </c>
      <c r="C65" t="s">
        <v>13</v>
      </c>
      <c r="E65">
        <v>0</v>
      </c>
      <c r="F65" t="s">
        <v>15</v>
      </c>
      <c r="G65">
        <v>4</v>
      </c>
      <c r="H65">
        <v>1</v>
      </c>
      <c r="I65">
        <v>0</v>
      </c>
      <c r="J65" t="s">
        <v>22</v>
      </c>
      <c r="K65" t="s">
        <v>77</v>
      </c>
      <c r="L65" s="1">
        <v>43224.495567129627</v>
      </c>
      <c r="M65" s="1">
        <v>42959.833495370367</v>
      </c>
      <c r="N65" s="3" t="e">
        <f t="shared" si="0"/>
        <v>#DIV/0!</v>
      </c>
    </row>
    <row r="66" spans="1:14" ht="16.5" customHeight="1">
      <c r="A66">
        <v>73</v>
      </c>
      <c r="B66">
        <v>158</v>
      </c>
      <c r="C66" t="s">
        <v>28</v>
      </c>
      <c r="E66">
        <v>0</v>
      </c>
      <c r="F66" t="s">
        <v>15</v>
      </c>
      <c r="G66">
        <v>150</v>
      </c>
      <c r="H66">
        <v>1</v>
      </c>
      <c r="I66">
        <v>2</v>
      </c>
      <c r="J66" t="s">
        <v>30</v>
      </c>
      <c r="L66" s="1">
        <v>43224.495578703703</v>
      </c>
      <c r="M66" s="1">
        <v>42959.854108796295</v>
      </c>
      <c r="N66" s="3" t="e">
        <f t="shared" si="0"/>
        <v>#DIV/0!</v>
      </c>
    </row>
    <row r="67" spans="1:14" ht="16.5" customHeight="1">
      <c r="A67">
        <v>74</v>
      </c>
      <c r="B67">
        <v>165</v>
      </c>
      <c r="C67" t="s">
        <v>28</v>
      </c>
      <c r="E67">
        <v>0</v>
      </c>
      <c r="F67" t="s">
        <v>15</v>
      </c>
      <c r="G67">
        <v>0</v>
      </c>
      <c r="H67">
        <v>0</v>
      </c>
      <c r="I67">
        <v>0</v>
      </c>
      <c r="J67" t="s">
        <v>30</v>
      </c>
      <c r="K67" t="s">
        <v>78</v>
      </c>
      <c r="L67" s="1">
        <v>43224.495578703703</v>
      </c>
      <c r="M67" s="1">
        <v>42959.886770833335</v>
      </c>
      <c r="N67" s="3" t="e">
        <f t="shared" ref="N67:N69" si="1">G67/E67</f>
        <v>#DIV/0!</v>
      </c>
    </row>
    <row r="68" spans="1:14" ht="16.5" customHeight="1">
      <c r="A68">
        <v>75</v>
      </c>
      <c r="B68">
        <v>247</v>
      </c>
      <c r="C68" t="s">
        <v>13</v>
      </c>
      <c r="D68" t="s">
        <v>79</v>
      </c>
      <c r="E68">
        <v>0.5</v>
      </c>
      <c r="F68" t="s">
        <v>15</v>
      </c>
      <c r="G68">
        <v>500</v>
      </c>
      <c r="H68">
        <v>0</v>
      </c>
      <c r="I68">
        <v>0</v>
      </c>
      <c r="J68" t="s">
        <v>16</v>
      </c>
      <c r="L68" s="1">
        <v>43224.495578703703</v>
      </c>
      <c r="M68" s="1">
        <v>42977.250740740739</v>
      </c>
      <c r="N68" s="3">
        <f t="shared" si="1"/>
        <v>1000</v>
      </c>
    </row>
    <row r="69" spans="1:14" ht="16.5" customHeight="1">
      <c r="A69">
        <v>76</v>
      </c>
      <c r="B69">
        <v>250</v>
      </c>
      <c r="C69" t="s">
        <v>13</v>
      </c>
      <c r="D69" t="s">
        <v>80</v>
      </c>
      <c r="E69">
        <v>0.75</v>
      </c>
      <c r="F69" t="s">
        <v>15</v>
      </c>
      <c r="G69">
        <v>200</v>
      </c>
      <c r="H69">
        <v>0</v>
      </c>
      <c r="I69">
        <v>0</v>
      </c>
      <c r="J69" t="s">
        <v>16</v>
      </c>
      <c r="L69" s="1">
        <v>43224.495578703703</v>
      </c>
      <c r="M69" s="1">
        <v>42978.894004629627</v>
      </c>
      <c r="N69" s="3">
        <f t="shared" si="1"/>
        <v>266.66666666666669</v>
      </c>
    </row>
  </sheetData>
  <autoFilter ref="A1:M69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7" sqref="F7"/>
    </sheetView>
  </sheetViews>
  <sheetFormatPr baseColWidth="10" defaultRowHeight="14" x14ac:dyDescent="0"/>
  <cols>
    <col min="1" max="1" width="26.83203125" customWidth="1"/>
    <col min="3" max="3" width="11.33203125" customWidth="1"/>
    <col min="4" max="4" width="13.5" customWidth="1"/>
  </cols>
  <sheetData>
    <row r="1" spans="1:4" ht="35" customHeight="1">
      <c r="A1" s="8" t="s">
        <v>87</v>
      </c>
      <c r="B1" s="8" t="s">
        <v>88</v>
      </c>
      <c r="C1" s="8" t="s">
        <v>89</v>
      </c>
      <c r="D1" s="8" t="s">
        <v>99</v>
      </c>
    </row>
    <row r="2" spans="1:4">
      <c r="A2" s="7" t="s">
        <v>90</v>
      </c>
      <c r="B2" s="7" t="s">
        <v>91</v>
      </c>
      <c r="C2" s="9">
        <v>4</v>
      </c>
      <c r="D2" s="9"/>
    </row>
    <row r="3" spans="1:4">
      <c r="A3" s="7" t="s">
        <v>92</v>
      </c>
      <c r="B3" s="7" t="s">
        <v>91</v>
      </c>
      <c r="C3" s="9">
        <v>35</v>
      </c>
      <c r="D3" s="9"/>
    </row>
    <row r="4" spans="1:4">
      <c r="A4" s="7" t="s">
        <v>93</v>
      </c>
      <c r="B4" s="7" t="s">
        <v>94</v>
      </c>
      <c r="C4" s="9"/>
      <c r="D4" s="9"/>
    </row>
    <row r="5" spans="1:4">
      <c r="A5" s="7" t="s">
        <v>95</v>
      </c>
      <c r="B5" s="7" t="s">
        <v>91</v>
      </c>
      <c r="C5" s="9"/>
      <c r="D5" s="9">
        <v>180</v>
      </c>
    </row>
    <row r="6" spans="1:4">
      <c r="A6" s="7" t="s">
        <v>97</v>
      </c>
      <c r="B6" s="7" t="s">
        <v>96</v>
      </c>
      <c r="C6" s="9"/>
      <c r="D6" s="9">
        <v>35</v>
      </c>
    </row>
    <row r="7" spans="1:4">
      <c r="A7" s="7" t="s">
        <v>98</v>
      </c>
      <c r="B7" s="7" t="s">
        <v>96</v>
      </c>
      <c r="C7" s="9"/>
      <c r="D7" s="9">
        <v>15</v>
      </c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 t="s">
        <v>100</v>
      </c>
      <c r="B11" s="7"/>
      <c r="C11" s="7"/>
      <c r="D11" s="7"/>
    </row>
    <row r="12" spans="1:4">
      <c r="A12" s="7" t="s">
        <v>101</v>
      </c>
      <c r="B12" s="7">
        <v>8</v>
      </c>
      <c r="C12" s="7"/>
      <c r="D12" s="7"/>
    </row>
    <row r="13" spans="1:4">
      <c r="A13" s="7" t="s">
        <v>102</v>
      </c>
      <c r="B13" s="7">
        <f>1000/B12</f>
        <v>125</v>
      </c>
      <c r="C13" s="7"/>
      <c r="D13" s="7"/>
    </row>
    <row r="14" spans="1:4">
      <c r="A14" s="7" t="s">
        <v>103</v>
      </c>
      <c r="B14" s="9">
        <f>B13*D6</f>
        <v>4375</v>
      </c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TD_Cafetal</vt:lpstr>
      <vt:lpstr>cafetal_copy</vt:lpstr>
      <vt:lpstr>Precios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Eduardo Ibarra Thennet</cp:lastModifiedBy>
  <dcterms:created xsi:type="dcterms:W3CDTF">2018-05-08T22:37:05Z</dcterms:created>
  <dcterms:modified xsi:type="dcterms:W3CDTF">2018-05-22T18:45:51Z</dcterms:modified>
</cp:coreProperties>
</file>