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ie\OneDrive\Documents\New\"/>
    </mc:Choice>
  </mc:AlternateContent>
  <xr:revisionPtr revIDLastSave="0" documentId="13_ncr:1_{DFB0CDA0-4CC5-49AE-BAA4-E4E28E63FA8B}" xr6:coauthVersionLast="47" xr6:coauthVersionMax="47" xr10:uidLastSave="{00000000-0000-0000-0000-000000000000}"/>
  <bookViews>
    <workbookView xWindow="-120" yWindow="-120" windowWidth="29040" windowHeight="15840" xr2:uid="{02BD53FF-13A6-4683-A64C-2D6FC3F8DFA8}"/>
  </bookViews>
  <sheets>
    <sheet name="Dashboard" sheetId="1" r:id="rId1"/>
    <sheet name="Staging" sheetId="3" r:id="rId2"/>
    <sheet name="Data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5" i="1" l="1"/>
  <c r="AB29" i="1"/>
  <c r="X29" i="1"/>
  <c r="U25" i="1"/>
  <c r="P25" i="1"/>
  <c r="S29" i="1"/>
  <c r="O29" i="1"/>
  <c r="L25" i="1"/>
  <c r="F29" i="1"/>
  <c r="X17" i="1"/>
  <c r="O17" i="1"/>
  <c r="F17" i="1"/>
  <c r="J29" i="1"/>
  <c r="H29" i="1"/>
  <c r="G24" i="1"/>
  <c r="C24" i="1"/>
  <c r="AB17" i="1"/>
  <c r="Z17" i="1"/>
  <c r="P12" i="1"/>
  <c r="Q17" i="1"/>
  <c r="S17" i="1"/>
  <c r="G12" i="1"/>
  <c r="J17" i="1"/>
  <c r="H17" i="1"/>
  <c r="C12" i="1"/>
  <c r="Y12" i="1"/>
  <c r="U12" i="1"/>
  <c r="L12" i="1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5" i="3"/>
</calcChain>
</file>

<file path=xl/sharedStrings.xml><?xml version="1.0" encoding="utf-8"?>
<sst xmlns="http://schemas.openxmlformats.org/spreadsheetml/2006/main" count="90" uniqueCount="52">
  <si>
    <t>KPI DASHBOARD</t>
  </si>
  <si>
    <t>Actual</t>
  </si>
  <si>
    <t>Profit_Exact</t>
  </si>
  <si>
    <t>Margin</t>
  </si>
  <si>
    <t>Sales_Exact</t>
  </si>
  <si>
    <t>COGS_Exact</t>
  </si>
  <si>
    <t>Total_Expenses_Exact</t>
  </si>
  <si>
    <t>Marketing_Exact</t>
  </si>
  <si>
    <t>Budget_Profit_Exact</t>
  </si>
  <si>
    <t>Budget_COGS_Exact</t>
  </si>
  <si>
    <t>Budget_Margin_Exact</t>
  </si>
  <si>
    <t>Budget_Sales_Exact</t>
  </si>
  <si>
    <t>Date</t>
  </si>
  <si>
    <t>Profit</t>
  </si>
  <si>
    <t>Sales</t>
  </si>
  <si>
    <t>COGS</t>
  </si>
  <si>
    <t>Total_Expenses</t>
  </si>
  <si>
    <t>Marketing</t>
  </si>
  <si>
    <t>Target</t>
  </si>
  <si>
    <t>Expenses KPIS</t>
  </si>
  <si>
    <t>Revenue KPIS</t>
  </si>
  <si>
    <t>Prior Month</t>
  </si>
  <si>
    <t>Per day</t>
  </si>
  <si>
    <t>% of Target</t>
  </si>
  <si>
    <t>For the Month of:</t>
  </si>
  <si>
    <t>Feb-2010</t>
  </si>
  <si>
    <t>Mar-2010</t>
  </si>
  <si>
    <t>Feb-2011</t>
  </si>
  <si>
    <t>Mar-2011</t>
  </si>
  <si>
    <t>Apr-2010</t>
  </si>
  <si>
    <t>May-2010</t>
  </si>
  <si>
    <t>Jun-2010</t>
  </si>
  <si>
    <t>July-2010</t>
  </si>
  <si>
    <t>Aug-2010</t>
  </si>
  <si>
    <t>Sep-2010</t>
  </si>
  <si>
    <t>Oct-2010</t>
  </si>
  <si>
    <t>Nov-2010</t>
  </si>
  <si>
    <t>Dec-2010</t>
  </si>
  <si>
    <t>Apr-2011</t>
  </si>
  <si>
    <t>May-2011</t>
  </si>
  <si>
    <t>Jun-2011</t>
  </si>
  <si>
    <t>July-2011</t>
  </si>
  <si>
    <t>Aug-2011</t>
  </si>
  <si>
    <t>Sep-2011</t>
  </si>
  <si>
    <t>Oct-2011</t>
  </si>
  <si>
    <t>Nov-2011</t>
  </si>
  <si>
    <t>Dec-2011</t>
  </si>
  <si>
    <t>Total Expenses</t>
  </si>
  <si>
    <t>Per Day</t>
  </si>
  <si>
    <t>Marketing Cost</t>
  </si>
  <si>
    <t>Monthly Total</t>
  </si>
  <si>
    <t>Jan-2011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</si>
</sst>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8"/>
      <name val="Calibri"/>
      <family val="2"/>
      <scheme val="minor"/>
    </font>
    <font>
      <sz val="3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5">
    <xf numFmtId="0" fontId="0" fillId="0" borderId="0" xfId="0"/>
    <xf numFmtId="16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0" fillId="0" borderId="0" xfId="0" applyNumberFormat="1"/>
    <xf numFmtId="9" fontId="0" fillId="0" borderId="12" xfId="0" applyNumberFormat="1" applyBorder="1"/>
    <xf numFmtId="165" fontId="0" fillId="0" borderId="12" xfId="0" applyNumberFormat="1" applyBorder="1"/>
    <xf numFmtId="165" fontId="0" fillId="0" borderId="8" xfId="0" applyNumberFormat="1" applyBorder="1"/>
    <xf numFmtId="9" fontId="0" fillId="0" borderId="11" xfId="0" applyNumberFormat="1" applyBorder="1"/>
    <xf numFmtId="165" fontId="0" fillId="0" borderId="0" xfId="0" applyNumberFormat="1"/>
    <xf numFmtId="164" fontId="0" fillId="0" borderId="12" xfId="0" applyNumberFormat="1" applyBorder="1"/>
    <xf numFmtId="9" fontId="0" fillId="0" borderId="12" xfId="2" applyFont="1" applyBorder="1" applyAlignment="1"/>
    <xf numFmtId="164" fontId="0" fillId="0" borderId="12" xfId="2" applyNumberFormat="1" applyFont="1" applyBorder="1" applyAlignment="1"/>
    <xf numFmtId="165" fontId="0" fillId="0" borderId="12" xfId="2" applyNumberFormat="1" applyFont="1" applyBorder="1" applyAlignment="1"/>
    <xf numFmtId="165" fontId="0" fillId="0" borderId="0" xfId="1" applyNumberFormat="1" applyFont="1" applyBorder="1" applyAlignment="1"/>
    <xf numFmtId="0" fontId="3" fillId="0" borderId="0" xfId="0" applyFont="1"/>
    <xf numFmtId="0" fontId="2" fillId="0" borderId="12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5" xfId="0" applyFont="1" applyBorder="1"/>
    <xf numFmtId="0" fontId="3" fillId="0" borderId="6" xfId="0" applyFont="1" applyBorder="1"/>
    <xf numFmtId="0" fontId="5" fillId="0" borderId="0" xfId="0" applyFont="1"/>
    <xf numFmtId="165" fontId="2" fillId="0" borderId="10" xfId="0" applyNumberFormat="1" applyFont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7" fillId="0" borderId="2" xfId="0" quotePrefix="1" applyNumberFormat="1" applyFont="1" applyBorder="1" applyAlignment="1">
      <alignment horizontal="center" vertical="center"/>
    </xf>
    <xf numFmtId="164" fontId="7" fillId="0" borderId="3" xfId="0" quotePrefix="1" applyNumberFormat="1" applyFont="1" applyBorder="1" applyAlignment="1">
      <alignment horizontal="center" vertical="center"/>
    </xf>
    <xf numFmtId="164" fontId="7" fillId="0" borderId="4" xfId="0" quotePrefix="1" applyNumberFormat="1" applyFont="1" applyBorder="1" applyAlignment="1">
      <alignment horizontal="center" vertical="center"/>
    </xf>
    <xf numFmtId="164" fontId="7" fillId="0" borderId="5" xfId="0" quotePrefix="1" applyNumberFormat="1" applyFont="1" applyBorder="1" applyAlignment="1">
      <alignment horizontal="center" vertical="center"/>
    </xf>
    <xf numFmtId="164" fontId="7" fillId="0" borderId="0" xfId="0" quotePrefix="1" applyNumberFormat="1" applyFont="1" applyAlignment="1">
      <alignment horizontal="center" vertical="center"/>
    </xf>
    <xf numFmtId="164" fontId="7" fillId="0" borderId="6" xfId="0" quotePrefix="1" applyNumberFormat="1" applyFont="1" applyBorder="1" applyAlignment="1">
      <alignment horizontal="center" vertical="center"/>
    </xf>
    <xf numFmtId="164" fontId="7" fillId="0" borderId="7" xfId="0" quotePrefix="1" applyNumberFormat="1" applyFont="1" applyBorder="1" applyAlignment="1">
      <alignment horizontal="center" vertical="center"/>
    </xf>
    <xf numFmtId="164" fontId="7" fillId="0" borderId="8" xfId="0" quotePrefix="1" applyNumberFormat="1" applyFont="1" applyBorder="1" applyAlignment="1">
      <alignment horizontal="center" vertical="center"/>
    </xf>
    <xf numFmtId="164" fontId="7" fillId="0" borderId="9" xfId="0" quotePrefix="1" applyNumberFormat="1" applyFont="1" applyBorder="1" applyAlignment="1">
      <alignment horizontal="center" vertical="center"/>
    </xf>
    <xf numFmtId="165" fontId="7" fillId="0" borderId="2" xfId="0" quotePrefix="1" applyNumberFormat="1" applyFont="1" applyBorder="1" applyAlignment="1">
      <alignment horizontal="center" vertical="center"/>
    </xf>
    <xf numFmtId="165" fontId="7" fillId="0" borderId="3" xfId="0" quotePrefix="1" applyNumberFormat="1" applyFont="1" applyBorder="1" applyAlignment="1">
      <alignment horizontal="center" vertical="center"/>
    </xf>
    <xf numFmtId="165" fontId="7" fillId="0" borderId="4" xfId="0" quotePrefix="1" applyNumberFormat="1" applyFont="1" applyBorder="1" applyAlignment="1">
      <alignment horizontal="center" vertical="center"/>
    </xf>
    <xf numFmtId="165" fontId="7" fillId="0" borderId="5" xfId="0" quotePrefix="1" applyNumberFormat="1" applyFont="1" applyBorder="1" applyAlignment="1">
      <alignment horizontal="center" vertical="center"/>
    </xf>
    <xf numFmtId="165" fontId="7" fillId="0" borderId="0" xfId="0" quotePrefix="1" applyNumberFormat="1" applyFont="1" applyAlignment="1">
      <alignment horizontal="center" vertical="center"/>
    </xf>
    <xf numFmtId="165" fontId="7" fillId="0" borderId="6" xfId="0" quotePrefix="1" applyNumberFormat="1" applyFont="1" applyBorder="1" applyAlignment="1">
      <alignment horizontal="center" vertical="center"/>
    </xf>
    <xf numFmtId="165" fontId="7" fillId="0" borderId="7" xfId="0" quotePrefix="1" applyNumberFormat="1" applyFont="1" applyBorder="1" applyAlignment="1">
      <alignment horizontal="center" vertical="center"/>
    </xf>
    <xf numFmtId="165" fontId="7" fillId="0" borderId="8" xfId="0" quotePrefix="1" applyNumberFormat="1" applyFont="1" applyBorder="1" applyAlignment="1">
      <alignment horizontal="center" vertical="center"/>
    </xf>
    <xf numFmtId="165" fontId="7" fillId="0" borderId="9" xfId="0" quotePrefix="1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5" fontId="7" fillId="0" borderId="5" xfId="0" applyNumberFormat="1" applyFont="1" applyBorder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165" fontId="7" fillId="0" borderId="6" xfId="0" applyNumberFormat="1" applyFont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 vertical="center"/>
    </xf>
    <xf numFmtId="165" fontId="7" fillId="0" borderId="8" xfId="0" applyNumberFormat="1" applyFont="1" applyBorder="1" applyAlignment="1">
      <alignment horizontal="center" vertical="center"/>
    </xf>
    <xf numFmtId="165" fontId="7" fillId="0" borderId="9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65" fontId="5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9" fontId="5" fillId="0" borderId="2" xfId="0" applyNumberFormat="1" applyFont="1" applyBorder="1" applyAlignment="1">
      <alignment horizontal="center" vertical="center"/>
    </xf>
    <xf numFmtId="9" fontId="5" fillId="0" borderId="3" xfId="0" applyNumberFormat="1" applyFont="1" applyBorder="1" applyAlignment="1">
      <alignment horizontal="center" vertical="center"/>
    </xf>
    <xf numFmtId="9" fontId="5" fillId="0" borderId="4" xfId="0" applyNumberFormat="1" applyFont="1" applyBorder="1" applyAlignment="1">
      <alignment horizontal="center" vertical="center"/>
    </xf>
    <xf numFmtId="9" fontId="5" fillId="0" borderId="5" xfId="0" applyNumberFormat="1" applyFont="1" applyBorder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9" fontId="5" fillId="0" borderId="6" xfId="0" applyNumberFormat="1" applyFont="1" applyBorder="1" applyAlignment="1">
      <alignment horizontal="center" vertical="center"/>
    </xf>
    <xf numFmtId="9" fontId="5" fillId="0" borderId="7" xfId="0" applyNumberFormat="1" applyFont="1" applyBorder="1" applyAlignment="1">
      <alignment horizontal="center" vertical="center"/>
    </xf>
    <xf numFmtId="9" fontId="5" fillId="0" borderId="8" xfId="0" applyNumberFormat="1" applyFont="1" applyBorder="1" applyAlignment="1">
      <alignment horizontal="center" vertical="center"/>
    </xf>
    <xf numFmtId="9" fontId="5" fillId="0" borderId="9" xfId="0" applyNumberFormat="1" applyFont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165" fontId="5" fillId="0" borderId="6" xfId="0" applyNumberFormat="1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 vertical="center"/>
    </xf>
    <xf numFmtId="165" fontId="5" fillId="0" borderId="8" xfId="0" applyNumberFormat="1" applyFont="1" applyBorder="1" applyAlignment="1">
      <alignment horizontal="center" vertical="center"/>
    </xf>
    <xf numFmtId="165" fontId="5" fillId="0" borderId="9" xfId="0" applyNumberFormat="1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</cellXfs>
  <cellStyles count="3">
    <cellStyle name="Currency" xfId="1" builtinId="4"/>
    <cellStyle name="Normal" xfId="0" builtinId="0"/>
    <cellStyle name="Percent" xfId="2" builtinId="5"/>
  </cellStyles>
  <dxfs count="168">
    <dxf>
      <numFmt numFmtId="165" formatCode="&quot;$&quot;#,##0"/>
      <fill>
        <patternFill>
          <bgColor theme="9" tint="0.39994506668294322"/>
        </patternFill>
      </fill>
    </dxf>
    <dxf>
      <numFmt numFmtId="165" formatCode="&quot;$&quot;#,##0"/>
      <fill>
        <patternFill>
          <bgColor rgb="FFFF7C80"/>
        </patternFill>
      </fill>
    </dxf>
    <dxf>
      <numFmt numFmtId="165" formatCode="&quot;$&quot;#,##0"/>
      <fill>
        <patternFill>
          <bgColor theme="9" tint="0.39994506668294322"/>
        </patternFill>
      </fill>
    </dxf>
    <dxf>
      <numFmt numFmtId="165" formatCode="&quot;$&quot;#,##0"/>
      <fill>
        <patternFill>
          <bgColor rgb="FFFF7C80"/>
        </patternFill>
      </fill>
    </dxf>
    <dxf>
      <numFmt numFmtId="164" formatCode="&quot;$&quot;#,##0.00"/>
      <fill>
        <patternFill>
          <bgColor theme="9" tint="0.39994506668294322"/>
        </patternFill>
      </fill>
    </dxf>
    <dxf>
      <numFmt numFmtId="164" formatCode="&quot;$&quot;#,##0.00"/>
      <fill>
        <patternFill>
          <bgColor rgb="FFFF7C80"/>
        </patternFill>
      </fill>
    </dxf>
    <dxf>
      <numFmt numFmtId="13" formatCode="0%"/>
      <fill>
        <patternFill>
          <bgColor rgb="FFFF7C80"/>
        </patternFill>
      </fill>
    </dxf>
    <dxf>
      <numFmt numFmtId="13" formatCode="0%"/>
      <fill>
        <patternFill>
          <bgColor theme="9" tint="0.39994506668294322"/>
        </patternFill>
      </fill>
    </dxf>
    <dxf>
      <numFmt numFmtId="165" formatCode="&quot;$&quot;#,##0"/>
      <fill>
        <patternFill>
          <bgColor theme="9" tint="0.39994506668294322"/>
        </patternFill>
      </fill>
    </dxf>
    <dxf>
      <numFmt numFmtId="165" formatCode="&quot;$&quot;#,##0"/>
      <fill>
        <patternFill>
          <bgColor rgb="FFFF7C80"/>
        </patternFill>
      </fill>
    </dxf>
    <dxf>
      <numFmt numFmtId="165" formatCode="&quot;$&quot;#,##0"/>
      <fill>
        <patternFill>
          <bgColor rgb="FFFF7C80"/>
        </patternFill>
      </fill>
    </dxf>
    <dxf>
      <numFmt numFmtId="165" formatCode="&quot;$&quot;#,##0"/>
      <fill>
        <patternFill>
          <bgColor theme="9" tint="0.39994506668294322"/>
        </patternFill>
      </fill>
    </dxf>
    <dxf>
      <numFmt numFmtId="164" formatCode="&quot;$&quot;#,##0.00"/>
      <fill>
        <patternFill>
          <bgColor theme="9" tint="0.39994506668294322"/>
        </patternFill>
      </fill>
    </dxf>
    <dxf>
      <numFmt numFmtId="164" formatCode="&quot;$&quot;#,##0.00"/>
      <fill>
        <patternFill>
          <bgColor rgb="FFFF7C80"/>
        </patternFill>
      </fill>
    </dxf>
    <dxf>
      <numFmt numFmtId="13" formatCode="0%"/>
      <fill>
        <patternFill>
          <bgColor theme="9" tint="0.39994506668294322"/>
        </patternFill>
      </fill>
    </dxf>
    <dxf>
      <numFmt numFmtId="13" formatCode="0%"/>
      <fill>
        <patternFill>
          <bgColor rgb="FFFF7C80"/>
        </patternFill>
      </fill>
    </dxf>
    <dxf>
      <numFmt numFmtId="165" formatCode="&quot;$&quot;#,##0"/>
      <fill>
        <patternFill>
          <bgColor theme="9" tint="0.39994506668294322"/>
        </patternFill>
      </fill>
    </dxf>
    <dxf>
      <numFmt numFmtId="165" formatCode="&quot;$&quot;#,##0"/>
      <fill>
        <patternFill>
          <bgColor rgb="FFFF7C80"/>
        </patternFill>
      </fill>
    </dxf>
    <dxf>
      <numFmt numFmtId="165" formatCode="&quot;$&quot;#,##0"/>
      <fill>
        <patternFill>
          <bgColor theme="9" tint="0.39994506668294322"/>
        </patternFill>
      </fill>
    </dxf>
    <dxf>
      <numFmt numFmtId="165" formatCode="&quot;$&quot;#,##0"/>
      <fill>
        <patternFill>
          <bgColor rgb="FFFF7C80"/>
        </patternFill>
      </fill>
    </dxf>
    <dxf>
      <numFmt numFmtId="13" formatCode="0%"/>
      <fill>
        <patternFill>
          <bgColor rgb="FFFF7C80"/>
        </patternFill>
      </fill>
    </dxf>
    <dxf>
      <numFmt numFmtId="13" formatCode="0%"/>
      <fill>
        <patternFill>
          <bgColor theme="9" tint="0.39994506668294322"/>
        </patternFill>
      </fill>
    </dxf>
    <dxf>
      <numFmt numFmtId="13" formatCode="0%"/>
      <fill>
        <patternFill>
          <bgColor theme="9" tint="0.39994506668294322"/>
        </patternFill>
      </fill>
    </dxf>
    <dxf>
      <numFmt numFmtId="13" formatCode="0%"/>
      <fill>
        <patternFill>
          <bgColor rgb="FFFF7C80"/>
        </patternFill>
      </fill>
    </dxf>
    <dxf>
      <numFmt numFmtId="165" formatCode="&quot;$&quot;#,##0"/>
      <fill>
        <patternFill>
          <bgColor theme="9" tint="0.39994506668294322"/>
        </patternFill>
      </fill>
    </dxf>
    <dxf>
      <numFmt numFmtId="165" formatCode="&quot;$&quot;#,##0"/>
      <fill>
        <patternFill>
          <bgColor rgb="FFFF7C80"/>
        </patternFill>
      </fill>
    </dxf>
    <dxf>
      <numFmt numFmtId="165" formatCode="&quot;$&quot;#,##0"/>
      <fill>
        <patternFill>
          <bgColor theme="9" tint="0.39994506668294322"/>
        </patternFill>
      </fill>
    </dxf>
    <dxf>
      <numFmt numFmtId="165" formatCode="&quot;$&quot;#,##0"/>
      <fill>
        <patternFill>
          <bgColor rgb="FFFF7C80"/>
        </patternFill>
      </fill>
    </dxf>
    <dxf>
      <numFmt numFmtId="164" formatCode="&quot;$&quot;#,##0.00"/>
      <fill>
        <patternFill>
          <bgColor theme="9" tint="0.39994506668294322"/>
        </patternFill>
      </fill>
    </dxf>
    <dxf>
      <numFmt numFmtId="164" formatCode="&quot;$&quot;#,##0.00"/>
      <fill>
        <patternFill>
          <bgColor rgb="FFFF7C80"/>
        </patternFill>
      </fill>
    </dxf>
    <dxf>
      <numFmt numFmtId="13" formatCode="0%"/>
      <fill>
        <patternFill>
          <bgColor rgb="FFFF7C80"/>
        </patternFill>
      </fill>
    </dxf>
    <dxf>
      <numFmt numFmtId="13" formatCode="0%"/>
      <fill>
        <patternFill>
          <bgColor theme="9" tint="0.39994506668294322"/>
        </patternFill>
      </fill>
    </dxf>
    <dxf>
      <numFmt numFmtId="165" formatCode="&quot;$&quot;#,##0"/>
      <fill>
        <patternFill>
          <bgColor theme="9" tint="0.39994506668294322"/>
        </patternFill>
      </fill>
    </dxf>
    <dxf>
      <numFmt numFmtId="165" formatCode="&quot;$&quot;#,##0"/>
      <fill>
        <patternFill>
          <bgColor rgb="FFFF7C80"/>
        </patternFill>
      </fill>
    </dxf>
    <dxf>
      <numFmt numFmtId="165" formatCode="&quot;$&quot;#,##0"/>
      <fill>
        <patternFill>
          <bgColor rgb="FFFF7C80"/>
        </patternFill>
      </fill>
    </dxf>
    <dxf>
      <numFmt numFmtId="165" formatCode="&quot;$&quot;#,##0"/>
      <fill>
        <patternFill>
          <bgColor theme="9" tint="0.39994506668294322"/>
        </patternFill>
      </fill>
    </dxf>
    <dxf>
      <numFmt numFmtId="164" formatCode="&quot;$&quot;#,##0.00"/>
      <fill>
        <patternFill>
          <bgColor theme="9" tint="0.39994506668294322"/>
        </patternFill>
      </fill>
    </dxf>
    <dxf>
      <numFmt numFmtId="164" formatCode="&quot;$&quot;#,##0.00"/>
      <fill>
        <patternFill>
          <bgColor rgb="FFFF7C80"/>
        </patternFill>
      </fill>
    </dxf>
    <dxf>
      <numFmt numFmtId="13" formatCode="0%"/>
      <fill>
        <patternFill>
          <bgColor theme="9" tint="0.39994506668294322"/>
        </patternFill>
      </fill>
    </dxf>
    <dxf>
      <numFmt numFmtId="13" formatCode="0%"/>
      <fill>
        <patternFill>
          <bgColor rgb="FFFF7C80"/>
        </patternFill>
      </fill>
    </dxf>
    <dxf>
      <numFmt numFmtId="165" formatCode="&quot;$&quot;#,##0"/>
      <fill>
        <patternFill>
          <bgColor theme="9" tint="0.39994506668294322"/>
        </patternFill>
      </fill>
    </dxf>
    <dxf>
      <numFmt numFmtId="165" formatCode="&quot;$&quot;#,##0"/>
      <fill>
        <patternFill>
          <bgColor rgb="FFFF7C80"/>
        </patternFill>
      </fill>
    </dxf>
    <dxf>
      <numFmt numFmtId="165" formatCode="&quot;$&quot;#,##0"/>
      <fill>
        <patternFill>
          <bgColor theme="9" tint="0.39994506668294322"/>
        </patternFill>
      </fill>
    </dxf>
    <dxf>
      <numFmt numFmtId="165" formatCode="&quot;$&quot;#,##0"/>
      <fill>
        <patternFill>
          <bgColor rgb="FFFF7C80"/>
        </patternFill>
      </fill>
    </dxf>
    <dxf>
      <numFmt numFmtId="13" formatCode="0%"/>
      <fill>
        <patternFill>
          <bgColor rgb="FFFF7C80"/>
        </patternFill>
      </fill>
    </dxf>
    <dxf>
      <numFmt numFmtId="13" formatCode="0%"/>
      <fill>
        <patternFill>
          <bgColor theme="9" tint="0.39994506668294322"/>
        </patternFill>
      </fill>
    </dxf>
    <dxf>
      <numFmt numFmtId="13" formatCode="0%"/>
      <fill>
        <patternFill>
          <bgColor theme="9" tint="0.39994506668294322"/>
        </patternFill>
      </fill>
    </dxf>
    <dxf>
      <numFmt numFmtId="13" formatCode="0%"/>
      <fill>
        <patternFill>
          <bgColor rgb="FFFF7C80"/>
        </patternFill>
      </fill>
    </dxf>
    <dxf>
      <numFmt numFmtId="165" formatCode="&quot;$&quot;#,##0"/>
      <fill>
        <patternFill>
          <bgColor theme="9" tint="0.39994506668294322"/>
        </patternFill>
      </fill>
    </dxf>
    <dxf>
      <numFmt numFmtId="165" formatCode="&quot;$&quot;#,##0"/>
      <fill>
        <patternFill>
          <bgColor rgb="FFFF7C80"/>
        </patternFill>
      </fill>
    </dxf>
    <dxf>
      <numFmt numFmtId="165" formatCode="&quot;$&quot;#,##0"/>
      <fill>
        <patternFill>
          <bgColor theme="9" tint="0.39994506668294322"/>
        </patternFill>
      </fill>
    </dxf>
    <dxf>
      <numFmt numFmtId="165" formatCode="&quot;$&quot;#,##0"/>
      <fill>
        <patternFill>
          <bgColor rgb="FFFF7C80"/>
        </patternFill>
      </fill>
    </dxf>
    <dxf>
      <numFmt numFmtId="164" formatCode="&quot;$&quot;#,##0.00"/>
      <fill>
        <patternFill>
          <bgColor theme="9" tint="0.39994506668294322"/>
        </patternFill>
      </fill>
    </dxf>
    <dxf>
      <numFmt numFmtId="164" formatCode="&quot;$&quot;#,##0.00"/>
      <fill>
        <patternFill>
          <bgColor rgb="FFFF7C80"/>
        </patternFill>
      </fill>
    </dxf>
    <dxf>
      <numFmt numFmtId="13" formatCode="0%"/>
      <fill>
        <patternFill>
          <bgColor rgb="FFFF7C80"/>
        </patternFill>
      </fill>
    </dxf>
    <dxf>
      <numFmt numFmtId="13" formatCode="0%"/>
      <fill>
        <patternFill>
          <bgColor theme="9" tint="0.39994506668294322"/>
        </patternFill>
      </fill>
    </dxf>
    <dxf>
      <numFmt numFmtId="165" formatCode="&quot;$&quot;#,##0"/>
      <fill>
        <patternFill>
          <bgColor theme="9" tint="0.39994506668294322"/>
        </patternFill>
      </fill>
    </dxf>
    <dxf>
      <numFmt numFmtId="165" formatCode="&quot;$&quot;#,##0"/>
      <fill>
        <patternFill>
          <bgColor rgb="FFFF7C80"/>
        </patternFill>
      </fill>
    </dxf>
    <dxf>
      <numFmt numFmtId="165" formatCode="&quot;$&quot;#,##0"/>
      <fill>
        <patternFill>
          <bgColor rgb="FFFF7C80"/>
        </patternFill>
      </fill>
    </dxf>
    <dxf>
      <numFmt numFmtId="165" formatCode="&quot;$&quot;#,##0"/>
      <fill>
        <patternFill>
          <bgColor theme="9" tint="0.39994506668294322"/>
        </patternFill>
      </fill>
    </dxf>
    <dxf>
      <numFmt numFmtId="164" formatCode="&quot;$&quot;#,##0.00"/>
      <fill>
        <patternFill>
          <bgColor theme="9" tint="0.39994506668294322"/>
        </patternFill>
      </fill>
    </dxf>
    <dxf>
      <numFmt numFmtId="164" formatCode="&quot;$&quot;#,##0.00"/>
      <fill>
        <patternFill>
          <bgColor rgb="FFFF7C80"/>
        </patternFill>
      </fill>
    </dxf>
    <dxf>
      <numFmt numFmtId="13" formatCode="0%"/>
      <fill>
        <patternFill>
          <bgColor theme="9" tint="0.39994506668294322"/>
        </patternFill>
      </fill>
    </dxf>
    <dxf>
      <numFmt numFmtId="13" formatCode="0%"/>
      <fill>
        <patternFill>
          <bgColor rgb="FFFF7C80"/>
        </patternFill>
      </fill>
    </dxf>
    <dxf>
      <numFmt numFmtId="165" formatCode="&quot;$&quot;#,##0"/>
      <fill>
        <patternFill>
          <bgColor theme="9" tint="0.39994506668294322"/>
        </patternFill>
      </fill>
    </dxf>
    <dxf>
      <numFmt numFmtId="165" formatCode="&quot;$&quot;#,##0"/>
      <fill>
        <patternFill>
          <bgColor rgb="FFFF7C80"/>
        </patternFill>
      </fill>
    </dxf>
    <dxf>
      <numFmt numFmtId="165" formatCode="&quot;$&quot;#,##0"/>
      <fill>
        <patternFill>
          <bgColor theme="9" tint="0.39994506668294322"/>
        </patternFill>
      </fill>
    </dxf>
    <dxf>
      <numFmt numFmtId="165" formatCode="&quot;$&quot;#,##0"/>
      <fill>
        <patternFill>
          <bgColor rgb="FFFF7C80"/>
        </patternFill>
      </fill>
    </dxf>
    <dxf>
      <numFmt numFmtId="13" formatCode="0%"/>
      <fill>
        <patternFill>
          <bgColor rgb="FFFF7C80"/>
        </patternFill>
      </fill>
    </dxf>
    <dxf>
      <numFmt numFmtId="13" formatCode="0%"/>
      <fill>
        <patternFill>
          <bgColor theme="9" tint="0.39994506668294322"/>
        </patternFill>
      </fill>
    </dxf>
    <dxf>
      <numFmt numFmtId="13" formatCode="0%"/>
      <fill>
        <patternFill>
          <bgColor theme="9" tint="0.39994506668294322"/>
        </patternFill>
      </fill>
    </dxf>
    <dxf>
      <numFmt numFmtId="13" formatCode="0%"/>
      <fill>
        <patternFill>
          <bgColor rgb="FFFF7C80"/>
        </patternFill>
      </fill>
    </dxf>
    <dxf>
      <numFmt numFmtId="165" formatCode="&quot;$&quot;#,##0"/>
      <fill>
        <patternFill>
          <bgColor theme="9" tint="0.39994506668294322"/>
        </patternFill>
      </fill>
    </dxf>
    <dxf>
      <numFmt numFmtId="165" formatCode="&quot;$&quot;#,##0"/>
      <fill>
        <patternFill>
          <bgColor rgb="FFFF7C80"/>
        </patternFill>
      </fill>
    </dxf>
    <dxf>
      <numFmt numFmtId="165" formatCode="&quot;$&quot;#,##0"/>
      <fill>
        <patternFill>
          <bgColor theme="9" tint="0.39994506668294322"/>
        </patternFill>
      </fill>
    </dxf>
    <dxf>
      <numFmt numFmtId="165" formatCode="&quot;$&quot;#,##0"/>
      <fill>
        <patternFill>
          <bgColor rgb="FFFF7C80"/>
        </patternFill>
      </fill>
    </dxf>
    <dxf>
      <numFmt numFmtId="164" formatCode="&quot;$&quot;#,##0.00"/>
      <fill>
        <patternFill>
          <bgColor theme="9" tint="0.39994506668294322"/>
        </patternFill>
      </fill>
    </dxf>
    <dxf>
      <numFmt numFmtId="164" formatCode="&quot;$&quot;#,##0.00"/>
      <fill>
        <patternFill>
          <bgColor rgb="FFFF7C80"/>
        </patternFill>
      </fill>
    </dxf>
    <dxf>
      <numFmt numFmtId="13" formatCode="0%"/>
      <fill>
        <patternFill>
          <bgColor rgb="FFFF7C80"/>
        </patternFill>
      </fill>
    </dxf>
    <dxf>
      <numFmt numFmtId="13" formatCode="0%"/>
      <fill>
        <patternFill>
          <bgColor theme="9" tint="0.39994506668294322"/>
        </patternFill>
      </fill>
    </dxf>
    <dxf>
      <numFmt numFmtId="165" formatCode="&quot;$&quot;#,##0"/>
      <fill>
        <patternFill>
          <bgColor theme="9" tint="0.39994506668294322"/>
        </patternFill>
      </fill>
    </dxf>
    <dxf>
      <numFmt numFmtId="165" formatCode="&quot;$&quot;#,##0"/>
      <fill>
        <patternFill>
          <bgColor rgb="FFFF7C80"/>
        </patternFill>
      </fill>
    </dxf>
    <dxf>
      <numFmt numFmtId="165" formatCode="&quot;$&quot;#,##0"/>
      <fill>
        <patternFill>
          <bgColor rgb="FFFF7C80"/>
        </patternFill>
      </fill>
    </dxf>
    <dxf>
      <numFmt numFmtId="165" formatCode="&quot;$&quot;#,##0"/>
      <fill>
        <patternFill>
          <bgColor theme="9" tint="0.39994506668294322"/>
        </patternFill>
      </fill>
    </dxf>
    <dxf>
      <numFmt numFmtId="164" formatCode="&quot;$&quot;#,##0.00"/>
      <fill>
        <patternFill>
          <bgColor theme="9" tint="0.39994506668294322"/>
        </patternFill>
      </fill>
    </dxf>
    <dxf>
      <numFmt numFmtId="164" formatCode="&quot;$&quot;#,##0.00"/>
      <fill>
        <patternFill>
          <bgColor rgb="FFFF7C80"/>
        </patternFill>
      </fill>
    </dxf>
    <dxf>
      <numFmt numFmtId="13" formatCode="0%"/>
      <fill>
        <patternFill>
          <bgColor theme="9" tint="0.39994506668294322"/>
        </patternFill>
      </fill>
    </dxf>
    <dxf>
      <numFmt numFmtId="13" formatCode="0%"/>
      <fill>
        <patternFill>
          <bgColor rgb="FFFF7C80"/>
        </patternFill>
      </fill>
    </dxf>
    <dxf>
      <numFmt numFmtId="165" formatCode="&quot;$&quot;#,##0"/>
      <fill>
        <patternFill>
          <bgColor theme="9" tint="0.39994506668294322"/>
        </patternFill>
      </fill>
    </dxf>
    <dxf>
      <numFmt numFmtId="165" formatCode="&quot;$&quot;#,##0"/>
      <fill>
        <patternFill>
          <bgColor rgb="FFFF7C80"/>
        </patternFill>
      </fill>
    </dxf>
    <dxf>
      <numFmt numFmtId="165" formatCode="&quot;$&quot;#,##0"/>
      <fill>
        <patternFill>
          <bgColor theme="9" tint="0.39994506668294322"/>
        </patternFill>
      </fill>
    </dxf>
    <dxf>
      <numFmt numFmtId="165" formatCode="&quot;$&quot;#,##0"/>
      <fill>
        <patternFill>
          <bgColor rgb="FFFF7C80"/>
        </patternFill>
      </fill>
    </dxf>
    <dxf>
      <numFmt numFmtId="13" formatCode="0%"/>
      <fill>
        <patternFill>
          <bgColor rgb="FFFF7C80"/>
        </patternFill>
      </fill>
    </dxf>
    <dxf>
      <numFmt numFmtId="13" formatCode="0%"/>
      <fill>
        <patternFill>
          <bgColor theme="9" tint="0.39994506668294322"/>
        </patternFill>
      </fill>
    </dxf>
    <dxf>
      <numFmt numFmtId="13" formatCode="0%"/>
      <fill>
        <patternFill>
          <bgColor theme="9" tint="0.39994506668294322"/>
        </patternFill>
      </fill>
    </dxf>
    <dxf>
      <numFmt numFmtId="13" formatCode="0%"/>
      <fill>
        <patternFill>
          <bgColor rgb="FFFF7C80"/>
        </patternFill>
      </fill>
    </dxf>
    <dxf>
      <numFmt numFmtId="165" formatCode="&quot;$&quot;#,##0"/>
      <fill>
        <patternFill>
          <bgColor theme="9" tint="0.39994506668294322"/>
        </patternFill>
      </fill>
    </dxf>
    <dxf>
      <numFmt numFmtId="165" formatCode="&quot;$&quot;#,##0"/>
      <fill>
        <patternFill>
          <bgColor rgb="FFFF7C80"/>
        </patternFill>
      </fill>
    </dxf>
    <dxf>
      <numFmt numFmtId="165" formatCode="&quot;$&quot;#,##0"/>
      <fill>
        <patternFill>
          <bgColor theme="9" tint="0.39994506668294322"/>
        </patternFill>
      </fill>
    </dxf>
    <dxf>
      <numFmt numFmtId="165" formatCode="&quot;$&quot;#,##0"/>
      <fill>
        <patternFill>
          <bgColor rgb="FFFF7C80"/>
        </patternFill>
      </fill>
    </dxf>
    <dxf>
      <numFmt numFmtId="164" formatCode="&quot;$&quot;#,##0.00"/>
      <fill>
        <patternFill>
          <bgColor theme="9" tint="0.39994506668294322"/>
        </patternFill>
      </fill>
    </dxf>
    <dxf>
      <numFmt numFmtId="164" formatCode="&quot;$&quot;#,##0.00"/>
      <fill>
        <patternFill>
          <bgColor rgb="FFFF7C80"/>
        </patternFill>
      </fill>
    </dxf>
    <dxf>
      <numFmt numFmtId="13" formatCode="0%"/>
      <fill>
        <patternFill>
          <bgColor rgb="FFFF7C80"/>
        </patternFill>
      </fill>
    </dxf>
    <dxf>
      <numFmt numFmtId="13" formatCode="0%"/>
      <fill>
        <patternFill>
          <bgColor theme="9" tint="0.39994506668294322"/>
        </patternFill>
      </fill>
    </dxf>
    <dxf>
      <numFmt numFmtId="165" formatCode="&quot;$&quot;#,##0"/>
      <fill>
        <patternFill>
          <bgColor theme="9" tint="0.39994506668294322"/>
        </patternFill>
      </fill>
    </dxf>
    <dxf>
      <numFmt numFmtId="165" formatCode="&quot;$&quot;#,##0"/>
      <fill>
        <patternFill>
          <bgColor rgb="FFFF7C80"/>
        </patternFill>
      </fill>
    </dxf>
    <dxf>
      <numFmt numFmtId="165" formatCode="&quot;$&quot;#,##0"/>
      <fill>
        <patternFill>
          <bgColor rgb="FFFF7C80"/>
        </patternFill>
      </fill>
    </dxf>
    <dxf>
      <numFmt numFmtId="165" formatCode="&quot;$&quot;#,##0"/>
      <fill>
        <patternFill>
          <bgColor theme="9" tint="0.39994506668294322"/>
        </patternFill>
      </fill>
    </dxf>
    <dxf>
      <numFmt numFmtId="164" formatCode="&quot;$&quot;#,##0.00"/>
      <fill>
        <patternFill>
          <bgColor theme="9" tint="0.39994506668294322"/>
        </patternFill>
      </fill>
    </dxf>
    <dxf>
      <numFmt numFmtId="164" formatCode="&quot;$&quot;#,##0.00"/>
      <fill>
        <patternFill>
          <bgColor rgb="FFFF7C80"/>
        </patternFill>
      </fill>
    </dxf>
    <dxf>
      <numFmt numFmtId="13" formatCode="0%"/>
      <fill>
        <patternFill>
          <bgColor theme="9" tint="0.39994506668294322"/>
        </patternFill>
      </fill>
    </dxf>
    <dxf>
      <numFmt numFmtId="13" formatCode="0%"/>
      <fill>
        <patternFill>
          <bgColor rgb="FFFF7C80"/>
        </patternFill>
      </fill>
    </dxf>
    <dxf>
      <numFmt numFmtId="165" formatCode="&quot;$&quot;#,##0"/>
      <fill>
        <patternFill>
          <bgColor theme="9" tint="0.39994506668294322"/>
        </patternFill>
      </fill>
    </dxf>
    <dxf>
      <numFmt numFmtId="165" formatCode="&quot;$&quot;#,##0"/>
      <fill>
        <patternFill>
          <bgColor rgb="FFFF7C80"/>
        </patternFill>
      </fill>
    </dxf>
    <dxf>
      <numFmt numFmtId="165" formatCode="&quot;$&quot;#,##0"/>
      <fill>
        <patternFill>
          <bgColor theme="9" tint="0.39994506668294322"/>
        </patternFill>
      </fill>
    </dxf>
    <dxf>
      <numFmt numFmtId="165" formatCode="&quot;$&quot;#,##0"/>
      <fill>
        <patternFill>
          <bgColor rgb="FFFF7C80"/>
        </patternFill>
      </fill>
    </dxf>
    <dxf>
      <numFmt numFmtId="13" formatCode="0%"/>
      <fill>
        <patternFill>
          <bgColor rgb="FFFF7C80"/>
        </patternFill>
      </fill>
    </dxf>
    <dxf>
      <numFmt numFmtId="13" formatCode="0%"/>
      <fill>
        <patternFill>
          <bgColor theme="9" tint="0.39994506668294322"/>
        </patternFill>
      </fill>
    </dxf>
    <dxf>
      <numFmt numFmtId="13" formatCode="0%"/>
      <fill>
        <patternFill>
          <bgColor theme="9" tint="0.39994506668294322"/>
        </patternFill>
      </fill>
    </dxf>
    <dxf>
      <numFmt numFmtId="13" formatCode="0%"/>
      <fill>
        <patternFill>
          <bgColor rgb="FFFF7C80"/>
        </patternFill>
      </fill>
    </dxf>
    <dxf>
      <numFmt numFmtId="165" formatCode="&quot;$&quot;#,##0"/>
      <fill>
        <patternFill>
          <bgColor theme="9" tint="0.39994506668294322"/>
        </patternFill>
      </fill>
    </dxf>
    <dxf>
      <numFmt numFmtId="165" formatCode="&quot;$&quot;#,##0"/>
      <fill>
        <patternFill>
          <bgColor rgb="FFFF7C80"/>
        </patternFill>
      </fill>
    </dxf>
    <dxf>
      <numFmt numFmtId="165" formatCode="&quot;$&quot;#,##0"/>
      <fill>
        <patternFill>
          <bgColor theme="9" tint="0.39994506668294322"/>
        </patternFill>
      </fill>
    </dxf>
    <dxf>
      <numFmt numFmtId="165" formatCode="&quot;$&quot;#,##0"/>
      <fill>
        <patternFill>
          <bgColor rgb="FFFF7C80"/>
        </patternFill>
      </fill>
    </dxf>
    <dxf>
      <numFmt numFmtId="164" formatCode="&quot;$&quot;#,##0.00"/>
      <fill>
        <patternFill>
          <bgColor theme="9" tint="0.39994506668294322"/>
        </patternFill>
      </fill>
    </dxf>
    <dxf>
      <numFmt numFmtId="164" formatCode="&quot;$&quot;#,##0.00"/>
      <fill>
        <patternFill>
          <bgColor rgb="FFFF7C80"/>
        </patternFill>
      </fill>
    </dxf>
    <dxf>
      <numFmt numFmtId="13" formatCode="0%"/>
      <fill>
        <patternFill>
          <bgColor rgb="FFFF7C80"/>
        </patternFill>
      </fill>
    </dxf>
    <dxf>
      <numFmt numFmtId="13" formatCode="0%"/>
      <fill>
        <patternFill>
          <bgColor theme="9" tint="0.39994506668294322"/>
        </patternFill>
      </fill>
    </dxf>
    <dxf>
      <numFmt numFmtId="165" formatCode="&quot;$&quot;#,##0"/>
      <fill>
        <patternFill>
          <bgColor theme="9" tint="0.39994506668294322"/>
        </patternFill>
      </fill>
    </dxf>
    <dxf>
      <numFmt numFmtId="165" formatCode="&quot;$&quot;#,##0"/>
      <fill>
        <patternFill>
          <bgColor rgb="FFFF7C80"/>
        </patternFill>
      </fill>
    </dxf>
    <dxf>
      <numFmt numFmtId="165" formatCode="&quot;$&quot;#,##0"/>
      <fill>
        <patternFill>
          <bgColor rgb="FFFF7C80"/>
        </patternFill>
      </fill>
    </dxf>
    <dxf>
      <numFmt numFmtId="165" formatCode="&quot;$&quot;#,##0"/>
      <fill>
        <patternFill>
          <bgColor theme="9" tint="0.39994506668294322"/>
        </patternFill>
      </fill>
    </dxf>
    <dxf>
      <numFmt numFmtId="164" formatCode="&quot;$&quot;#,##0.00"/>
      <fill>
        <patternFill>
          <bgColor theme="9" tint="0.39994506668294322"/>
        </patternFill>
      </fill>
    </dxf>
    <dxf>
      <numFmt numFmtId="164" formatCode="&quot;$&quot;#,##0.00"/>
      <fill>
        <patternFill>
          <bgColor rgb="FFFF7C80"/>
        </patternFill>
      </fill>
    </dxf>
    <dxf>
      <numFmt numFmtId="13" formatCode="0%"/>
      <fill>
        <patternFill>
          <bgColor theme="9" tint="0.39994506668294322"/>
        </patternFill>
      </fill>
    </dxf>
    <dxf>
      <numFmt numFmtId="13" formatCode="0%"/>
      <fill>
        <patternFill>
          <bgColor rgb="FFFF7C80"/>
        </patternFill>
      </fill>
    </dxf>
    <dxf>
      <numFmt numFmtId="165" formatCode="&quot;$&quot;#,##0"/>
      <fill>
        <patternFill>
          <bgColor theme="9" tint="0.39994506668294322"/>
        </patternFill>
      </fill>
    </dxf>
    <dxf>
      <numFmt numFmtId="165" formatCode="&quot;$&quot;#,##0"/>
      <fill>
        <patternFill>
          <bgColor rgb="FFFF7C80"/>
        </patternFill>
      </fill>
    </dxf>
    <dxf>
      <numFmt numFmtId="165" formatCode="&quot;$&quot;#,##0"/>
      <fill>
        <patternFill>
          <bgColor theme="9" tint="0.39994506668294322"/>
        </patternFill>
      </fill>
    </dxf>
    <dxf>
      <numFmt numFmtId="165" formatCode="&quot;$&quot;#,##0"/>
      <fill>
        <patternFill>
          <bgColor rgb="FFFF7C80"/>
        </patternFill>
      </fill>
    </dxf>
    <dxf>
      <numFmt numFmtId="13" formatCode="0%"/>
      <fill>
        <patternFill>
          <bgColor rgb="FFFF7C80"/>
        </patternFill>
      </fill>
    </dxf>
    <dxf>
      <numFmt numFmtId="13" formatCode="0%"/>
      <fill>
        <patternFill>
          <bgColor theme="9" tint="0.39994506668294322"/>
        </patternFill>
      </fill>
    </dxf>
    <dxf>
      <numFmt numFmtId="13" formatCode="0%"/>
      <fill>
        <patternFill>
          <bgColor theme="9" tint="0.39994506668294322"/>
        </patternFill>
      </fill>
    </dxf>
    <dxf>
      <numFmt numFmtId="13" formatCode="0%"/>
      <fill>
        <patternFill>
          <bgColor rgb="FFFF7C80"/>
        </patternFill>
      </fill>
    </dxf>
    <dxf>
      <numFmt numFmtId="165" formatCode="&quot;$&quot;#,##0"/>
      <fill>
        <patternFill>
          <bgColor theme="9" tint="0.39994506668294322"/>
        </patternFill>
      </fill>
    </dxf>
    <dxf>
      <numFmt numFmtId="165" formatCode="&quot;$&quot;#,##0"/>
      <fill>
        <patternFill>
          <bgColor rgb="FFFF7C80"/>
        </patternFill>
      </fill>
    </dxf>
    <dxf>
      <numFmt numFmtId="165" formatCode="&quot;$&quot;#,##0"/>
      <fill>
        <patternFill>
          <bgColor theme="9" tint="0.39994506668294322"/>
        </patternFill>
      </fill>
    </dxf>
    <dxf>
      <numFmt numFmtId="165" formatCode="&quot;$&quot;#,##0"/>
      <fill>
        <patternFill>
          <bgColor rgb="FFFF7C80"/>
        </patternFill>
      </fill>
    </dxf>
    <dxf>
      <numFmt numFmtId="164" formatCode="&quot;$&quot;#,##0.00"/>
      <fill>
        <patternFill>
          <bgColor theme="9" tint="0.39994506668294322"/>
        </patternFill>
      </fill>
    </dxf>
    <dxf>
      <numFmt numFmtId="164" formatCode="&quot;$&quot;#,##0.00"/>
      <fill>
        <patternFill>
          <bgColor rgb="FFFF7C80"/>
        </patternFill>
      </fill>
    </dxf>
    <dxf>
      <numFmt numFmtId="13" formatCode="0%"/>
      <fill>
        <patternFill>
          <bgColor rgb="FFFF7C80"/>
        </patternFill>
      </fill>
    </dxf>
    <dxf>
      <numFmt numFmtId="13" formatCode="0%"/>
      <fill>
        <patternFill>
          <bgColor theme="9" tint="0.39994506668294322"/>
        </patternFill>
      </fill>
    </dxf>
    <dxf>
      <numFmt numFmtId="165" formatCode="&quot;$&quot;#,##0"/>
      <fill>
        <patternFill>
          <bgColor theme="9" tint="0.39994506668294322"/>
        </patternFill>
      </fill>
    </dxf>
    <dxf>
      <numFmt numFmtId="165" formatCode="&quot;$&quot;#,##0"/>
      <fill>
        <patternFill>
          <bgColor rgb="FFFF7C80"/>
        </patternFill>
      </fill>
    </dxf>
    <dxf>
      <numFmt numFmtId="165" formatCode="&quot;$&quot;#,##0"/>
      <fill>
        <patternFill>
          <bgColor rgb="FFFF7C80"/>
        </patternFill>
      </fill>
    </dxf>
    <dxf>
      <numFmt numFmtId="165" formatCode="&quot;$&quot;#,##0"/>
      <fill>
        <patternFill>
          <bgColor theme="9" tint="0.39994506668294322"/>
        </patternFill>
      </fill>
    </dxf>
    <dxf>
      <numFmt numFmtId="164" formatCode="&quot;$&quot;#,##0.00"/>
      <fill>
        <patternFill>
          <bgColor theme="9" tint="0.39994506668294322"/>
        </patternFill>
      </fill>
    </dxf>
    <dxf>
      <numFmt numFmtId="164" formatCode="&quot;$&quot;#,##0.00"/>
      <fill>
        <patternFill>
          <bgColor rgb="FFFF7C80"/>
        </patternFill>
      </fill>
    </dxf>
    <dxf>
      <numFmt numFmtId="13" formatCode="0%"/>
      <fill>
        <patternFill>
          <bgColor theme="9" tint="0.39994506668294322"/>
        </patternFill>
      </fill>
    </dxf>
    <dxf>
      <numFmt numFmtId="13" formatCode="0%"/>
      <fill>
        <patternFill>
          <bgColor rgb="FFFF7C80"/>
        </patternFill>
      </fill>
    </dxf>
    <dxf>
      <numFmt numFmtId="165" formatCode="&quot;$&quot;#,##0"/>
      <fill>
        <patternFill>
          <bgColor theme="9" tint="0.39994506668294322"/>
        </patternFill>
      </fill>
    </dxf>
    <dxf>
      <numFmt numFmtId="165" formatCode="&quot;$&quot;#,##0"/>
      <fill>
        <patternFill>
          <bgColor rgb="FFFF7C80"/>
        </patternFill>
      </fill>
    </dxf>
    <dxf>
      <numFmt numFmtId="165" formatCode="&quot;$&quot;#,##0"/>
      <fill>
        <patternFill>
          <bgColor theme="9" tint="0.39994506668294322"/>
        </patternFill>
      </fill>
    </dxf>
    <dxf>
      <numFmt numFmtId="165" formatCode="&quot;$&quot;#,##0"/>
      <fill>
        <patternFill>
          <bgColor rgb="FFFF7C80"/>
        </patternFill>
      </fill>
    </dxf>
    <dxf>
      <numFmt numFmtId="13" formatCode="0%"/>
      <fill>
        <patternFill>
          <bgColor rgb="FFFF7C80"/>
        </patternFill>
      </fill>
    </dxf>
    <dxf>
      <numFmt numFmtId="13" formatCode="0%"/>
      <fill>
        <patternFill>
          <bgColor theme="9" tint="0.39994506668294322"/>
        </patternFill>
      </fill>
    </dxf>
    <dxf>
      <numFmt numFmtId="13" formatCode="0%"/>
      <fill>
        <patternFill>
          <bgColor theme="9" tint="0.39994506668294322"/>
        </patternFill>
      </fill>
    </dxf>
    <dxf>
      <numFmt numFmtId="13" formatCode="0%"/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FB635-A1B0-489F-B959-60226B5D4E74}">
  <dimension ref="B1:AC38"/>
  <sheetViews>
    <sheetView showGridLines="0" tabSelected="1" zoomScale="105" zoomScaleNormal="105" workbookViewId="0">
      <selection activeCell="AD14" sqref="AD14"/>
    </sheetView>
  </sheetViews>
  <sheetFormatPr defaultRowHeight="15" x14ac:dyDescent="0.25"/>
  <cols>
    <col min="3" max="3" width="6.5703125" bestFit="1" customWidth="1"/>
    <col min="4" max="4" width="5.5703125" bestFit="1" customWidth="1"/>
    <col min="5" max="5" width="11.5703125" bestFit="1" customWidth="1"/>
    <col min="6" max="6" width="8.140625" bestFit="1" customWidth="1"/>
    <col min="7" max="7" width="9.42578125" bestFit="1" customWidth="1"/>
    <col min="8" max="8" width="4" bestFit="1" customWidth="1"/>
    <col min="9" max="9" width="11.5703125" bestFit="1" customWidth="1"/>
    <col min="10" max="10" width="4.7109375" customWidth="1"/>
    <col min="11" max="11" width="2.7109375" customWidth="1"/>
    <col min="12" max="12" width="7.7109375" bestFit="1" customWidth="1"/>
    <col min="13" max="13" width="5.5703125" bestFit="1" customWidth="1"/>
    <col min="14" max="14" width="11.5703125" bestFit="1" customWidth="1"/>
    <col min="15" max="15" width="7.5703125" bestFit="1" customWidth="1"/>
    <col min="16" max="16" width="6.5703125" bestFit="1" customWidth="1"/>
    <col min="17" max="17" width="8.7109375" bestFit="1" customWidth="1"/>
    <col min="18" max="18" width="11.5703125" bestFit="1" customWidth="1"/>
    <col min="19" max="19" width="6.5703125" bestFit="1" customWidth="1"/>
    <col min="20" max="20" width="2.7109375" customWidth="1"/>
    <col min="21" max="21" width="7.7109375" bestFit="1" customWidth="1"/>
    <col min="22" max="22" width="5.5703125" bestFit="1" customWidth="1"/>
    <col min="23" max="23" width="11.5703125" bestFit="1" customWidth="1"/>
    <col min="24" max="24" width="7.5703125" bestFit="1" customWidth="1"/>
    <col min="25" max="25" width="6.5703125" bestFit="1" customWidth="1"/>
    <col min="26" max="26" width="8.7109375" bestFit="1" customWidth="1"/>
    <col min="27" max="27" width="11.5703125" bestFit="1" customWidth="1"/>
    <col min="28" max="28" width="6.5703125" bestFit="1" customWidth="1"/>
  </cols>
  <sheetData>
    <row r="1" spans="2:29" ht="15.75" thickBot="1" x14ac:dyDescent="0.3"/>
    <row r="2" spans="2:29" ht="15.75" thickBot="1" x14ac:dyDescent="0.3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4"/>
    </row>
    <row r="3" spans="2:29" ht="15" customHeight="1" x14ac:dyDescent="0.25">
      <c r="B3" s="5"/>
      <c r="C3" s="76" t="s">
        <v>0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8"/>
      <c r="AC3" s="6"/>
    </row>
    <row r="4" spans="2:29" ht="15" customHeight="1" x14ac:dyDescent="0.25">
      <c r="B4" s="5"/>
      <c r="C4" s="79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1"/>
      <c r="AC4" s="6"/>
    </row>
    <row r="5" spans="2:29" ht="15.75" customHeight="1" thickBot="1" x14ac:dyDescent="0.3">
      <c r="B5" s="5"/>
      <c r="C5" s="82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4"/>
      <c r="AC5" s="6"/>
    </row>
    <row r="6" spans="2:29" s="22" customFormat="1" ht="18" customHeight="1" thickBot="1" x14ac:dyDescent="0.5">
      <c r="B6" s="26"/>
      <c r="C6" s="73" t="s">
        <v>24</v>
      </c>
      <c r="D6" s="74"/>
      <c r="E6" s="74"/>
      <c r="F6" s="75"/>
      <c r="G6" s="114" t="s">
        <v>26</v>
      </c>
      <c r="H6" s="23"/>
      <c r="I6" s="24"/>
      <c r="AC6" s="27"/>
    </row>
    <row r="7" spans="2:29" ht="15" customHeight="1" x14ac:dyDescent="0.25">
      <c r="B7" s="5"/>
      <c r="C7" s="85" t="s">
        <v>20</v>
      </c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7"/>
      <c r="AC7" s="6"/>
    </row>
    <row r="8" spans="2:29" ht="15" customHeight="1" thickBot="1" x14ac:dyDescent="0.3">
      <c r="B8" s="5"/>
      <c r="C8" s="88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90"/>
      <c r="AC8" s="6"/>
    </row>
    <row r="9" spans="2:29" ht="15.75" thickBot="1" x14ac:dyDescent="0.3">
      <c r="B9" s="5"/>
      <c r="AC9" s="6"/>
    </row>
    <row r="10" spans="2:29" ht="15" customHeight="1" x14ac:dyDescent="0.25">
      <c r="B10" s="5"/>
      <c r="C10" s="53" t="s">
        <v>13</v>
      </c>
      <c r="D10" s="54"/>
      <c r="E10" s="54"/>
      <c r="F10" s="54"/>
      <c r="G10" s="54"/>
      <c r="H10" s="54"/>
      <c r="I10" s="54"/>
      <c r="J10" s="55"/>
      <c r="L10" s="67" t="s">
        <v>3</v>
      </c>
      <c r="M10" s="68"/>
      <c r="N10" s="68"/>
      <c r="O10" s="68"/>
      <c r="P10" s="68"/>
      <c r="Q10" s="68"/>
      <c r="R10" s="68"/>
      <c r="S10" s="69"/>
      <c r="U10" s="53" t="s">
        <v>14</v>
      </c>
      <c r="V10" s="54"/>
      <c r="W10" s="54"/>
      <c r="X10" s="54"/>
      <c r="Y10" s="54"/>
      <c r="Z10" s="54"/>
      <c r="AA10" s="54"/>
      <c r="AB10" s="55"/>
      <c r="AC10" s="6"/>
    </row>
    <row r="11" spans="2:29" ht="15.75" customHeight="1" thickBot="1" x14ac:dyDescent="0.3">
      <c r="B11" s="5"/>
      <c r="C11" s="56"/>
      <c r="D11" s="57"/>
      <c r="E11" s="57"/>
      <c r="F11" s="57"/>
      <c r="G11" s="57"/>
      <c r="H11" s="57"/>
      <c r="I11" s="57"/>
      <c r="J11" s="58"/>
      <c r="L11" s="70"/>
      <c r="M11" s="71"/>
      <c r="N11" s="71"/>
      <c r="O11" s="71"/>
      <c r="P11" s="71"/>
      <c r="Q11" s="71"/>
      <c r="R11" s="71"/>
      <c r="S11" s="72"/>
      <c r="U11" s="56"/>
      <c r="V11" s="57"/>
      <c r="W11" s="57"/>
      <c r="X11" s="57"/>
      <c r="Y11" s="57"/>
      <c r="Z11" s="57"/>
      <c r="AA11" s="57"/>
      <c r="AB11" s="58"/>
      <c r="AC11" s="6"/>
    </row>
    <row r="12" spans="2:29" ht="10.5" customHeight="1" x14ac:dyDescent="0.7">
      <c r="B12" s="5"/>
      <c r="C12" s="91">
        <f>_xlfn.XLOOKUP(Dashboard!G6,Staging!C1:Y1,Staging!C5:Y5)</f>
        <v>0.94</v>
      </c>
      <c r="D12" s="92"/>
      <c r="E12" s="92"/>
      <c r="F12" s="93"/>
      <c r="G12" s="100">
        <f>_xlfn.XLOOKUP($G$6,Staging!$C$1:$Y$1,Staging!C2:Y2)</f>
        <v>42.5</v>
      </c>
      <c r="H12" s="101"/>
      <c r="I12" s="101"/>
      <c r="J12" s="102"/>
      <c r="K12" s="28"/>
      <c r="L12" s="91">
        <f>_xlfn.XLOOKUP(Dashboard!G6,Staging!C1:Y1,Staging!C10:Y10)</f>
        <v>1.29</v>
      </c>
      <c r="M12" s="92"/>
      <c r="N12" s="92"/>
      <c r="O12" s="93"/>
      <c r="P12" s="100">
        <f>_xlfn.XLOOKUP(G6,Staging!C1:Y1,Staging!C7:Y7)</f>
        <v>96.5</v>
      </c>
      <c r="Q12" s="101"/>
      <c r="R12" s="101"/>
      <c r="S12" s="102"/>
      <c r="U12" s="91">
        <f>_xlfn.XLOOKUP(G6,Staging!C1:Y1,Staging!C15:Y15)</f>
        <v>1.35</v>
      </c>
      <c r="V12" s="92"/>
      <c r="W12" s="92"/>
      <c r="X12" s="93"/>
      <c r="Y12" s="100">
        <f>_xlfn.XLOOKUP(G6,Staging!C1:Y1,Staging!C12:Y12)</f>
        <v>176</v>
      </c>
      <c r="Z12" s="101"/>
      <c r="AA12" s="101"/>
      <c r="AB12" s="102"/>
      <c r="AC12" s="6"/>
    </row>
    <row r="13" spans="2:29" ht="10.5" customHeight="1" x14ac:dyDescent="0.7">
      <c r="B13" s="5"/>
      <c r="C13" s="94"/>
      <c r="D13" s="95"/>
      <c r="E13" s="95"/>
      <c r="F13" s="96"/>
      <c r="G13" s="103"/>
      <c r="H13" s="66"/>
      <c r="I13" s="66"/>
      <c r="J13" s="104"/>
      <c r="K13" s="28"/>
      <c r="L13" s="94"/>
      <c r="M13" s="95"/>
      <c r="N13" s="95"/>
      <c r="O13" s="96"/>
      <c r="P13" s="103"/>
      <c r="Q13" s="66"/>
      <c r="R13" s="66"/>
      <c r="S13" s="104"/>
      <c r="U13" s="94"/>
      <c r="V13" s="95"/>
      <c r="W13" s="95"/>
      <c r="X13" s="96"/>
      <c r="Y13" s="103"/>
      <c r="Z13" s="66"/>
      <c r="AA13" s="66"/>
      <c r="AB13" s="104"/>
      <c r="AC13" s="6"/>
    </row>
    <row r="14" spans="2:29" ht="10.5" customHeight="1" x14ac:dyDescent="0.7">
      <c r="B14" s="5"/>
      <c r="C14" s="94"/>
      <c r="D14" s="95"/>
      <c r="E14" s="95"/>
      <c r="F14" s="96"/>
      <c r="G14" s="103"/>
      <c r="H14" s="66"/>
      <c r="I14" s="66"/>
      <c r="J14" s="104"/>
      <c r="K14" s="28"/>
      <c r="L14" s="94"/>
      <c r="M14" s="95"/>
      <c r="N14" s="95"/>
      <c r="O14" s="96"/>
      <c r="P14" s="103"/>
      <c r="Q14" s="66"/>
      <c r="R14" s="66"/>
      <c r="S14" s="104"/>
      <c r="U14" s="94"/>
      <c r="V14" s="95"/>
      <c r="W14" s="95"/>
      <c r="X14" s="96"/>
      <c r="Y14" s="103"/>
      <c r="Z14" s="66"/>
      <c r="AA14" s="66"/>
      <c r="AB14" s="104"/>
      <c r="AC14" s="6"/>
    </row>
    <row r="15" spans="2:29" ht="10.5" customHeight="1" x14ac:dyDescent="0.7">
      <c r="B15" s="5"/>
      <c r="C15" s="94"/>
      <c r="D15" s="95"/>
      <c r="E15" s="95"/>
      <c r="F15" s="96"/>
      <c r="G15" s="103"/>
      <c r="H15" s="66"/>
      <c r="I15" s="66"/>
      <c r="J15" s="104"/>
      <c r="K15" s="28"/>
      <c r="L15" s="94"/>
      <c r="M15" s="95"/>
      <c r="N15" s="95"/>
      <c r="O15" s="96"/>
      <c r="P15" s="103"/>
      <c r="Q15" s="66"/>
      <c r="R15" s="66"/>
      <c r="S15" s="104"/>
      <c r="U15" s="94"/>
      <c r="V15" s="95"/>
      <c r="W15" s="95"/>
      <c r="X15" s="96"/>
      <c r="Y15" s="103"/>
      <c r="Z15" s="66"/>
      <c r="AA15" s="66"/>
      <c r="AB15" s="104"/>
      <c r="AC15" s="6"/>
    </row>
    <row r="16" spans="2:29" ht="10.5" customHeight="1" thickBot="1" x14ac:dyDescent="0.75">
      <c r="B16" s="5"/>
      <c r="C16" s="97"/>
      <c r="D16" s="98"/>
      <c r="E16" s="98"/>
      <c r="F16" s="99"/>
      <c r="G16" s="105"/>
      <c r="H16" s="106"/>
      <c r="I16" s="106"/>
      <c r="J16" s="107"/>
      <c r="K16" s="28"/>
      <c r="L16" s="97"/>
      <c r="M16" s="98"/>
      <c r="N16" s="98"/>
      <c r="O16" s="99"/>
      <c r="P16" s="105"/>
      <c r="Q16" s="106"/>
      <c r="R16" s="106"/>
      <c r="S16" s="107"/>
      <c r="U16" s="97"/>
      <c r="V16" s="98"/>
      <c r="W16" s="98"/>
      <c r="X16" s="99"/>
      <c r="Y16" s="105"/>
      <c r="Z16" s="106"/>
      <c r="AA16" s="106"/>
      <c r="AB16" s="107"/>
      <c r="AC16" s="6"/>
    </row>
    <row r="17" spans="2:29" ht="15.75" thickBot="1" x14ac:dyDescent="0.3">
      <c r="B17" s="5"/>
      <c r="C17" s="10" t="s">
        <v>18</v>
      </c>
      <c r="D17" s="12">
        <v>1</v>
      </c>
      <c r="E17" s="10" t="s">
        <v>21</v>
      </c>
      <c r="F17" s="12">
        <f>_xlfn.XLOOKUP($G$6,Staging!$C$1:$Y$1,Staging!B5:X5)</f>
        <v>0.73</v>
      </c>
      <c r="G17" s="10" t="s">
        <v>18</v>
      </c>
      <c r="H17" s="13">
        <f>_xlfn.XLOOKUP($G$6,Staging!$C$1:$Y$1,Staging!C3:Y3)</f>
        <v>45</v>
      </c>
      <c r="I17" s="10" t="s">
        <v>21</v>
      </c>
      <c r="J17" s="20">
        <f>_xlfn.XLOOKUP($G$6,Staging!$C$1:$Y$1,Staging!B2:X2)</f>
        <v>29</v>
      </c>
      <c r="L17" s="10" t="s">
        <v>18</v>
      </c>
      <c r="M17" s="12">
        <v>1</v>
      </c>
      <c r="N17" s="10" t="s">
        <v>21</v>
      </c>
      <c r="O17" s="18">
        <f>_xlfn.XLOOKUP($G$6,Staging!$C$1:$Y$1,Staging!B10:X10)</f>
        <v>1.07</v>
      </c>
      <c r="P17" s="10" t="s">
        <v>18</v>
      </c>
      <c r="Q17" s="13">
        <f>_xlfn.XLOOKUP(G6,Staging!C1:Y1,Staging!C8:Y8)</f>
        <v>75</v>
      </c>
      <c r="R17" s="10" t="s">
        <v>21</v>
      </c>
      <c r="S17" s="13">
        <f>_xlfn.XLOOKUP($G$6,Staging!$C$1:$Y$1,Staging!B7:X7)</f>
        <v>75</v>
      </c>
      <c r="U17" s="10" t="s">
        <v>18</v>
      </c>
      <c r="V17" s="12">
        <v>1</v>
      </c>
      <c r="W17" s="10" t="s">
        <v>21</v>
      </c>
      <c r="X17" s="18">
        <f>_xlfn.XLOOKUP(G6,Staging!C1:Y1,Staging!B15:X15)</f>
        <v>1.08</v>
      </c>
      <c r="Y17" s="7" t="s">
        <v>18</v>
      </c>
      <c r="Z17" s="14">
        <f>_xlfn.XLOOKUP(G6,Staging!C1:Y1,Staging!C13:Y13)</f>
        <v>130</v>
      </c>
      <c r="AA17" s="10" t="s">
        <v>21</v>
      </c>
      <c r="AB17" s="13">
        <f>_xlfn.XLOOKUP(G6,Staging!C1:Y1,Staging!B12:X12)</f>
        <v>130</v>
      </c>
      <c r="AC17" s="6"/>
    </row>
    <row r="18" spans="2:29" ht="15.75" thickBot="1" x14ac:dyDescent="0.3">
      <c r="B18" s="5"/>
      <c r="AC18" s="6"/>
    </row>
    <row r="19" spans="2:29" ht="15" customHeight="1" x14ac:dyDescent="0.25">
      <c r="B19" s="5"/>
      <c r="C19" s="108" t="s">
        <v>19</v>
      </c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10"/>
      <c r="AC19" s="6"/>
    </row>
    <row r="20" spans="2:29" ht="15" customHeight="1" thickBot="1" x14ac:dyDescent="0.3">
      <c r="B20" s="5"/>
      <c r="C20" s="111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3"/>
      <c r="AC20" s="6"/>
    </row>
    <row r="21" spans="2:29" ht="15.75" thickBot="1" x14ac:dyDescent="0.3">
      <c r="B21" s="5"/>
      <c r="AC21" s="6"/>
    </row>
    <row r="22" spans="2:29" ht="15" customHeight="1" x14ac:dyDescent="0.25">
      <c r="B22" s="5"/>
      <c r="C22" s="53" t="s">
        <v>15</v>
      </c>
      <c r="D22" s="54"/>
      <c r="E22" s="54"/>
      <c r="F22" s="54"/>
      <c r="G22" s="54"/>
      <c r="H22" s="54"/>
      <c r="I22" s="54"/>
      <c r="J22" s="55"/>
      <c r="L22" s="53" t="s">
        <v>49</v>
      </c>
      <c r="M22" s="54"/>
      <c r="N22" s="54"/>
      <c r="O22" s="54"/>
      <c r="P22" s="54"/>
      <c r="Q22" s="54"/>
      <c r="R22" s="54"/>
      <c r="S22" s="55"/>
      <c r="U22" s="53" t="s">
        <v>47</v>
      </c>
      <c r="V22" s="54"/>
      <c r="W22" s="54"/>
      <c r="X22" s="54"/>
      <c r="Y22" s="54"/>
      <c r="Z22" s="54"/>
      <c r="AA22" s="54"/>
      <c r="AB22" s="55"/>
      <c r="AC22" s="6"/>
    </row>
    <row r="23" spans="2:29" ht="15.75" customHeight="1" thickBot="1" x14ac:dyDescent="0.3">
      <c r="B23" s="5"/>
      <c r="C23" s="56"/>
      <c r="D23" s="57"/>
      <c r="E23" s="57"/>
      <c r="F23" s="57"/>
      <c r="G23" s="57"/>
      <c r="H23" s="57"/>
      <c r="I23" s="57"/>
      <c r="J23" s="58"/>
      <c r="L23" s="56"/>
      <c r="M23" s="57"/>
      <c r="N23" s="57"/>
      <c r="O23" s="57"/>
      <c r="P23" s="57"/>
      <c r="Q23" s="57"/>
      <c r="R23" s="57"/>
      <c r="S23" s="58"/>
      <c r="U23" s="56"/>
      <c r="V23" s="57"/>
      <c r="W23" s="57"/>
      <c r="X23" s="57"/>
      <c r="Y23" s="57"/>
      <c r="Z23" s="57"/>
      <c r="AA23" s="57"/>
      <c r="AB23" s="58"/>
      <c r="AC23" s="6"/>
    </row>
    <row r="24" spans="2:29" ht="18" customHeight="1" thickBot="1" x14ac:dyDescent="0.75">
      <c r="B24" s="5"/>
      <c r="C24" s="91">
        <f>_xlfn.XLOOKUP(G6,Staging!C1:Y1,Staging!C20:Y20)</f>
        <v>1.45</v>
      </c>
      <c r="D24" s="92"/>
      <c r="E24" s="92"/>
      <c r="F24" s="93"/>
      <c r="G24" s="100">
        <f>_xlfn.XLOOKUP(G6,Staging!C1:Y1,Staging!C17:Y17)</f>
        <v>79.5</v>
      </c>
      <c r="H24" s="101"/>
      <c r="I24" s="101"/>
      <c r="J24" s="102"/>
      <c r="K24" s="28"/>
      <c r="L24" s="29" t="s">
        <v>48</v>
      </c>
      <c r="M24" s="30"/>
      <c r="N24" s="30"/>
      <c r="O24" s="31"/>
      <c r="P24" s="32" t="s">
        <v>50</v>
      </c>
      <c r="Q24" s="33"/>
      <c r="R24" s="33"/>
      <c r="S24" s="34"/>
      <c r="U24" s="29" t="s">
        <v>48</v>
      </c>
      <c r="V24" s="30"/>
      <c r="W24" s="30"/>
      <c r="X24" s="31"/>
      <c r="Y24" s="32" t="s">
        <v>50</v>
      </c>
      <c r="Z24" s="33"/>
      <c r="AA24" s="33"/>
      <c r="AB24" s="34"/>
      <c r="AC24" s="6"/>
    </row>
    <row r="25" spans="2:29" ht="8.65" customHeight="1" x14ac:dyDescent="0.7">
      <c r="B25" s="5"/>
      <c r="C25" s="94"/>
      <c r="D25" s="95"/>
      <c r="E25" s="95"/>
      <c r="F25" s="96"/>
      <c r="G25" s="103"/>
      <c r="H25" s="66"/>
      <c r="I25" s="66"/>
      <c r="J25" s="104"/>
      <c r="K25" s="28"/>
      <c r="L25" s="59">
        <f>_xlfn.XLOOKUP(G6,Staging!C1:Y1,Staging!C26:Y26)</f>
        <v>0.87</v>
      </c>
      <c r="M25" s="60"/>
      <c r="N25" s="60"/>
      <c r="O25" s="61"/>
      <c r="P25" s="59">
        <f>_xlfn.XLOOKUP(G6,Staging!C1:Y1,Staging!C25:Y25)</f>
        <v>27</v>
      </c>
      <c r="Q25" s="60"/>
      <c r="R25" s="60"/>
      <c r="S25" s="61"/>
      <c r="U25" s="35">
        <f>_xlfn.XLOOKUP(G6,Staging!C1:Y1,Staging!C23:Y23)</f>
        <v>1.74</v>
      </c>
      <c r="V25" s="36"/>
      <c r="W25" s="36"/>
      <c r="X25" s="37"/>
      <c r="Y25" s="44">
        <f>_xlfn.XLOOKUP(G6,Staging!C1:Y1,Staging!C22:Y22)</f>
        <v>54</v>
      </c>
      <c r="Z25" s="45"/>
      <c r="AA25" s="45"/>
      <c r="AB25" s="46"/>
      <c r="AC25" s="6"/>
    </row>
    <row r="26" spans="2:29" ht="8.65" customHeight="1" x14ac:dyDescent="0.7">
      <c r="B26" s="5"/>
      <c r="C26" s="94"/>
      <c r="D26" s="95"/>
      <c r="E26" s="95"/>
      <c r="F26" s="96"/>
      <c r="G26" s="103"/>
      <c r="H26" s="66"/>
      <c r="I26" s="66"/>
      <c r="J26" s="104"/>
      <c r="K26" s="28"/>
      <c r="L26" s="59"/>
      <c r="M26" s="60"/>
      <c r="N26" s="60"/>
      <c r="O26" s="61"/>
      <c r="P26" s="59"/>
      <c r="Q26" s="60"/>
      <c r="R26" s="60"/>
      <c r="S26" s="61"/>
      <c r="U26" s="38"/>
      <c r="V26" s="39"/>
      <c r="W26" s="39"/>
      <c r="X26" s="40"/>
      <c r="Y26" s="47"/>
      <c r="Z26" s="48"/>
      <c r="AA26" s="48"/>
      <c r="AB26" s="49"/>
      <c r="AC26" s="6"/>
    </row>
    <row r="27" spans="2:29" ht="8.65" customHeight="1" x14ac:dyDescent="0.7">
      <c r="B27" s="5"/>
      <c r="C27" s="94"/>
      <c r="D27" s="95"/>
      <c r="E27" s="95"/>
      <c r="F27" s="96"/>
      <c r="G27" s="103"/>
      <c r="H27" s="66"/>
      <c r="I27" s="66"/>
      <c r="J27" s="104"/>
      <c r="K27" s="28"/>
      <c r="L27" s="59"/>
      <c r="M27" s="60"/>
      <c r="N27" s="60"/>
      <c r="O27" s="61"/>
      <c r="P27" s="59"/>
      <c r="Q27" s="60"/>
      <c r="R27" s="60"/>
      <c r="S27" s="61"/>
      <c r="U27" s="38"/>
      <c r="V27" s="39"/>
      <c r="W27" s="39"/>
      <c r="X27" s="40"/>
      <c r="Y27" s="47"/>
      <c r="Z27" s="48"/>
      <c r="AA27" s="48"/>
      <c r="AB27" s="49"/>
      <c r="AC27" s="6"/>
    </row>
    <row r="28" spans="2:29" ht="8.65" customHeight="1" thickBot="1" x14ac:dyDescent="0.75">
      <c r="B28" s="5"/>
      <c r="C28" s="97"/>
      <c r="D28" s="98"/>
      <c r="E28" s="95"/>
      <c r="F28" s="96"/>
      <c r="G28" s="105"/>
      <c r="H28" s="106"/>
      <c r="I28" s="106"/>
      <c r="J28" s="107"/>
      <c r="K28" s="28"/>
      <c r="L28" s="62"/>
      <c r="M28" s="63"/>
      <c r="N28" s="63"/>
      <c r="O28" s="64"/>
      <c r="P28" s="62"/>
      <c r="Q28" s="63"/>
      <c r="R28" s="63"/>
      <c r="S28" s="64"/>
      <c r="U28" s="41"/>
      <c r="V28" s="42"/>
      <c r="W28" s="42"/>
      <c r="X28" s="43"/>
      <c r="Y28" s="50"/>
      <c r="Z28" s="51"/>
      <c r="AA28" s="51"/>
      <c r="AB28" s="52"/>
      <c r="AC28" s="6"/>
    </row>
    <row r="29" spans="2:29" ht="15.75" thickBot="1" x14ac:dyDescent="0.3">
      <c r="B29" s="5"/>
      <c r="C29" s="10" t="s">
        <v>18</v>
      </c>
      <c r="D29" s="15">
        <v>1</v>
      </c>
      <c r="E29" s="10" t="s">
        <v>21</v>
      </c>
      <c r="F29" s="18">
        <f>_xlfn.XLOOKUP(G6,Staging!C1:Y1,Staging!B20:X20)</f>
        <v>1.1000000000000001</v>
      </c>
      <c r="G29" s="8" t="s">
        <v>18</v>
      </c>
      <c r="H29" s="14">
        <f>_xlfn.XLOOKUP(G6,Staging!C1:Y1,Staging!C18:Y18)</f>
        <v>55</v>
      </c>
      <c r="I29" s="10" t="s">
        <v>21</v>
      </c>
      <c r="J29" s="13">
        <f>_xlfn.XLOOKUP(G6,Staging!C1:Y1,Staging!B17:X17)</f>
        <v>55</v>
      </c>
      <c r="L29" s="10" t="s">
        <v>21</v>
      </c>
      <c r="M29" s="12"/>
      <c r="N29" s="10"/>
      <c r="O29" s="19">
        <f>_xlfn.XLOOKUP(G6,Staging!C1:Y1,Staging!B26:X26)</f>
        <v>0.64</v>
      </c>
      <c r="P29" s="10" t="s">
        <v>21</v>
      </c>
      <c r="Q29" s="13"/>
      <c r="R29" s="10"/>
      <c r="S29" s="17">
        <f>_xlfn.XLOOKUP(G6,Staging!C1:Y1,Staging!B25:X25)</f>
        <v>18</v>
      </c>
      <c r="U29" s="10" t="s">
        <v>21</v>
      </c>
      <c r="V29" s="12"/>
      <c r="W29" s="10"/>
      <c r="X29" s="19">
        <f>_xlfn.XLOOKUP(G6,Staging!C1:Y1,Staging!B23:X23)</f>
        <v>1.64</v>
      </c>
      <c r="Y29" s="10" t="s">
        <v>21</v>
      </c>
      <c r="Z29" s="14"/>
      <c r="AA29" s="10"/>
      <c r="AB29" s="17">
        <f>_xlfn.XLOOKUP(G6,Staging!C1:Y1,Staging!B22:X22)</f>
        <v>46</v>
      </c>
      <c r="AC29" s="6"/>
    </row>
    <row r="30" spans="2:29" ht="15.75" thickBot="1" x14ac:dyDescent="0.3"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9"/>
    </row>
    <row r="31" spans="2:29" x14ac:dyDescent="0.25">
      <c r="L31" s="65"/>
      <c r="M31" s="65"/>
      <c r="N31" s="65"/>
      <c r="O31" s="65"/>
      <c r="P31" s="65"/>
      <c r="Q31" s="65"/>
      <c r="R31" s="65"/>
      <c r="S31" s="65"/>
      <c r="U31" s="65"/>
      <c r="V31" s="65"/>
      <c r="W31" s="65"/>
      <c r="X31" s="65"/>
      <c r="Y31" s="65"/>
      <c r="Z31" s="65"/>
      <c r="AA31" s="65"/>
      <c r="AB31" s="65"/>
    </row>
    <row r="32" spans="2:29" x14ac:dyDescent="0.25">
      <c r="L32" s="65"/>
      <c r="M32" s="65"/>
      <c r="N32" s="65"/>
      <c r="O32" s="65"/>
      <c r="P32" s="65"/>
      <c r="Q32" s="65"/>
      <c r="R32" s="65"/>
      <c r="S32" s="65"/>
      <c r="U32" s="65"/>
      <c r="V32" s="65"/>
      <c r="W32" s="65"/>
      <c r="X32" s="65"/>
      <c r="Y32" s="65"/>
      <c r="Z32" s="65"/>
      <c r="AA32" s="65"/>
      <c r="AB32" s="65"/>
    </row>
    <row r="33" spans="12:28" x14ac:dyDescent="0.25">
      <c r="L33" s="66"/>
      <c r="M33" s="66"/>
      <c r="N33" s="66"/>
      <c r="O33" s="66"/>
      <c r="P33" s="66"/>
      <c r="Q33" s="66"/>
      <c r="R33" s="66"/>
      <c r="S33" s="66"/>
      <c r="U33" s="66"/>
      <c r="V33" s="66"/>
      <c r="W33" s="66"/>
      <c r="X33" s="66"/>
      <c r="Y33" s="66"/>
      <c r="Z33" s="66"/>
      <c r="AA33" s="66"/>
      <c r="AB33" s="66"/>
    </row>
    <row r="34" spans="12:28" x14ac:dyDescent="0.25">
      <c r="L34" s="66"/>
      <c r="M34" s="66"/>
      <c r="N34" s="66"/>
      <c r="O34" s="66"/>
      <c r="P34" s="66"/>
      <c r="Q34" s="66"/>
      <c r="R34" s="66"/>
      <c r="S34" s="66"/>
      <c r="U34" s="66"/>
      <c r="V34" s="66"/>
      <c r="W34" s="66"/>
      <c r="X34" s="66"/>
      <c r="Y34" s="66"/>
      <c r="Z34" s="66"/>
      <c r="AA34" s="66"/>
      <c r="AB34" s="66"/>
    </row>
    <row r="35" spans="12:28" x14ac:dyDescent="0.25">
      <c r="L35" s="66"/>
      <c r="M35" s="66"/>
      <c r="N35" s="66"/>
      <c r="O35" s="66"/>
      <c r="P35" s="66"/>
      <c r="Q35" s="66"/>
      <c r="R35" s="66"/>
      <c r="S35" s="66"/>
      <c r="U35" s="66"/>
      <c r="V35" s="66"/>
      <c r="W35" s="66"/>
      <c r="X35" s="66"/>
      <c r="Y35" s="66"/>
      <c r="Z35" s="66"/>
      <c r="AA35" s="66"/>
      <c r="AB35" s="66"/>
    </row>
    <row r="36" spans="12:28" x14ac:dyDescent="0.25">
      <c r="L36" s="66"/>
      <c r="M36" s="66"/>
      <c r="N36" s="66"/>
      <c r="O36" s="66"/>
      <c r="P36" s="66"/>
      <c r="Q36" s="66"/>
      <c r="R36" s="66"/>
      <c r="S36" s="66"/>
      <c r="U36" s="66"/>
      <c r="V36" s="66"/>
      <c r="W36" s="66"/>
      <c r="X36" s="66"/>
      <c r="Y36" s="66"/>
      <c r="Z36" s="66"/>
      <c r="AA36" s="66"/>
      <c r="AB36" s="66"/>
    </row>
    <row r="37" spans="12:28" x14ac:dyDescent="0.25">
      <c r="L37" s="66"/>
      <c r="M37" s="66"/>
      <c r="N37" s="66"/>
      <c r="O37" s="66"/>
      <c r="P37" s="66"/>
      <c r="Q37" s="66"/>
      <c r="R37" s="66"/>
      <c r="S37" s="66"/>
      <c r="U37" s="66"/>
      <c r="V37" s="66"/>
      <c r="W37" s="66"/>
      <c r="X37" s="66"/>
      <c r="Y37" s="66"/>
      <c r="Z37" s="66"/>
      <c r="AA37" s="66"/>
      <c r="AB37" s="66"/>
    </row>
    <row r="38" spans="12:28" x14ac:dyDescent="0.25">
      <c r="M38" s="16"/>
      <c r="P38" s="21"/>
      <c r="V38" s="16"/>
      <c r="Y38" s="16"/>
      <c r="AB38" s="16"/>
    </row>
  </sheetData>
  <mergeCells count="30">
    <mergeCell ref="C3:AB5"/>
    <mergeCell ref="C7:AB8"/>
    <mergeCell ref="U12:X16"/>
    <mergeCell ref="Y12:AB16"/>
    <mergeCell ref="C24:F28"/>
    <mergeCell ref="G24:J28"/>
    <mergeCell ref="C22:J23"/>
    <mergeCell ref="U10:AB11"/>
    <mergeCell ref="C19:AB20"/>
    <mergeCell ref="G12:J16"/>
    <mergeCell ref="L12:O16"/>
    <mergeCell ref="P12:S16"/>
    <mergeCell ref="C12:F16"/>
    <mergeCell ref="L33:S37"/>
    <mergeCell ref="U33:AB37"/>
    <mergeCell ref="L10:S11"/>
    <mergeCell ref="C10:J11"/>
    <mergeCell ref="C6:F6"/>
    <mergeCell ref="L22:S23"/>
    <mergeCell ref="U22:AB23"/>
    <mergeCell ref="L25:O28"/>
    <mergeCell ref="P25:S28"/>
    <mergeCell ref="L31:S32"/>
    <mergeCell ref="U31:AB32"/>
    <mergeCell ref="L24:O24"/>
    <mergeCell ref="P24:S24"/>
    <mergeCell ref="U24:X24"/>
    <mergeCell ref="Y24:AB24"/>
    <mergeCell ref="U25:X28"/>
    <mergeCell ref="Y25:AB28"/>
  </mergeCells>
  <conditionalFormatting sqref="C24">
    <cfRule type="expression" dxfId="47" priority="11">
      <formula>$C$24&gt;$D$29</formula>
    </cfRule>
    <cfRule type="expression" dxfId="46" priority="12">
      <formula>$C$24&lt;=$D$29</formula>
    </cfRule>
  </conditionalFormatting>
  <conditionalFormatting sqref="C12:F16">
    <cfRule type="expression" dxfId="45" priority="24">
      <formula>$C$12&gt;=$D$17</formula>
    </cfRule>
    <cfRule type="expression" dxfId="44" priority="25">
      <formula>$C$12&lt;$D$17</formula>
    </cfRule>
  </conditionalFormatting>
  <conditionalFormatting sqref="G12">
    <cfRule type="expression" dxfId="43" priority="17">
      <formula>$G$12&lt;$H$17</formula>
    </cfRule>
    <cfRule type="expression" dxfId="42" priority="18">
      <formula>$G$12&gt;=$H$17</formula>
    </cfRule>
  </conditionalFormatting>
  <conditionalFormatting sqref="G24">
    <cfRule type="expression" dxfId="41" priority="9">
      <formula>$G$24&gt;$H$29</formula>
    </cfRule>
    <cfRule type="expression" dxfId="40" priority="10">
      <formula>$G$24&lt;=$H$29</formula>
    </cfRule>
  </conditionalFormatting>
  <conditionalFormatting sqref="L12">
    <cfRule type="expression" dxfId="39" priority="21">
      <formula>$L$12&lt;$M$17</formula>
    </cfRule>
    <cfRule type="expression" dxfId="38" priority="23">
      <formula>$L$12&gt;=$M$17</formula>
    </cfRule>
  </conditionalFormatting>
  <conditionalFormatting sqref="L25">
    <cfRule type="expression" dxfId="37" priority="7">
      <formula>$L$25&gt;$O$29</formula>
    </cfRule>
    <cfRule type="expression" dxfId="36" priority="8">
      <formula>$L$25&lt;=$O$29</formula>
    </cfRule>
  </conditionalFormatting>
  <conditionalFormatting sqref="P12">
    <cfRule type="expression" dxfId="35" priority="15">
      <formula>$P$12&gt;=$Q$17</formula>
    </cfRule>
    <cfRule type="expression" dxfId="34" priority="16">
      <formula>$P$12&lt;$Q$17</formula>
    </cfRule>
  </conditionalFormatting>
  <conditionalFormatting sqref="P25">
    <cfRule type="expression" dxfId="33" priority="5">
      <formula>$P$25&gt;$S$29</formula>
    </cfRule>
    <cfRule type="expression" dxfId="32" priority="6">
      <formula>$P$25&lt;=$S$29</formula>
    </cfRule>
  </conditionalFormatting>
  <conditionalFormatting sqref="U12">
    <cfRule type="expression" dxfId="31" priority="19">
      <formula>$U$12&gt;=$V$17</formula>
    </cfRule>
    <cfRule type="expression" dxfId="30" priority="20">
      <formula>$U$12&lt;$V$17</formula>
    </cfRule>
  </conditionalFormatting>
  <conditionalFormatting sqref="U25">
    <cfRule type="expression" dxfId="29" priority="3">
      <formula>$U$25&gt;$X$29</formula>
    </cfRule>
    <cfRule type="expression" dxfId="28" priority="4">
      <formula>$U$25&lt;=$X$29</formula>
    </cfRule>
  </conditionalFormatting>
  <conditionalFormatting sqref="Y12">
    <cfRule type="expression" dxfId="27" priority="13">
      <formula>$Y$12&lt;$Z$17</formula>
    </cfRule>
    <cfRule type="expression" dxfId="26" priority="14">
      <formula>$Y$12&gt;=$Z$17</formula>
    </cfRule>
  </conditionalFormatting>
  <conditionalFormatting sqref="Y25">
    <cfRule type="expression" dxfId="25" priority="1">
      <formula>$Y$25&gt;$AB$29</formula>
    </cfRule>
    <cfRule type="expression" dxfId="24" priority="2">
      <formula>$Y$25&lt;=$AB$29</formula>
    </cfRule>
  </conditionalFormatting>
  <pageMargins left="0.7" right="0.7" top="0.75" bottom="0.75" header="0.3" footer="0.3"/>
  <ignoredErrors>
    <ignoredError sqref="J17 J29 O29 S29" formulaRange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BE949A-2079-4851-BC77-5081A3C21761}">
          <x14:formula1>
            <xm:f>Staging!$C$1:$Y$1</xm:f>
          </x14:formula1>
          <xm:sqref>G6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CBF19-CEAC-47BF-B6B9-4C1360D64B13}">
  <dimension ref="A1:Y26"/>
  <sheetViews>
    <sheetView workbookViewId="0">
      <selection activeCell="N2" sqref="N2"/>
    </sheetView>
  </sheetViews>
  <sheetFormatPr defaultRowHeight="15" x14ac:dyDescent="0.25"/>
  <cols>
    <col min="1" max="1" width="14.85546875" bestFit="1" customWidth="1"/>
    <col min="3" max="10" width="8.7109375" bestFit="1" customWidth="1"/>
    <col min="11" max="13" width="9.7109375" bestFit="1" customWidth="1"/>
    <col min="14" max="22" width="8.7109375" bestFit="1" customWidth="1"/>
    <col min="23" max="26" width="9.7109375" bestFit="1" customWidth="1"/>
  </cols>
  <sheetData>
    <row r="1" spans="1:25" x14ac:dyDescent="0.25">
      <c r="A1" t="s">
        <v>1</v>
      </c>
      <c r="B1" s="1"/>
      <c r="C1" s="11" t="s">
        <v>25</v>
      </c>
      <c r="D1" s="11" t="s">
        <v>26</v>
      </c>
      <c r="E1" s="11" t="s">
        <v>29</v>
      </c>
      <c r="F1" s="11" t="s">
        <v>30</v>
      </c>
      <c r="G1" s="11" t="s">
        <v>31</v>
      </c>
      <c r="H1" s="11" t="s">
        <v>32</v>
      </c>
      <c r="I1" s="11" t="s">
        <v>33</v>
      </c>
      <c r="J1" s="11" t="s">
        <v>34</v>
      </c>
      <c r="K1" s="11" t="s">
        <v>35</v>
      </c>
      <c r="L1" s="11" t="s">
        <v>36</v>
      </c>
      <c r="M1" s="11" t="s">
        <v>37</v>
      </c>
      <c r="N1" s="11" t="s">
        <v>51</v>
      </c>
      <c r="O1" s="11" t="s">
        <v>27</v>
      </c>
      <c r="P1" s="11" t="s">
        <v>28</v>
      </c>
      <c r="Q1" s="11" t="s">
        <v>38</v>
      </c>
      <c r="R1" s="11" t="s">
        <v>39</v>
      </c>
      <c r="S1" s="11" t="s">
        <v>40</v>
      </c>
      <c r="T1" s="11" t="s">
        <v>41</v>
      </c>
      <c r="U1" s="11" t="s">
        <v>42</v>
      </c>
      <c r="V1" s="11" t="s">
        <v>43</v>
      </c>
      <c r="W1" s="11" t="s">
        <v>44</v>
      </c>
      <c r="X1" s="11" t="s">
        <v>45</v>
      </c>
      <c r="Y1" s="11" t="s">
        <v>46</v>
      </c>
    </row>
    <row r="2" spans="1:25" x14ac:dyDescent="0.25">
      <c r="A2" t="s">
        <v>13</v>
      </c>
      <c r="C2">
        <v>29</v>
      </c>
      <c r="D2">
        <v>42.5</v>
      </c>
      <c r="E2">
        <v>75</v>
      </c>
      <c r="F2">
        <v>22</v>
      </c>
      <c r="G2">
        <v>15</v>
      </c>
      <c r="H2">
        <v>41</v>
      </c>
      <c r="I2">
        <v>22</v>
      </c>
      <c r="J2">
        <v>41</v>
      </c>
      <c r="K2">
        <v>1</v>
      </c>
      <c r="L2">
        <v>52.33</v>
      </c>
      <c r="M2">
        <v>105</v>
      </c>
      <c r="N2">
        <v>29</v>
      </c>
      <c r="O2">
        <v>36</v>
      </c>
      <c r="P2">
        <v>19.5</v>
      </c>
      <c r="Q2">
        <v>25</v>
      </c>
      <c r="R2">
        <v>28</v>
      </c>
      <c r="S2">
        <v>46</v>
      </c>
      <c r="T2">
        <v>104</v>
      </c>
      <c r="U2">
        <v>47.67</v>
      </c>
      <c r="V2">
        <v>55.75</v>
      </c>
      <c r="W2">
        <v>66.2</v>
      </c>
      <c r="X2">
        <v>89.67</v>
      </c>
      <c r="Y2">
        <v>27</v>
      </c>
    </row>
    <row r="3" spans="1:25" x14ac:dyDescent="0.25">
      <c r="A3" t="s">
        <v>18</v>
      </c>
      <c r="C3">
        <v>40</v>
      </c>
      <c r="D3">
        <v>45</v>
      </c>
      <c r="E3">
        <v>85</v>
      </c>
      <c r="F3">
        <v>40</v>
      </c>
      <c r="G3">
        <v>23.33</v>
      </c>
      <c r="H3">
        <v>53.33</v>
      </c>
      <c r="I3">
        <v>30</v>
      </c>
      <c r="J3">
        <v>50</v>
      </c>
      <c r="K3">
        <v>40</v>
      </c>
      <c r="L3">
        <v>60</v>
      </c>
      <c r="M3">
        <v>110</v>
      </c>
      <c r="N3">
        <v>30</v>
      </c>
      <c r="O3">
        <v>35</v>
      </c>
      <c r="P3">
        <v>25</v>
      </c>
      <c r="Q3">
        <v>20</v>
      </c>
      <c r="R3">
        <v>30</v>
      </c>
      <c r="S3">
        <v>40</v>
      </c>
      <c r="T3">
        <v>90</v>
      </c>
      <c r="U3">
        <v>43.33</v>
      </c>
      <c r="V3">
        <v>47.5</v>
      </c>
      <c r="W3">
        <v>60</v>
      </c>
      <c r="X3">
        <v>70</v>
      </c>
      <c r="Y3">
        <v>30</v>
      </c>
    </row>
    <row r="4" spans="1:25" x14ac:dyDescent="0.25">
      <c r="A4" t="s">
        <v>22</v>
      </c>
      <c r="C4">
        <v>1.04</v>
      </c>
      <c r="D4">
        <v>1.37</v>
      </c>
      <c r="E4">
        <v>2.5</v>
      </c>
      <c r="F4">
        <v>0.71</v>
      </c>
      <c r="G4">
        <v>0.5</v>
      </c>
      <c r="H4">
        <v>1.32</v>
      </c>
      <c r="I4">
        <v>0.71</v>
      </c>
      <c r="J4">
        <v>1.37</v>
      </c>
      <c r="K4">
        <v>0.03</v>
      </c>
      <c r="L4">
        <v>1.74</v>
      </c>
      <c r="M4">
        <v>3.39</v>
      </c>
      <c r="N4">
        <v>0.94</v>
      </c>
      <c r="O4">
        <v>1.29</v>
      </c>
      <c r="P4">
        <v>0.63</v>
      </c>
      <c r="Q4">
        <v>0.83</v>
      </c>
      <c r="R4">
        <v>0.9</v>
      </c>
      <c r="S4">
        <v>1.53</v>
      </c>
      <c r="T4">
        <v>3.35</v>
      </c>
      <c r="U4">
        <v>1.54</v>
      </c>
      <c r="V4">
        <v>1.86</v>
      </c>
      <c r="W4">
        <v>2.14</v>
      </c>
      <c r="X4">
        <v>2.99</v>
      </c>
      <c r="Y4">
        <v>0.87</v>
      </c>
    </row>
    <row r="5" spans="1:25" x14ac:dyDescent="0.25">
      <c r="A5" t="s">
        <v>23</v>
      </c>
      <c r="C5">
        <f>(ROUND(C2/C3,2))</f>
        <v>0.73</v>
      </c>
      <c r="D5">
        <f t="shared" ref="D5:Y5" si="0">(ROUND(D2/D3,2))</f>
        <v>0.94</v>
      </c>
      <c r="E5">
        <f t="shared" si="0"/>
        <v>0.88</v>
      </c>
      <c r="F5">
        <f t="shared" si="0"/>
        <v>0.55000000000000004</v>
      </c>
      <c r="G5">
        <f t="shared" si="0"/>
        <v>0.64</v>
      </c>
      <c r="H5">
        <f t="shared" si="0"/>
        <v>0.77</v>
      </c>
      <c r="I5">
        <f t="shared" si="0"/>
        <v>0.73</v>
      </c>
      <c r="J5">
        <f t="shared" si="0"/>
        <v>0.82</v>
      </c>
      <c r="K5">
        <f t="shared" si="0"/>
        <v>0.03</v>
      </c>
      <c r="L5">
        <f t="shared" si="0"/>
        <v>0.87</v>
      </c>
      <c r="M5">
        <f t="shared" si="0"/>
        <v>0.95</v>
      </c>
      <c r="N5">
        <f t="shared" si="0"/>
        <v>0.97</v>
      </c>
      <c r="O5">
        <f t="shared" si="0"/>
        <v>1.03</v>
      </c>
      <c r="P5">
        <f t="shared" si="0"/>
        <v>0.78</v>
      </c>
      <c r="Q5">
        <f t="shared" si="0"/>
        <v>1.25</v>
      </c>
      <c r="R5">
        <f t="shared" si="0"/>
        <v>0.93</v>
      </c>
      <c r="S5">
        <f t="shared" si="0"/>
        <v>1.1499999999999999</v>
      </c>
      <c r="T5">
        <f t="shared" si="0"/>
        <v>1.1599999999999999</v>
      </c>
      <c r="U5">
        <f t="shared" si="0"/>
        <v>1.1000000000000001</v>
      </c>
      <c r="V5">
        <f t="shared" si="0"/>
        <v>1.17</v>
      </c>
      <c r="W5">
        <f t="shared" si="0"/>
        <v>1.1000000000000001</v>
      </c>
      <c r="X5">
        <f t="shared" si="0"/>
        <v>1.28</v>
      </c>
      <c r="Y5">
        <f t="shared" si="0"/>
        <v>0.9</v>
      </c>
    </row>
    <row r="7" spans="1:25" x14ac:dyDescent="0.25">
      <c r="A7" t="s">
        <v>3</v>
      </c>
      <c r="C7">
        <v>75</v>
      </c>
      <c r="D7">
        <v>96.5</v>
      </c>
      <c r="E7">
        <v>122</v>
      </c>
      <c r="F7">
        <v>65</v>
      </c>
      <c r="G7">
        <v>66.33</v>
      </c>
      <c r="H7">
        <v>81.33</v>
      </c>
      <c r="I7">
        <v>52.5</v>
      </c>
      <c r="J7">
        <v>64</v>
      </c>
      <c r="K7">
        <v>84</v>
      </c>
      <c r="L7">
        <v>111.67</v>
      </c>
      <c r="M7">
        <v>174</v>
      </c>
      <c r="N7">
        <v>90</v>
      </c>
      <c r="O7">
        <v>90</v>
      </c>
      <c r="P7">
        <v>79</v>
      </c>
      <c r="Q7">
        <v>92.5</v>
      </c>
      <c r="R7">
        <v>85</v>
      </c>
      <c r="S7">
        <v>55</v>
      </c>
      <c r="T7">
        <v>135</v>
      </c>
      <c r="U7">
        <v>73</v>
      </c>
      <c r="V7">
        <v>99.75</v>
      </c>
      <c r="W7">
        <v>92.6</v>
      </c>
      <c r="X7">
        <v>106.67</v>
      </c>
      <c r="Y7">
        <v>72.33</v>
      </c>
    </row>
    <row r="8" spans="1:25" x14ac:dyDescent="0.25">
      <c r="A8" t="s">
        <v>18</v>
      </c>
      <c r="C8">
        <v>70</v>
      </c>
      <c r="D8">
        <v>75</v>
      </c>
      <c r="E8">
        <v>120</v>
      </c>
      <c r="F8">
        <v>70</v>
      </c>
      <c r="G8">
        <v>60</v>
      </c>
      <c r="H8">
        <v>80</v>
      </c>
      <c r="I8">
        <v>50</v>
      </c>
      <c r="J8">
        <v>70</v>
      </c>
      <c r="K8">
        <v>90</v>
      </c>
      <c r="L8">
        <v>106.67</v>
      </c>
      <c r="M8">
        <v>160</v>
      </c>
      <c r="N8">
        <v>85</v>
      </c>
      <c r="O8">
        <v>80</v>
      </c>
      <c r="P8">
        <v>75</v>
      </c>
      <c r="Q8">
        <v>75</v>
      </c>
      <c r="R8">
        <v>75</v>
      </c>
      <c r="S8">
        <v>60</v>
      </c>
      <c r="T8">
        <v>130</v>
      </c>
      <c r="U8">
        <v>70</v>
      </c>
      <c r="V8">
        <v>90</v>
      </c>
      <c r="W8">
        <v>72</v>
      </c>
      <c r="X8">
        <v>103.33</v>
      </c>
      <c r="Y8">
        <v>66.67</v>
      </c>
    </row>
    <row r="9" spans="1:25" x14ac:dyDescent="0.25">
      <c r="A9" t="s">
        <v>22</v>
      </c>
      <c r="C9">
        <v>2.68</v>
      </c>
      <c r="D9">
        <v>3.11</v>
      </c>
      <c r="E9">
        <v>4.07</v>
      </c>
      <c r="F9">
        <v>2.1</v>
      </c>
      <c r="G9">
        <v>2.21</v>
      </c>
      <c r="H9">
        <v>2.62</v>
      </c>
      <c r="I9">
        <v>1.69</v>
      </c>
      <c r="J9">
        <v>2.13</v>
      </c>
      <c r="K9">
        <v>2.71</v>
      </c>
      <c r="L9">
        <v>3.72</v>
      </c>
      <c r="M9">
        <v>5.61</v>
      </c>
      <c r="N9">
        <v>2.9</v>
      </c>
      <c r="O9">
        <v>3.21</v>
      </c>
      <c r="P9">
        <v>2.5499999999999998</v>
      </c>
      <c r="Q9">
        <v>3.08</v>
      </c>
      <c r="R9">
        <v>2.74</v>
      </c>
      <c r="S9">
        <v>1.83</v>
      </c>
      <c r="T9">
        <v>4.3499999999999996</v>
      </c>
      <c r="U9">
        <v>2.35</v>
      </c>
      <c r="V9">
        <v>3.33</v>
      </c>
      <c r="W9">
        <v>2.99</v>
      </c>
      <c r="X9">
        <v>3.56</v>
      </c>
      <c r="Y9">
        <v>2.33</v>
      </c>
    </row>
    <row r="10" spans="1:25" x14ac:dyDescent="0.25">
      <c r="A10" t="s">
        <v>23</v>
      </c>
      <c r="C10">
        <f>(ROUND(C7/C8,2))</f>
        <v>1.07</v>
      </c>
      <c r="D10">
        <f t="shared" ref="D10:Y10" si="1">(ROUND(D7/D8,2))</f>
        <v>1.29</v>
      </c>
      <c r="E10">
        <f t="shared" si="1"/>
        <v>1.02</v>
      </c>
      <c r="F10">
        <f t="shared" si="1"/>
        <v>0.93</v>
      </c>
      <c r="G10">
        <f t="shared" si="1"/>
        <v>1.1100000000000001</v>
      </c>
      <c r="H10">
        <f t="shared" si="1"/>
        <v>1.02</v>
      </c>
      <c r="I10">
        <f t="shared" si="1"/>
        <v>1.05</v>
      </c>
      <c r="J10">
        <f t="shared" si="1"/>
        <v>0.91</v>
      </c>
      <c r="K10">
        <f t="shared" si="1"/>
        <v>0.93</v>
      </c>
      <c r="L10">
        <f t="shared" si="1"/>
        <v>1.05</v>
      </c>
      <c r="M10">
        <f t="shared" si="1"/>
        <v>1.0900000000000001</v>
      </c>
      <c r="N10">
        <f t="shared" si="1"/>
        <v>1.06</v>
      </c>
      <c r="O10">
        <f t="shared" si="1"/>
        <v>1.1299999999999999</v>
      </c>
      <c r="P10">
        <f t="shared" si="1"/>
        <v>1.05</v>
      </c>
      <c r="Q10">
        <f t="shared" si="1"/>
        <v>1.23</v>
      </c>
      <c r="R10">
        <f t="shared" si="1"/>
        <v>1.1299999999999999</v>
      </c>
      <c r="S10">
        <f t="shared" si="1"/>
        <v>0.92</v>
      </c>
      <c r="T10">
        <f t="shared" si="1"/>
        <v>1.04</v>
      </c>
      <c r="U10">
        <f t="shared" si="1"/>
        <v>1.04</v>
      </c>
      <c r="V10">
        <f t="shared" si="1"/>
        <v>1.1100000000000001</v>
      </c>
      <c r="W10">
        <f t="shared" si="1"/>
        <v>1.29</v>
      </c>
      <c r="X10">
        <f t="shared" si="1"/>
        <v>1.03</v>
      </c>
      <c r="Y10">
        <f t="shared" si="1"/>
        <v>1.08</v>
      </c>
    </row>
    <row r="12" spans="1:25" x14ac:dyDescent="0.25">
      <c r="A12" t="s">
        <v>14</v>
      </c>
      <c r="C12">
        <v>130</v>
      </c>
      <c r="D12">
        <v>176</v>
      </c>
      <c r="E12">
        <v>203.5</v>
      </c>
      <c r="F12">
        <v>113</v>
      </c>
      <c r="G12">
        <v>116</v>
      </c>
      <c r="H12">
        <v>137.33000000000001</v>
      </c>
      <c r="I12">
        <v>90.5</v>
      </c>
      <c r="J12">
        <v>108</v>
      </c>
      <c r="K12">
        <v>144</v>
      </c>
      <c r="L12">
        <v>187.33</v>
      </c>
      <c r="M12">
        <v>289</v>
      </c>
      <c r="N12">
        <v>173</v>
      </c>
      <c r="O12">
        <v>170.5</v>
      </c>
      <c r="P12">
        <v>146</v>
      </c>
      <c r="Q12">
        <v>175</v>
      </c>
      <c r="R12">
        <v>150</v>
      </c>
      <c r="S12">
        <v>91</v>
      </c>
      <c r="T12">
        <v>223</v>
      </c>
      <c r="U12">
        <v>122.33</v>
      </c>
      <c r="V12">
        <v>184.75</v>
      </c>
      <c r="W12">
        <v>171.2</v>
      </c>
      <c r="X12">
        <v>191.33</v>
      </c>
      <c r="Y12">
        <v>136.33000000000001</v>
      </c>
    </row>
    <row r="13" spans="1:25" x14ac:dyDescent="0.25">
      <c r="A13" t="s">
        <v>18</v>
      </c>
      <c r="C13">
        <v>120</v>
      </c>
      <c r="D13">
        <v>130</v>
      </c>
      <c r="E13">
        <v>195</v>
      </c>
      <c r="F13">
        <v>110</v>
      </c>
      <c r="G13">
        <v>100</v>
      </c>
      <c r="H13">
        <v>130</v>
      </c>
      <c r="I13">
        <v>85</v>
      </c>
      <c r="J13">
        <v>110</v>
      </c>
      <c r="K13">
        <v>130</v>
      </c>
      <c r="L13">
        <v>173.33</v>
      </c>
      <c r="M13">
        <v>260</v>
      </c>
      <c r="N13">
        <v>145</v>
      </c>
      <c r="O13">
        <v>135</v>
      </c>
      <c r="P13">
        <v>130</v>
      </c>
      <c r="Q13">
        <v>135</v>
      </c>
      <c r="R13">
        <v>130</v>
      </c>
      <c r="S13">
        <v>90</v>
      </c>
      <c r="T13">
        <v>210</v>
      </c>
      <c r="U13">
        <v>116.67</v>
      </c>
      <c r="V13">
        <v>147.5</v>
      </c>
      <c r="W13">
        <v>116</v>
      </c>
      <c r="X13">
        <v>166.67</v>
      </c>
      <c r="Y13">
        <v>110</v>
      </c>
    </row>
    <row r="14" spans="1:25" x14ac:dyDescent="0.25">
      <c r="A14" t="s">
        <v>22</v>
      </c>
      <c r="C14">
        <v>4.6399999999999997</v>
      </c>
      <c r="D14">
        <v>5.68</v>
      </c>
      <c r="E14">
        <v>6.78</v>
      </c>
      <c r="F14">
        <v>3.65</v>
      </c>
      <c r="G14">
        <v>3.87</v>
      </c>
      <c r="H14">
        <v>4.43</v>
      </c>
      <c r="I14">
        <v>2.92</v>
      </c>
      <c r="J14">
        <v>3.6</v>
      </c>
      <c r="K14">
        <v>4.6500000000000004</v>
      </c>
      <c r="L14">
        <v>6.24</v>
      </c>
      <c r="M14">
        <v>9.32</v>
      </c>
      <c r="N14">
        <v>5.58</v>
      </c>
      <c r="O14">
        <v>6.09</v>
      </c>
      <c r="P14">
        <v>4.71</v>
      </c>
      <c r="Q14">
        <v>5.83</v>
      </c>
      <c r="R14">
        <v>4.84</v>
      </c>
      <c r="S14">
        <v>3.03</v>
      </c>
      <c r="T14">
        <v>7.19</v>
      </c>
      <c r="U14">
        <v>3.95</v>
      </c>
      <c r="V14">
        <v>6.16</v>
      </c>
      <c r="W14">
        <v>5.52</v>
      </c>
      <c r="X14">
        <v>6.38</v>
      </c>
      <c r="Y14">
        <v>4.4000000000000004</v>
      </c>
    </row>
    <row r="15" spans="1:25" x14ac:dyDescent="0.25">
      <c r="A15" t="s">
        <v>23</v>
      </c>
      <c r="C15">
        <f>(ROUND(C12/C13,2))</f>
        <v>1.08</v>
      </c>
      <c r="D15">
        <f t="shared" ref="D15:Y15" si="2">(ROUND(D12/D13,2))</f>
        <v>1.35</v>
      </c>
      <c r="E15">
        <f t="shared" si="2"/>
        <v>1.04</v>
      </c>
      <c r="F15">
        <f t="shared" si="2"/>
        <v>1.03</v>
      </c>
      <c r="G15">
        <f t="shared" si="2"/>
        <v>1.1599999999999999</v>
      </c>
      <c r="H15">
        <f t="shared" si="2"/>
        <v>1.06</v>
      </c>
      <c r="I15">
        <f t="shared" si="2"/>
        <v>1.06</v>
      </c>
      <c r="J15">
        <f t="shared" si="2"/>
        <v>0.98</v>
      </c>
      <c r="K15">
        <f t="shared" si="2"/>
        <v>1.1100000000000001</v>
      </c>
      <c r="L15">
        <f t="shared" si="2"/>
        <v>1.08</v>
      </c>
      <c r="M15">
        <f t="shared" si="2"/>
        <v>1.1100000000000001</v>
      </c>
      <c r="N15">
        <f t="shared" si="2"/>
        <v>1.19</v>
      </c>
      <c r="O15">
        <f t="shared" si="2"/>
        <v>1.26</v>
      </c>
      <c r="P15">
        <f t="shared" si="2"/>
        <v>1.1200000000000001</v>
      </c>
      <c r="Q15">
        <f t="shared" si="2"/>
        <v>1.3</v>
      </c>
      <c r="R15">
        <f t="shared" si="2"/>
        <v>1.1499999999999999</v>
      </c>
      <c r="S15">
        <f t="shared" si="2"/>
        <v>1.01</v>
      </c>
      <c r="T15">
        <f t="shared" si="2"/>
        <v>1.06</v>
      </c>
      <c r="U15">
        <f t="shared" si="2"/>
        <v>1.05</v>
      </c>
      <c r="V15">
        <f t="shared" si="2"/>
        <v>1.25</v>
      </c>
      <c r="W15">
        <f t="shared" si="2"/>
        <v>1.48</v>
      </c>
      <c r="X15">
        <f t="shared" si="2"/>
        <v>1.1499999999999999</v>
      </c>
      <c r="Y15">
        <f t="shared" si="2"/>
        <v>1.24</v>
      </c>
    </row>
    <row r="17" spans="1:25" x14ac:dyDescent="0.25">
      <c r="A17" t="s">
        <v>15</v>
      </c>
      <c r="C17">
        <v>55</v>
      </c>
      <c r="D17">
        <v>79.5</v>
      </c>
      <c r="E17">
        <v>81.5</v>
      </c>
      <c r="F17">
        <v>48</v>
      </c>
      <c r="G17">
        <v>49.67</v>
      </c>
      <c r="H17">
        <v>56</v>
      </c>
      <c r="I17">
        <v>38</v>
      </c>
      <c r="J17">
        <v>44</v>
      </c>
      <c r="K17">
        <v>60</v>
      </c>
      <c r="L17">
        <v>75.67</v>
      </c>
      <c r="M17">
        <v>115</v>
      </c>
      <c r="N17">
        <v>65</v>
      </c>
      <c r="O17">
        <v>70</v>
      </c>
      <c r="P17">
        <v>58</v>
      </c>
      <c r="Q17">
        <v>71.5</v>
      </c>
      <c r="R17">
        <v>66</v>
      </c>
      <c r="S17">
        <v>37</v>
      </c>
      <c r="T17">
        <v>90</v>
      </c>
      <c r="U17">
        <v>50.33</v>
      </c>
      <c r="V17">
        <v>73.5</v>
      </c>
      <c r="W17">
        <v>68</v>
      </c>
      <c r="X17">
        <v>73</v>
      </c>
      <c r="Y17">
        <v>55.67</v>
      </c>
    </row>
    <row r="18" spans="1:25" x14ac:dyDescent="0.25">
      <c r="A18" t="s">
        <v>18</v>
      </c>
      <c r="C18">
        <v>50</v>
      </c>
      <c r="D18">
        <v>55</v>
      </c>
      <c r="E18">
        <v>75</v>
      </c>
      <c r="F18">
        <v>40</v>
      </c>
      <c r="G18">
        <v>40</v>
      </c>
      <c r="H18">
        <v>50</v>
      </c>
      <c r="I18">
        <v>35</v>
      </c>
      <c r="J18">
        <v>40</v>
      </c>
      <c r="K18">
        <v>40</v>
      </c>
      <c r="L18">
        <v>66.67</v>
      </c>
      <c r="M18">
        <v>100</v>
      </c>
      <c r="N18">
        <v>60</v>
      </c>
      <c r="O18">
        <v>55</v>
      </c>
      <c r="P18">
        <v>55</v>
      </c>
      <c r="Q18">
        <v>60</v>
      </c>
      <c r="R18">
        <v>55</v>
      </c>
      <c r="S18">
        <v>30</v>
      </c>
      <c r="T18">
        <v>80</v>
      </c>
      <c r="U18">
        <v>46.67</v>
      </c>
      <c r="V18">
        <v>57.5</v>
      </c>
      <c r="W18">
        <v>44</v>
      </c>
      <c r="X18">
        <v>63.33</v>
      </c>
      <c r="Y18">
        <v>43.33</v>
      </c>
    </row>
    <row r="19" spans="1:25" x14ac:dyDescent="0.25">
      <c r="A19" t="s">
        <v>22</v>
      </c>
      <c r="C19">
        <v>1.96</v>
      </c>
      <c r="D19">
        <v>2.56</v>
      </c>
      <c r="E19">
        <v>2.72</v>
      </c>
      <c r="F19">
        <v>1.55</v>
      </c>
      <c r="G19">
        <v>1.66</v>
      </c>
      <c r="H19">
        <v>1.81</v>
      </c>
      <c r="I19">
        <v>1.23</v>
      </c>
      <c r="J19">
        <v>1.47</v>
      </c>
      <c r="K19">
        <v>1.94</v>
      </c>
      <c r="L19">
        <v>2.52</v>
      </c>
      <c r="M19">
        <v>3.71</v>
      </c>
      <c r="N19">
        <v>2.1</v>
      </c>
      <c r="O19">
        <v>2.5</v>
      </c>
      <c r="P19">
        <v>1.87</v>
      </c>
      <c r="Q19">
        <v>2.38</v>
      </c>
      <c r="R19">
        <v>2.13</v>
      </c>
      <c r="S19">
        <v>1.23</v>
      </c>
      <c r="T19">
        <v>2.9</v>
      </c>
      <c r="U19">
        <v>1.62</v>
      </c>
      <c r="V19">
        <v>2.4500000000000002</v>
      </c>
      <c r="W19">
        <v>2.19</v>
      </c>
      <c r="X19">
        <v>2.4300000000000002</v>
      </c>
      <c r="Y19">
        <v>1.8</v>
      </c>
    </row>
    <row r="20" spans="1:25" x14ac:dyDescent="0.25">
      <c r="A20" t="s">
        <v>23</v>
      </c>
      <c r="C20">
        <f>(ROUND(C17/C18,2))</f>
        <v>1.1000000000000001</v>
      </c>
      <c r="D20">
        <f t="shared" ref="D20:Y20" si="3">(ROUND(D17/D18,2))</f>
        <v>1.45</v>
      </c>
      <c r="E20">
        <f t="shared" si="3"/>
        <v>1.0900000000000001</v>
      </c>
      <c r="F20">
        <f t="shared" si="3"/>
        <v>1.2</v>
      </c>
      <c r="G20">
        <f t="shared" si="3"/>
        <v>1.24</v>
      </c>
      <c r="H20">
        <f t="shared" si="3"/>
        <v>1.1200000000000001</v>
      </c>
      <c r="I20">
        <f t="shared" si="3"/>
        <v>1.0900000000000001</v>
      </c>
      <c r="J20">
        <f t="shared" si="3"/>
        <v>1.1000000000000001</v>
      </c>
      <c r="K20">
        <f t="shared" si="3"/>
        <v>1.5</v>
      </c>
      <c r="L20">
        <f t="shared" si="3"/>
        <v>1.1299999999999999</v>
      </c>
      <c r="M20">
        <f t="shared" si="3"/>
        <v>1.1499999999999999</v>
      </c>
      <c r="N20">
        <f t="shared" si="3"/>
        <v>1.08</v>
      </c>
      <c r="O20">
        <f t="shared" si="3"/>
        <v>1.27</v>
      </c>
      <c r="P20">
        <f t="shared" si="3"/>
        <v>1.05</v>
      </c>
      <c r="Q20">
        <f t="shared" si="3"/>
        <v>1.19</v>
      </c>
      <c r="R20">
        <f t="shared" si="3"/>
        <v>1.2</v>
      </c>
      <c r="S20">
        <f t="shared" si="3"/>
        <v>1.23</v>
      </c>
      <c r="T20">
        <f t="shared" si="3"/>
        <v>1.1299999999999999</v>
      </c>
      <c r="U20">
        <f t="shared" si="3"/>
        <v>1.08</v>
      </c>
      <c r="V20">
        <f t="shared" si="3"/>
        <v>1.28</v>
      </c>
      <c r="W20">
        <f t="shared" si="3"/>
        <v>1.55</v>
      </c>
      <c r="X20">
        <f t="shared" si="3"/>
        <v>1.1499999999999999</v>
      </c>
      <c r="Y20">
        <f t="shared" si="3"/>
        <v>1.28</v>
      </c>
    </row>
    <row r="22" spans="1:25" x14ac:dyDescent="0.25">
      <c r="A22" t="s">
        <v>16</v>
      </c>
      <c r="C22">
        <v>46</v>
      </c>
      <c r="D22">
        <v>54</v>
      </c>
      <c r="E22">
        <v>47</v>
      </c>
      <c r="F22">
        <v>43</v>
      </c>
      <c r="G22">
        <v>51.33</v>
      </c>
      <c r="H22">
        <v>40.33</v>
      </c>
      <c r="I22">
        <v>30.5</v>
      </c>
      <c r="J22">
        <v>23</v>
      </c>
      <c r="K22">
        <v>83</v>
      </c>
      <c r="L22">
        <v>59.33</v>
      </c>
      <c r="M22">
        <v>69</v>
      </c>
      <c r="N22">
        <v>75</v>
      </c>
      <c r="O22">
        <v>65.5</v>
      </c>
      <c r="P22">
        <v>66</v>
      </c>
      <c r="Q22">
        <v>75.5</v>
      </c>
      <c r="R22">
        <v>60</v>
      </c>
      <c r="S22">
        <v>20</v>
      </c>
      <c r="T22">
        <v>56</v>
      </c>
      <c r="U22">
        <v>36</v>
      </c>
      <c r="V22">
        <v>62.25</v>
      </c>
      <c r="W22">
        <v>48</v>
      </c>
      <c r="X22">
        <v>46.33</v>
      </c>
      <c r="Y22">
        <v>54</v>
      </c>
    </row>
    <row r="23" spans="1:25" x14ac:dyDescent="0.25">
      <c r="A23" t="s">
        <v>22</v>
      </c>
      <c r="C23">
        <v>1.64</v>
      </c>
      <c r="D23">
        <v>1.74</v>
      </c>
      <c r="E23">
        <v>1.57</v>
      </c>
      <c r="F23">
        <v>1.39</v>
      </c>
      <c r="G23">
        <v>1.71</v>
      </c>
      <c r="H23">
        <v>1.3</v>
      </c>
      <c r="I23">
        <v>0.98</v>
      </c>
      <c r="J23">
        <v>0.77</v>
      </c>
      <c r="K23">
        <v>2.68</v>
      </c>
      <c r="L23">
        <v>1.98</v>
      </c>
      <c r="M23">
        <v>2.23</v>
      </c>
      <c r="N23">
        <v>2.42</v>
      </c>
      <c r="O23">
        <v>2.34</v>
      </c>
      <c r="P23">
        <v>2.13</v>
      </c>
      <c r="Q23">
        <v>2.52</v>
      </c>
      <c r="R23">
        <v>1.94</v>
      </c>
      <c r="S23">
        <v>0.67</v>
      </c>
      <c r="T23">
        <v>1.81</v>
      </c>
      <c r="U23">
        <v>1.1599999999999999</v>
      </c>
      <c r="V23">
        <v>2.08</v>
      </c>
      <c r="W23">
        <v>1.55</v>
      </c>
      <c r="X23">
        <v>1.54</v>
      </c>
      <c r="Y23">
        <v>1.74</v>
      </c>
    </row>
    <row r="25" spans="1:25" x14ac:dyDescent="0.25">
      <c r="A25" t="s">
        <v>17</v>
      </c>
      <c r="C25">
        <v>18</v>
      </c>
      <c r="D25">
        <v>27</v>
      </c>
      <c r="E25">
        <v>25.5</v>
      </c>
      <c r="F25">
        <v>15</v>
      </c>
      <c r="G25">
        <v>27</v>
      </c>
      <c r="H25">
        <v>17.329999999999998</v>
      </c>
      <c r="I25">
        <v>11</v>
      </c>
      <c r="J25">
        <v>12</v>
      </c>
      <c r="K25">
        <v>54</v>
      </c>
      <c r="L25">
        <v>35.67</v>
      </c>
      <c r="M25">
        <v>37</v>
      </c>
      <c r="N25">
        <v>43</v>
      </c>
      <c r="O25">
        <v>40.5</v>
      </c>
      <c r="P25">
        <v>37</v>
      </c>
      <c r="Q25">
        <v>43.5</v>
      </c>
      <c r="R25">
        <v>39.5</v>
      </c>
      <c r="S25">
        <v>10</v>
      </c>
      <c r="T25">
        <v>29</v>
      </c>
      <c r="U25">
        <v>15.67</v>
      </c>
      <c r="V25">
        <v>33.25</v>
      </c>
      <c r="W25">
        <v>22.4</v>
      </c>
      <c r="X25">
        <v>23</v>
      </c>
      <c r="Y25">
        <v>28</v>
      </c>
    </row>
    <row r="26" spans="1:25" x14ac:dyDescent="0.25">
      <c r="A26" t="s">
        <v>22</v>
      </c>
      <c r="C26">
        <v>0.64</v>
      </c>
      <c r="D26">
        <v>0.87</v>
      </c>
      <c r="E26">
        <v>0.85</v>
      </c>
      <c r="F26">
        <v>0.48</v>
      </c>
      <c r="G26">
        <v>0.9</v>
      </c>
      <c r="H26">
        <v>0.56000000000000005</v>
      </c>
      <c r="I26">
        <v>0.35</v>
      </c>
      <c r="J26">
        <v>0.4</v>
      </c>
      <c r="K26">
        <v>1.74</v>
      </c>
      <c r="L26">
        <v>1.19</v>
      </c>
      <c r="M26">
        <v>1.19</v>
      </c>
      <c r="N26">
        <v>1.39</v>
      </c>
      <c r="O26">
        <v>1.45</v>
      </c>
      <c r="P26">
        <v>1.19</v>
      </c>
      <c r="Q26">
        <v>1.45</v>
      </c>
      <c r="R26">
        <v>1.27</v>
      </c>
      <c r="S26">
        <v>0.33</v>
      </c>
      <c r="T26">
        <v>0.94</v>
      </c>
      <c r="U26">
        <v>0.51</v>
      </c>
      <c r="V26">
        <v>1.1100000000000001</v>
      </c>
      <c r="W26">
        <v>0.72</v>
      </c>
      <c r="X26">
        <v>0.77</v>
      </c>
      <c r="Y26">
        <v>0.9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504AE-25D5-465C-A567-06DF5F99F44C}">
  <dimension ref="A1:X16"/>
  <sheetViews>
    <sheetView workbookViewId="0">
      <selection activeCell="N22" sqref="N22"/>
    </sheetView>
  </sheetViews>
  <sheetFormatPr defaultRowHeight="15" x14ac:dyDescent="0.25"/>
  <cols>
    <col min="1" max="1" width="20.5703125" bestFit="1" customWidth="1"/>
    <col min="2" max="9" width="8.7109375" bestFit="1" customWidth="1"/>
    <col min="10" max="12" width="9.7109375" bestFit="1" customWidth="1"/>
    <col min="13" max="21" width="8.7109375" bestFit="1" customWidth="1"/>
    <col min="22" max="24" width="9.7109375" bestFit="1" customWidth="1"/>
  </cols>
  <sheetData>
    <row r="1" spans="1:24" x14ac:dyDescent="0.25">
      <c r="A1" t="s">
        <v>12</v>
      </c>
      <c r="B1" s="25">
        <v>40210</v>
      </c>
      <c r="C1" s="25">
        <v>40238</v>
      </c>
      <c r="D1" s="25">
        <v>40269</v>
      </c>
      <c r="E1" s="25">
        <v>40299</v>
      </c>
      <c r="F1" s="25">
        <v>40330</v>
      </c>
      <c r="G1" s="25">
        <v>40360</v>
      </c>
      <c r="H1" s="25">
        <v>40391</v>
      </c>
      <c r="I1" s="25">
        <v>40422</v>
      </c>
      <c r="J1" s="25">
        <v>40452</v>
      </c>
      <c r="K1" s="25">
        <v>40483</v>
      </c>
      <c r="L1" s="25">
        <v>40513</v>
      </c>
      <c r="M1" s="25">
        <v>40544</v>
      </c>
      <c r="N1" s="25">
        <v>40575</v>
      </c>
      <c r="O1" s="25">
        <v>40603</v>
      </c>
      <c r="P1" s="25">
        <v>40634</v>
      </c>
      <c r="Q1" s="25">
        <v>40664</v>
      </c>
      <c r="R1" s="25">
        <v>40695</v>
      </c>
      <c r="S1" s="25">
        <v>40725</v>
      </c>
      <c r="T1" s="25">
        <v>40756</v>
      </c>
      <c r="U1" s="25">
        <v>40787</v>
      </c>
      <c r="V1" s="25">
        <v>40817</v>
      </c>
      <c r="W1" s="25">
        <v>40848</v>
      </c>
      <c r="X1" s="25">
        <v>40878</v>
      </c>
    </row>
    <row r="3" spans="1:24" x14ac:dyDescent="0.25">
      <c r="A3" t="s">
        <v>2</v>
      </c>
      <c r="B3">
        <v>29</v>
      </c>
      <c r="C3">
        <v>42.5</v>
      </c>
      <c r="D3">
        <v>75</v>
      </c>
      <c r="E3">
        <v>22</v>
      </c>
      <c r="F3">
        <v>15</v>
      </c>
      <c r="G3">
        <v>41</v>
      </c>
      <c r="H3">
        <v>22</v>
      </c>
      <c r="I3">
        <v>41</v>
      </c>
      <c r="J3">
        <v>1</v>
      </c>
      <c r="K3">
        <v>52.33</v>
      </c>
      <c r="L3">
        <v>105</v>
      </c>
      <c r="M3">
        <v>29</v>
      </c>
      <c r="N3">
        <v>36</v>
      </c>
      <c r="O3">
        <v>19.5</v>
      </c>
      <c r="P3">
        <v>25</v>
      </c>
      <c r="Q3">
        <v>28</v>
      </c>
      <c r="R3">
        <v>46</v>
      </c>
      <c r="S3">
        <v>104</v>
      </c>
      <c r="T3">
        <v>47.67</v>
      </c>
      <c r="U3">
        <v>55.75</v>
      </c>
      <c r="V3">
        <v>66.2</v>
      </c>
      <c r="W3">
        <v>89.67</v>
      </c>
      <c r="X3">
        <v>27</v>
      </c>
    </row>
    <row r="4" spans="1:24" x14ac:dyDescent="0.25">
      <c r="A4" t="s">
        <v>8</v>
      </c>
      <c r="B4">
        <v>40</v>
      </c>
      <c r="C4">
        <v>45</v>
      </c>
      <c r="D4">
        <v>85</v>
      </c>
      <c r="E4">
        <v>40</v>
      </c>
      <c r="F4">
        <v>23.33</v>
      </c>
      <c r="G4">
        <v>53.33</v>
      </c>
      <c r="H4">
        <v>30</v>
      </c>
      <c r="I4">
        <v>50</v>
      </c>
      <c r="J4">
        <v>40</v>
      </c>
      <c r="K4">
        <v>60</v>
      </c>
      <c r="L4">
        <v>110</v>
      </c>
      <c r="M4">
        <v>30</v>
      </c>
      <c r="N4">
        <v>35</v>
      </c>
      <c r="O4">
        <v>25</v>
      </c>
      <c r="P4">
        <v>20</v>
      </c>
      <c r="Q4">
        <v>30</v>
      </c>
      <c r="R4">
        <v>40</v>
      </c>
      <c r="S4">
        <v>90</v>
      </c>
      <c r="T4">
        <v>43.33</v>
      </c>
      <c r="U4">
        <v>47.5</v>
      </c>
      <c r="V4">
        <v>60</v>
      </c>
      <c r="W4">
        <v>70</v>
      </c>
      <c r="X4">
        <v>30</v>
      </c>
    </row>
    <row r="6" spans="1:24" x14ac:dyDescent="0.25">
      <c r="A6" t="s">
        <v>3</v>
      </c>
      <c r="B6">
        <v>75</v>
      </c>
      <c r="C6">
        <v>96.5</v>
      </c>
      <c r="D6">
        <v>122</v>
      </c>
      <c r="E6">
        <v>65</v>
      </c>
      <c r="F6">
        <v>66.33</v>
      </c>
      <c r="G6">
        <v>81.33</v>
      </c>
      <c r="H6">
        <v>52.5</v>
      </c>
      <c r="I6">
        <v>64</v>
      </c>
      <c r="J6">
        <v>84</v>
      </c>
      <c r="K6">
        <v>111.67</v>
      </c>
      <c r="L6">
        <v>174</v>
      </c>
      <c r="M6">
        <v>90</v>
      </c>
      <c r="N6">
        <v>90</v>
      </c>
      <c r="O6">
        <v>79</v>
      </c>
      <c r="P6">
        <v>92.5</v>
      </c>
      <c r="Q6">
        <v>85</v>
      </c>
      <c r="R6">
        <v>55</v>
      </c>
      <c r="S6">
        <v>135</v>
      </c>
      <c r="T6">
        <v>73</v>
      </c>
      <c r="U6">
        <v>99.75</v>
      </c>
      <c r="V6">
        <v>92.6</v>
      </c>
      <c r="W6">
        <v>106.67</v>
      </c>
      <c r="X6">
        <v>72.33</v>
      </c>
    </row>
    <row r="7" spans="1:24" x14ac:dyDescent="0.25">
      <c r="A7" t="s">
        <v>10</v>
      </c>
      <c r="B7">
        <v>70</v>
      </c>
      <c r="C7">
        <v>75</v>
      </c>
      <c r="D7">
        <v>120</v>
      </c>
      <c r="E7">
        <v>70</v>
      </c>
      <c r="F7">
        <v>60</v>
      </c>
      <c r="G7">
        <v>80</v>
      </c>
      <c r="H7">
        <v>50</v>
      </c>
      <c r="I7">
        <v>70</v>
      </c>
      <c r="J7">
        <v>90</v>
      </c>
      <c r="K7">
        <v>106.67</v>
      </c>
      <c r="L7">
        <v>160</v>
      </c>
      <c r="M7">
        <v>85</v>
      </c>
      <c r="N7">
        <v>80</v>
      </c>
      <c r="O7">
        <v>75</v>
      </c>
      <c r="P7">
        <v>75</v>
      </c>
      <c r="Q7">
        <v>75</v>
      </c>
      <c r="R7">
        <v>60</v>
      </c>
      <c r="S7">
        <v>130</v>
      </c>
      <c r="T7">
        <v>70</v>
      </c>
      <c r="U7">
        <v>90</v>
      </c>
      <c r="V7">
        <v>72</v>
      </c>
      <c r="W7">
        <v>103.33</v>
      </c>
      <c r="X7">
        <v>66.67</v>
      </c>
    </row>
    <row r="9" spans="1:24" x14ac:dyDescent="0.25">
      <c r="A9" t="s">
        <v>4</v>
      </c>
      <c r="B9">
        <v>130</v>
      </c>
      <c r="C9">
        <v>176</v>
      </c>
      <c r="D9">
        <v>203.5</v>
      </c>
      <c r="E9">
        <v>113</v>
      </c>
      <c r="F9">
        <v>116</v>
      </c>
      <c r="G9">
        <v>137.33000000000001</v>
      </c>
      <c r="H9">
        <v>90.5</v>
      </c>
      <c r="I9">
        <v>108</v>
      </c>
      <c r="J9">
        <v>144</v>
      </c>
      <c r="K9">
        <v>187.33</v>
      </c>
      <c r="L9">
        <v>289</v>
      </c>
      <c r="M9">
        <v>173</v>
      </c>
      <c r="N9">
        <v>170.5</v>
      </c>
      <c r="O9">
        <v>146</v>
      </c>
      <c r="P9">
        <v>175</v>
      </c>
      <c r="Q9">
        <v>150</v>
      </c>
      <c r="R9">
        <v>91</v>
      </c>
      <c r="S9">
        <v>223</v>
      </c>
      <c r="T9">
        <v>122.33</v>
      </c>
      <c r="U9">
        <v>184.75</v>
      </c>
      <c r="V9">
        <v>171.2</v>
      </c>
      <c r="W9">
        <v>191.33</v>
      </c>
      <c r="X9">
        <v>136.33000000000001</v>
      </c>
    </row>
    <row r="10" spans="1:24" x14ac:dyDescent="0.25">
      <c r="A10" t="s">
        <v>11</v>
      </c>
      <c r="B10">
        <v>120</v>
      </c>
      <c r="C10">
        <v>130</v>
      </c>
      <c r="D10">
        <v>195</v>
      </c>
      <c r="E10">
        <v>110</v>
      </c>
      <c r="F10">
        <v>100</v>
      </c>
      <c r="G10">
        <v>130</v>
      </c>
      <c r="H10">
        <v>85</v>
      </c>
      <c r="I10">
        <v>110</v>
      </c>
      <c r="J10">
        <v>130</v>
      </c>
      <c r="K10">
        <v>173.33</v>
      </c>
      <c r="L10">
        <v>260</v>
      </c>
      <c r="M10">
        <v>145</v>
      </c>
      <c r="N10">
        <v>135</v>
      </c>
      <c r="O10">
        <v>130</v>
      </c>
      <c r="P10">
        <v>135</v>
      </c>
      <c r="Q10">
        <v>130</v>
      </c>
      <c r="R10">
        <v>90</v>
      </c>
      <c r="S10">
        <v>210</v>
      </c>
      <c r="T10">
        <v>116.67</v>
      </c>
      <c r="U10">
        <v>147.5</v>
      </c>
      <c r="V10">
        <v>116</v>
      </c>
      <c r="W10">
        <v>166.67</v>
      </c>
      <c r="X10">
        <v>110</v>
      </c>
    </row>
    <row r="12" spans="1:24" x14ac:dyDescent="0.25">
      <c r="A12" t="s">
        <v>5</v>
      </c>
      <c r="B12">
        <v>55</v>
      </c>
      <c r="C12">
        <v>79.5</v>
      </c>
      <c r="D12">
        <v>81.5</v>
      </c>
      <c r="E12">
        <v>48</v>
      </c>
      <c r="F12">
        <v>49.67</v>
      </c>
      <c r="G12">
        <v>56</v>
      </c>
      <c r="H12">
        <v>38</v>
      </c>
      <c r="I12">
        <v>44</v>
      </c>
      <c r="J12">
        <v>60</v>
      </c>
      <c r="K12">
        <v>75.67</v>
      </c>
      <c r="L12">
        <v>115</v>
      </c>
      <c r="M12">
        <v>65</v>
      </c>
      <c r="N12">
        <v>70</v>
      </c>
      <c r="O12">
        <v>58</v>
      </c>
      <c r="P12">
        <v>71.5</v>
      </c>
      <c r="Q12">
        <v>66</v>
      </c>
      <c r="R12">
        <v>37</v>
      </c>
      <c r="S12">
        <v>90</v>
      </c>
      <c r="T12">
        <v>50.33</v>
      </c>
      <c r="U12">
        <v>73.5</v>
      </c>
      <c r="V12">
        <v>68</v>
      </c>
      <c r="W12">
        <v>73</v>
      </c>
      <c r="X12">
        <v>55.67</v>
      </c>
    </row>
    <row r="13" spans="1:24" x14ac:dyDescent="0.25">
      <c r="A13" t="s">
        <v>9</v>
      </c>
      <c r="B13">
        <v>50</v>
      </c>
      <c r="C13">
        <v>55</v>
      </c>
      <c r="D13">
        <v>75</v>
      </c>
      <c r="E13">
        <v>40</v>
      </c>
      <c r="F13">
        <v>40</v>
      </c>
      <c r="G13">
        <v>50</v>
      </c>
      <c r="H13">
        <v>35</v>
      </c>
      <c r="I13">
        <v>40</v>
      </c>
      <c r="J13">
        <v>40</v>
      </c>
      <c r="K13">
        <v>66.67</v>
      </c>
      <c r="L13">
        <v>100</v>
      </c>
      <c r="M13">
        <v>60</v>
      </c>
      <c r="N13">
        <v>55</v>
      </c>
      <c r="O13">
        <v>55</v>
      </c>
      <c r="P13">
        <v>60</v>
      </c>
      <c r="Q13">
        <v>55</v>
      </c>
      <c r="R13">
        <v>30</v>
      </c>
      <c r="S13">
        <v>80</v>
      </c>
      <c r="T13">
        <v>46.67</v>
      </c>
      <c r="U13">
        <v>57.5</v>
      </c>
      <c r="V13">
        <v>44</v>
      </c>
      <c r="W13">
        <v>63.33</v>
      </c>
      <c r="X13">
        <v>43.33</v>
      </c>
    </row>
    <row r="15" spans="1:24" x14ac:dyDescent="0.25">
      <c r="A15" t="s">
        <v>6</v>
      </c>
      <c r="B15">
        <v>46</v>
      </c>
      <c r="C15">
        <v>54</v>
      </c>
      <c r="D15">
        <v>47</v>
      </c>
      <c r="E15">
        <v>43</v>
      </c>
      <c r="F15">
        <v>51.33</v>
      </c>
      <c r="G15">
        <v>40.33</v>
      </c>
      <c r="H15">
        <v>30.5</v>
      </c>
      <c r="I15">
        <v>23</v>
      </c>
      <c r="J15">
        <v>83</v>
      </c>
      <c r="K15">
        <v>59.33</v>
      </c>
      <c r="L15">
        <v>69</v>
      </c>
      <c r="M15">
        <v>75</v>
      </c>
      <c r="N15">
        <v>65.5</v>
      </c>
      <c r="O15">
        <v>66</v>
      </c>
      <c r="P15">
        <v>75.5</v>
      </c>
      <c r="Q15">
        <v>60</v>
      </c>
      <c r="R15">
        <v>20</v>
      </c>
      <c r="S15">
        <v>56</v>
      </c>
      <c r="T15">
        <v>36</v>
      </c>
      <c r="U15">
        <v>62.25</v>
      </c>
      <c r="V15">
        <v>48</v>
      </c>
      <c r="W15">
        <v>46.33</v>
      </c>
      <c r="X15">
        <v>54</v>
      </c>
    </row>
    <row r="16" spans="1:24" x14ac:dyDescent="0.25">
      <c r="A16" t="s">
        <v>7</v>
      </c>
      <c r="B16">
        <v>18</v>
      </c>
      <c r="C16">
        <v>27</v>
      </c>
      <c r="D16">
        <v>25.5</v>
      </c>
      <c r="E16">
        <v>15</v>
      </c>
      <c r="F16">
        <v>27</v>
      </c>
      <c r="G16">
        <v>17.329999999999998</v>
      </c>
      <c r="H16">
        <v>11</v>
      </c>
      <c r="I16">
        <v>12</v>
      </c>
      <c r="J16">
        <v>54</v>
      </c>
      <c r="K16">
        <v>35.67</v>
      </c>
      <c r="L16">
        <v>37</v>
      </c>
      <c r="M16">
        <v>43</v>
      </c>
      <c r="N16">
        <v>40.5</v>
      </c>
      <c r="O16">
        <v>37</v>
      </c>
      <c r="P16">
        <v>43.5</v>
      </c>
      <c r="Q16">
        <v>39.5</v>
      </c>
      <c r="R16">
        <v>10</v>
      </c>
      <c r="S16">
        <v>29</v>
      </c>
      <c r="T16">
        <v>15.67</v>
      </c>
      <c r="U16">
        <v>33.25</v>
      </c>
      <c r="V16">
        <v>22.4</v>
      </c>
      <c r="W16">
        <v>23</v>
      </c>
      <c r="X1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Staging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Erdahl</dc:creator>
  <cp:lastModifiedBy>Katie Erdahl</cp:lastModifiedBy>
  <dcterms:created xsi:type="dcterms:W3CDTF">2023-09-07T22:09:29Z</dcterms:created>
  <dcterms:modified xsi:type="dcterms:W3CDTF">2023-09-08T03:07:08Z</dcterms:modified>
</cp:coreProperties>
</file>