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ha\Box Sync\UR Ice Core Lab Docs\Current Projects\Geologic CH4\Expanded Project\Writing\Michigan Basin\FluxCalculation_RECODE\"/>
    </mc:Choice>
  </mc:AlternateContent>
  <xr:revisionPtr revIDLastSave="0" documentId="13_ncr:1_{2E0EAC28-DAF6-40C4-8E04-10DF200787B0}" xr6:coauthVersionLast="47" xr6:coauthVersionMax="47" xr10:uidLastSave="{00000000-0000-0000-0000-000000000000}"/>
  <bookViews>
    <workbookView xWindow="1050" yWindow="-120" windowWidth="27870" windowHeight="16440" activeTab="1" xr2:uid="{00000000-000D-0000-FFFF-FFFF00000000}"/>
  </bookViews>
  <sheets>
    <sheet name="Picarro" sheetId="1" r:id="rId1"/>
    <sheet name="LG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7" i="2"/>
  <c r="A9" i="2"/>
  <c r="A11" i="2"/>
  <c r="A13" i="2"/>
  <c r="A15" i="2"/>
  <c r="A21" i="2"/>
  <c r="A17" i="2"/>
  <c r="A19" i="2"/>
  <c r="A3" i="2"/>
  <c r="A4" i="2"/>
  <c r="A6" i="2"/>
  <c r="A8" i="2"/>
  <c r="A10" i="2"/>
  <c r="A12" i="2"/>
  <c r="A14" i="2"/>
  <c r="A16" i="2"/>
  <c r="A18" i="2"/>
  <c r="A20" i="2"/>
  <c r="A22" i="2"/>
  <c r="A23" i="2"/>
  <c r="A2" i="2"/>
  <c r="A3" i="1"/>
  <c r="A4" i="1"/>
  <c r="A6" i="1"/>
  <c r="A8" i="1"/>
  <c r="A10" i="1"/>
  <c r="A12" i="1"/>
  <c r="A14" i="1"/>
  <c r="A16" i="1"/>
  <c r="A18" i="1"/>
  <c r="A20" i="1"/>
  <c r="A22" i="1"/>
  <c r="A24" i="1"/>
  <c r="A2" i="1"/>
  <c r="A5" i="1"/>
  <c r="A7" i="1"/>
  <c r="A9" i="1"/>
  <c r="A11" i="1"/>
  <c r="A13" i="1"/>
  <c r="A15" i="1"/>
  <c r="A17" i="1"/>
  <c r="A19" i="1"/>
  <c r="A21" i="1"/>
  <c r="A23" i="1"/>
</calcChain>
</file>

<file path=xl/sharedStrings.xml><?xml version="1.0" encoding="utf-8"?>
<sst xmlns="http://schemas.openxmlformats.org/spreadsheetml/2006/main" count="390" uniqueCount="126">
  <si>
    <t>SiteName</t>
  </si>
  <si>
    <t>Lakeport State Park Site #1</t>
  </si>
  <si>
    <t>Lakeport State Park Site #2</t>
  </si>
  <si>
    <t>Holly Recreation Area Site #1</t>
  </si>
  <si>
    <t>Holly Recreation Area Site #2</t>
  </si>
  <si>
    <t>Holly Recreation Area Site #3</t>
  </si>
  <si>
    <t>Holly Recreation Area Site #4</t>
  </si>
  <si>
    <t>SampleNumber</t>
  </si>
  <si>
    <t>1</t>
  </si>
  <si>
    <t>2</t>
  </si>
  <si>
    <t>3</t>
  </si>
  <si>
    <t>4</t>
  </si>
  <si>
    <t>5</t>
  </si>
  <si>
    <t>6</t>
  </si>
  <si>
    <t>7</t>
  </si>
  <si>
    <t>8</t>
  </si>
  <si>
    <t>11</t>
  </si>
  <si>
    <t>12</t>
  </si>
  <si>
    <t>9</t>
  </si>
  <si>
    <t>10</t>
  </si>
  <si>
    <t>21</t>
  </si>
  <si>
    <t>N/A</t>
  </si>
  <si>
    <t xml:space="preserve">In sandy area off parking lot in grass field. Slow negative methane trend. </t>
  </si>
  <si>
    <t>A little into woods, over pine needles. Negative methane trend.</t>
  </si>
  <si>
    <t xml:space="preserve">In woods other side of parking lot, leaf litter. Steady negative methane trend. </t>
  </si>
  <si>
    <t>In meadow area between woods, among weeds and old power lines. Open area, minimal exposed ground. Steady negative methane trend.</t>
  </si>
  <si>
    <t xml:space="preserve">In forest halfway between parking lot and lake shore, off a trail. Strong negative methane trend. </t>
  </si>
  <si>
    <t>In damp leaf litter area off trail. Negative methane trend.</t>
  </si>
  <si>
    <t>Damp sandy soil in clearing. Smell smoke from nearby campsite. Strong negative methane trend.</t>
  </si>
  <si>
    <t xml:space="preserve">In damp soil in open forested area. Slow negative methane trend. </t>
  </si>
  <si>
    <t>in sand right on lake beach sunny</t>
  </si>
  <si>
    <t>right above beach along trail into woods</t>
  </si>
  <si>
    <t>in forest, open area off trail further from lake</t>
  </si>
  <si>
    <t>in forest, slightly off trail away from parking lot. Aerated ground</t>
  </si>
  <si>
    <t>up slope into forest</t>
  </si>
  <si>
    <t>further down trail in leaf litter</t>
  </si>
  <si>
    <t>in sandy forest soil along lake trail</t>
  </si>
  <si>
    <t>in down slope of trail, closer to wetland</t>
  </si>
  <si>
    <t>halfway up trail slope near lake, open forested area</t>
  </si>
  <si>
    <t>bucket on top of grass no seal</t>
  </si>
  <si>
    <t>further in meadow outcrop of grass, no seal</t>
  </si>
  <si>
    <t>deep into grasses and dogwood bushes</t>
  </si>
  <si>
    <t>uphill trail off gravel rod. Open woods</t>
  </si>
  <si>
    <t>open forested area off trail</t>
  </si>
  <si>
    <t>in damp soil in forest good seal</t>
  </si>
  <si>
    <t>NA</t>
  </si>
  <si>
    <t>SealType</t>
  </si>
  <si>
    <t>P</t>
  </si>
  <si>
    <t>0</t>
  </si>
  <si>
    <t>0.5</t>
  </si>
  <si>
    <t>0.3-1.1</t>
  </si>
  <si>
    <t>20.4</t>
  </si>
  <si>
    <t>19.5</t>
  </si>
  <si>
    <t>23.2</t>
  </si>
  <si>
    <t>21.3</t>
  </si>
  <si>
    <t>20.1</t>
  </si>
  <si>
    <t>16.6</t>
  </si>
  <si>
    <t>4.3</t>
  </si>
  <si>
    <t>11.7</t>
  </si>
  <si>
    <t>2.8</t>
  </si>
  <si>
    <t>6.1</t>
  </si>
  <si>
    <t>1.9</t>
  </si>
  <si>
    <t>2.5</t>
  </si>
  <si>
    <t>25.5</t>
  </si>
  <si>
    <t>22.4</t>
  </si>
  <si>
    <t>0.4</t>
  </si>
  <si>
    <t>2.7</t>
  </si>
  <si>
    <t>4.6</t>
  </si>
  <si>
    <t>4.9</t>
  </si>
  <si>
    <t>6.3</t>
  </si>
  <si>
    <t>23.4</t>
  </si>
  <si>
    <t>20.9</t>
  </si>
  <si>
    <t>3.6</t>
  </si>
  <si>
    <t>DepthExtraError</t>
  </si>
  <si>
    <t>StopTime</t>
  </si>
  <si>
    <t>StartTime</t>
  </si>
  <si>
    <t>ChamberUsed</t>
  </si>
  <si>
    <t>AirTemp_C</t>
  </si>
  <si>
    <t>AirPressure_hPa</t>
  </si>
  <si>
    <t>WindSpeed_ms</t>
  </si>
  <si>
    <t>SoilTemp_C</t>
  </si>
  <si>
    <t>SoilMoisture_VWC</t>
  </si>
  <si>
    <t>FieldNotes_Description</t>
  </si>
  <si>
    <t>Lakeport State Park Site #3</t>
  </si>
  <si>
    <t>ChamberDepth_cm</t>
  </si>
  <si>
    <t>ChamberDepthmm</t>
  </si>
  <si>
    <t>ChamberUsedAAlumniumSBSandBagPPlastic</t>
  </si>
  <si>
    <t>2.1</t>
  </si>
  <si>
    <t>A</t>
  </si>
  <si>
    <t>Site is on the edge of a picnic area.</t>
  </si>
  <si>
    <t>Site among some spruce trees.</t>
  </si>
  <si>
    <t>1.2</t>
  </si>
  <si>
    <t xml:space="preserve">In some pine trees. </t>
  </si>
  <si>
    <t>2.9</t>
  </si>
  <si>
    <t>Over some grasses, relatively poor seal. Meadow-type site near powerlines.</t>
  </si>
  <si>
    <t>9.1</t>
  </si>
  <si>
    <t>Wooded setting broadleaf forest.</t>
  </si>
  <si>
    <t>11.5</t>
  </si>
  <si>
    <t>Wooded , broadleaf forest. Looks like an area that is seasonally inundated.</t>
  </si>
  <si>
    <t xml:space="preserve">Broadleaf forest wetting near a low spot that likely floods. Slight smell of smoke from campground. </t>
  </si>
  <si>
    <t>1.3</t>
  </si>
  <si>
    <t xml:space="preserve">On beach in the sand. Nice breeze off lake. </t>
  </si>
  <si>
    <t xml:space="preserve">~45 ft from beach into woods, next to trail and in some low vegetation. Chamber in 2-3mm likely imperfect seal. </t>
  </si>
  <si>
    <t xml:space="preserve">In broadleaf forest ~150 ft from beach. Looks like seasonally flooded area. Camber 2-8 mm in. Likely imperfect seal. </t>
  </si>
  <si>
    <t>5.5</t>
  </si>
  <si>
    <t>Mixed forest site.</t>
  </si>
  <si>
    <t>15.9</t>
  </si>
  <si>
    <t>Chamber in ~2-3 mm may be an imperfect seal. Mixed forest site.</t>
  </si>
  <si>
    <t>9.5</t>
  </si>
  <si>
    <t xml:space="preserve">Mixed forest site. </t>
  </si>
  <si>
    <t>3.4</t>
  </si>
  <si>
    <t>Chamber in 2-3 mm, may be an imperfect seal. Near top of a small steep slope.</t>
  </si>
  <si>
    <t>2.3</t>
  </si>
  <si>
    <t>Chamber pushed in 2-3 mm, may be imperfect seal. Broadleaf forest on edge of small wetland. (~10 feet away, ~2 ft above).</t>
  </si>
  <si>
    <t xml:space="preserve">Chamber in 2-5 mm, imperfect seal. Broadleaf forest. ~1/2 way up a small slope. </t>
  </si>
  <si>
    <t>8.3</t>
  </si>
  <si>
    <t>Chamber resting on top of some trampled-down grass -- poor seal. Grassy meadow.</t>
  </si>
  <si>
    <t>8.6</t>
  </si>
  <si>
    <t xml:space="preserve">Chamber in 1-2 mm (tried to cut through meadow grass); poor seal. Meadow grass. </t>
  </si>
  <si>
    <t>2.6</t>
  </si>
  <si>
    <t xml:space="preserve">1-2 mm pushed into grass, seal likely poor. Grassy meadow/bushes. </t>
  </si>
  <si>
    <t>24.3</t>
  </si>
  <si>
    <t xml:space="preserve">Broadleaf forest, partway up small slope. </t>
  </si>
  <si>
    <t>Broadleaf forest</t>
  </si>
  <si>
    <t>UniqueID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</si>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</sst>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1" xfId="0" applyNumberFormat="1" applyBorder="1"/>
    <xf numFmtId="22" fontId="0" fillId="0" borderId="1" xfId="0" applyNumberFormat="1" applyBorder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opLeftCell="F1" workbookViewId="0">
      <selection activeCell="O1" sqref="O1:P1048576"/>
    </sheetView>
  </sheetViews>
  <sheetFormatPr defaultRowHeight="15" x14ac:dyDescent="0.25"/>
  <cols>
    <col min="1" max="1" width="46.7109375" customWidth="1"/>
    <col min="2" max="2" width="39.7109375" style="6" customWidth="1"/>
    <col min="3" max="3" width="13.42578125" customWidth="1"/>
    <col min="4" max="4" width="15.5703125" style="1" customWidth="1"/>
    <col min="5" max="5" width="14.5703125" customWidth="1"/>
    <col min="6" max="6" width="74.42578125" customWidth="1"/>
    <col min="7" max="7" width="15.7109375" customWidth="1"/>
    <col min="8" max="8" width="8.28515625" customWidth="1"/>
    <col min="9" max="9" width="14.5703125" customWidth="1"/>
    <col min="10" max="10" width="14.85546875" customWidth="1"/>
    <col min="11" max="11" width="12.85546875" customWidth="1"/>
    <col min="12" max="12" width="12.42578125" customWidth="1"/>
    <col min="13" max="13" width="15.5703125" customWidth="1"/>
    <col min="14" max="14" width="17.7109375" customWidth="1"/>
  </cols>
  <sheetData>
    <row r="1" spans="1:14" x14ac:dyDescent="0.25">
      <c r="A1" s="3" t="s">
        <v>124</v>
      </c>
      <c r="B1" s="6" t="s">
        <v>0</v>
      </c>
      <c r="C1" t="s">
        <v>7</v>
      </c>
      <c r="D1" s="2" t="s">
        <v>75</v>
      </c>
      <c r="E1" s="3" t="s">
        <v>74</v>
      </c>
      <c r="F1" s="3" t="s">
        <v>82</v>
      </c>
      <c r="G1" s="3" t="s">
        <v>84</v>
      </c>
      <c r="H1" t="s">
        <v>46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</row>
    <row r="2" spans="1:14" x14ac:dyDescent="0.25">
      <c r="A2" t="str">
        <f>TEXT(D2,"yyyy")&amp;"_"&amp;TEXT(D2,"mm")&amp;"_"&amp;TEXT(D2,"dd")&amp;"_Picarro_Sample_"&amp;C2&amp;"_Holly"</f>
        <v>2021_08_06_Picarro_Sample_1_Holly</v>
      </c>
      <c r="B2" s="6" t="s">
        <v>3</v>
      </c>
      <c r="C2" t="s">
        <v>8</v>
      </c>
      <c r="D2" s="4">
        <v>44414.695138888892</v>
      </c>
      <c r="E2" s="4">
        <v>44414.781944444447</v>
      </c>
      <c r="F2" t="s">
        <v>33</v>
      </c>
      <c r="G2">
        <v>2.2000000000000002</v>
      </c>
      <c r="H2" t="s">
        <v>45</v>
      </c>
      <c r="I2" t="s">
        <v>47</v>
      </c>
      <c r="J2">
        <v>25.2</v>
      </c>
      <c r="K2">
        <v>979.2</v>
      </c>
      <c r="L2" t="s">
        <v>48</v>
      </c>
      <c r="M2" t="s">
        <v>51</v>
      </c>
      <c r="N2" t="s">
        <v>57</v>
      </c>
    </row>
    <row r="3" spans="1:14" x14ac:dyDescent="0.25">
      <c r="A3" t="str">
        <f>TEXT(D3,"yyyy")&amp;"_"&amp;TEXT(D3,"mm")&amp;"_"&amp;TEXT(D3,"dd")&amp;"_Picarro_Sample_"&amp;C3&amp;"_Lakeport"</f>
        <v>2021_08_06_Picarro_Sample_1_Lakeport</v>
      </c>
      <c r="B3" s="6" t="s">
        <v>1</v>
      </c>
      <c r="C3" t="s">
        <v>8</v>
      </c>
      <c r="D3" s="4">
        <v>44414.532638888886</v>
      </c>
      <c r="E3" s="4">
        <v>44414.536111111112</v>
      </c>
      <c r="F3" t="s">
        <v>22</v>
      </c>
      <c r="G3">
        <v>1.3</v>
      </c>
      <c r="H3" t="s">
        <v>45</v>
      </c>
      <c r="I3" t="s">
        <v>47</v>
      </c>
      <c r="J3">
        <v>22.1</v>
      </c>
      <c r="K3">
        <v>995.9</v>
      </c>
      <c r="L3" t="s">
        <v>50</v>
      </c>
      <c r="M3" t="s">
        <v>52</v>
      </c>
      <c r="N3" t="s">
        <v>59</v>
      </c>
    </row>
    <row r="4" spans="1:14" x14ac:dyDescent="0.25">
      <c r="A4" t="str">
        <f>TEXT(D4,"yyyy")&amp;"_"&amp;TEXT(D4,"mm")&amp;"_"&amp;TEXT(D4,"dd")&amp;"_Picarro_Sample_"&amp;C4&amp;"_Holly"</f>
        <v>2021_08_06_Picarro_Sample_2_Holly</v>
      </c>
      <c r="B4" s="6" t="s">
        <v>3</v>
      </c>
      <c r="C4" t="s">
        <v>9</v>
      </c>
      <c r="D4" s="4">
        <v>44414.7</v>
      </c>
      <c r="E4" s="4">
        <v>44414.70416666667</v>
      </c>
      <c r="F4" t="s">
        <v>34</v>
      </c>
      <c r="G4">
        <v>2</v>
      </c>
      <c r="H4" t="s">
        <v>45</v>
      </c>
      <c r="I4" t="s">
        <v>47</v>
      </c>
      <c r="J4">
        <v>25.2</v>
      </c>
      <c r="K4">
        <v>979.2</v>
      </c>
      <c r="L4" t="s">
        <v>48</v>
      </c>
      <c r="M4" t="s">
        <v>51</v>
      </c>
      <c r="N4" t="s">
        <v>67</v>
      </c>
    </row>
    <row r="5" spans="1:14" x14ac:dyDescent="0.25">
      <c r="A5" t="str">
        <f>TEXT(D5,"yyyy")&amp;"_"&amp;TEXT(D5,"mm")&amp;"_"&amp;TEXT(D5,"dd")&amp;"_Picarro_Sample_"&amp;C5&amp;"_Lakeport"</f>
        <v>2021_08_06_Picarro_Sample_2_Lakeport</v>
      </c>
      <c r="B5" s="6" t="s">
        <v>1</v>
      </c>
      <c r="C5" t="s">
        <v>9</v>
      </c>
      <c r="D5" s="4">
        <v>44414.539583333331</v>
      </c>
      <c r="E5" s="4">
        <v>44414.543055555558</v>
      </c>
      <c r="F5" t="s">
        <v>23</v>
      </c>
      <c r="G5">
        <v>0.5</v>
      </c>
      <c r="H5" t="s">
        <v>45</v>
      </c>
      <c r="I5" t="s">
        <v>47</v>
      </c>
      <c r="J5">
        <v>22.1</v>
      </c>
      <c r="K5">
        <v>995.9</v>
      </c>
      <c r="L5" t="s">
        <v>50</v>
      </c>
      <c r="M5" t="s">
        <v>52</v>
      </c>
      <c r="N5" t="s">
        <v>60</v>
      </c>
    </row>
    <row r="6" spans="1:14" x14ac:dyDescent="0.25">
      <c r="A6" t="str">
        <f>TEXT(D6,"yyyy")&amp;"_"&amp;TEXT(D6,"mm")&amp;"_"&amp;TEXT(D6,"dd")&amp;"_Picarro_Sample_"&amp;C6&amp;"_Holly"</f>
        <v>2021_08_06_Picarro_Sample_3_Holly</v>
      </c>
      <c r="B6" s="6" t="s">
        <v>3</v>
      </c>
      <c r="C6" t="s">
        <v>10</v>
      </c>
      <c r="D6" s="4">
        <v>44414.706944444442</v>
      </c>
      <c r="E6" s="4">
        <v>44414.710416666669</v>
      </c>
      <c r="F6" t="s">
        <v>35</v>
      </c>
      <c r="G6">
        <v>2</v>
      </c>
      <c r="H6" t="s">
        <v>45</v>
      </c>
      <c r="I6" t="s">
        <v>47</v>
      </c>
      <c r="J6">
        <v>25.2</v>
      </c>
      <c r="K6">
        <v>979.2</v>
      </c>
      <c r="L6" t="s">
        <v>48</v>
      </c>
      <c r="M6" t="s">
        <v>51</v>
      </c>
      <c r="N6" t="s">
        <v>58</v>
      </c>
    </row>
    <row r="7" spans="1:14" x14ac:dyDescent="0.25">
      <c r="A7" t="str">
        <f>TEXT(D7,"yyyy")&amp;"_"&amp;TEXT(D7,"mm")&amp;"_"&amp;TEXT(D7,"dd")&amp;"_Picarro_Sample_"&amp;C7&amp;"_Lakeport"</f>
        <v>2021_08_06_Picarro_Sample_3_Lakeport</v>
      </c>
      <c r="B7" s="6" t="s">
        <v>1</v>
      </c>
      <c r="C7" t="s">
        <v>10</v>
      </c>
      <c r="D7" s="4">
        <v>44414.546527777777</v>
      </c>
      <c r="E7" s="4">
        <v>44414.55</v>
      </c>
      <c r="F7" t="s">
        <v>24</v>
      </c>
      <c r="G7">
        <v>1.4</v>
      </c>
      <c r="H7" t="s">
        <v>45</v>
      </c>
      <c r="I7" t="s">
        <v>47</v>
      </c>
      <c r="J7">
        <v>22.1</v>
      </c>
      <c r="K7">
        <v>995.9</v>
      </c>
      <c r="L7" t="s">
        <v>50</v>
      </c>
      <c r="M7" t="s">
        <v>52</v>
      </c>
      <c r="N7" t="s">
        <v>61</v>
      </c>
    </row>
    <row r="8" spans="1:14" x14ac:dyDescent="0.25">
      <c r="A8" t="str">
        <f>TEXT(D8,"yyyy")&amp;"_"&amp;TEXT(D8,"mm")&amp;"_"&amp;TEXT(D8,"dd")&amp;"_Picarro_Sample_"&amp;C8&amp;"_Holly"</f>
        <v>2021_08_06_Picarro_Sample_4_Holly</v>
      </c>
      <c r="B8" s="6" t="s">
        <v>4</v>
      </c>
      <c r="C8" t="s">
        <v>11</v>
      </c>
      <c r="D8" s="4">
        <v>44414.720833333333</v>
      </c>
      <c r="E8" s="4">
        <v>44414.724305555559</v>
      </c>
      <c r="F8" t="s">
        <v>36</v>
      </c>
      <c r="G8">
        <v>2</v>
      </c>
      <c r="H8" t="s">
        <v>45</v>
      </c>
      <c r="I8" t="s">
        <v>47</v>
      </c>
      <c r="J8">
        <v>25.8</v>
      </c>
      <c r="K8">
        <v>981.7</v>
      </c>
      <c r="L8" t="s">
        <v>48</v>
      </c>
      <c r="M8" t="s">
        <v>51</v>
      </c>
      <c r="N8" t="s">
        <v>60</v>
      </c>
    </row>
    <row r="9" spans="1:14" x14ac:dyDescent="0.25">
      <c r="A9" t="str">
        <f>TEXT(D9,"yyyy")&amp;"_"&amp;TEXT(D9,"mm")&amp;"_"&amp;TEXT(D9,"dd")&amp;"_Picarro_Sample_"&amp;C9&amp;"_Lakeport"</f>
        <v>2021_08_06_Picarro_Sample_4_Lakeport</v>
      </c>
      <c r="B9" s="6" t="s">
        <v>1</v>
      </c>
      <c r="C9" t="s">
        <v>11</v>
      </c>
      <c r="D9" s="4">
        <v>44414.551388888889</v>
      </c>
      <c r="E9" s="4">
        <v>44414.554861111108</v>
      </c>
      <c r="F9" t="s">
        <v>25</v>
      </c>
      <c r="G9">
        <v>0.4</v>
      </c>
      <c r="H9" t="s">
        <v>45</v>
      </c>
      <c r="I9" t="s">
        <v>47</v>
      </c>
      <c r="J9">
        <v>22.1</v>
      </c>
      <c r="K9">
        <v>995.9</v>
      </c>
      <c r="L9" t="s">
        <v>50</v>
      </c>
      <c r="M9" t="s">
        <v>52</v>
      </c>
      <c r="N9" t="s">
        <v>62</v>
      </c>
    </row>
    <row r="10" spans="1:14" x14ac:dyDescent="0.25">
      <c r="A10" t="str">
        <f>TEXT(D10,"yyyy")&amp;"_"&amp;TEXT(D10,"mm")&amp;"_"&amp;TEXT(D10,"dd")&amp;"_Picarro_Sample_"&amp;C10&amp;"_Holly"</f>
        <v>2021_08_06_Picarro_Sample_5_Holly</v>
      </c>
      <c r="B10" s="6" t="s">
        <v>4</v>
      </c>
      <c r="C10" t="s">
        <v>12</v>
      </c>
      <c r="D10" s="4">
        <v>44414.726388888892</v>
      </c>
      <c r="E10" s="4">
        <v>44414.729861111111</v>
      </c>
      <c r="F10" t="s">
        <v>37</v>
      </c>
      <c r="G10">
        <v>1.5</v>
      </c>
      <c r="H10" t="s">
        <v>45</v>
      </c>
      <c r="I10" t="s">
        <v>47</v>
      </c>
      <c r="J10">
        <v>25.8</v>
      </c>
      <c r="K10">
        <v>981.7</v>
      </c>
      <c r="L10" t="s">
        <v>48</v>
      </c>
      <c r="M10" t="s">
        <v>51</v>
      </c>
      <c r="N10" t="s">
        <v>61</v>
      </c>
    </row>
    <row r="11" spans="1:14" x14ac:dyDescent="0.25">
      <c r="A11" t="str">
        <f>TEXT(D11,"yyyy")&amp;"_"&amp;TEXT(D11,"mm")&amp;"_"&amp;TEXT(D11,"dd")&amp;"_Picarro_Sample_"&amp;C11&amp;"_Lakeport"</f>
        <v>2021_08_06_Picarro_Sample_5_Lakeport</v>
      </c>
      <c r="B11" s="6" t="s">
        <v>2</v>
      </c>
      <c r="C11" t="s">
        <v>12</v>
      </c>
      <c r="D11" s="4">
        <v>44414.563888888886</v>
      </c>
      <c r="E11" s="4">
        <v>44414.567361111112</v>
      </c>
      <c r="F11" t="s">
        <v>26</v>
      </c>
      <c r="G11">
        <v>1.3</v>
      </c>
      <c r="H11" t="s">
        <v>45</v>
      </c>
      <c r="I11" t="s">
        <v>47</v>
      </c>
      <c r="J11">
        <v>24.1</v>
      </c>
      <c r="K11">
        <v>996</v>
      </c>
      <c r="L11" t="s">
        <v>48</v>
      </c>
      <c r="M11" t="s">
        <v>52</v>
      </c>
      <c r="N11" t="s">
        <v>60</v>
      </c>
    </row>
    <row r="12" spans="1:14" x14ac:dyDescent="0.25">
      <c r="A12" t="str">
        <f>TEXT(D12,"yyyy")&amp;"_"&amp;TEXT(D12,"mm")&amp;"_"&amp;TEXT(D12,"dd")&amp;"_Picarro_Sample_"&amp;C12&amp;"_Holly"</f>
        <v>2021_08_06_Picarro_Sample_6_Holly</v>
      </c>
      <c r="B12" s="6" t="s">
        <v>4</v>
      </c>
      <c r="C12" t="s">
        <v>13</v>
      </c>
      <c r="D12" s="4">
        <v>44414.731944444444</v>
      </c>
      <c r="E12" s="4">
        <v>44414.73541666667</v>
      </c>
      <c r="F12" t="s">
        <v>38</v>
      </c>
      <c r="G12">
        <v>1.5</v>
      </c>
      <c r="H12" t="s">
        <v>45</v>
      </c>
      <c r="I12" t="s">
        <v>47</v>
      </c>
      <c r="J12">
        <v>25.8</v>
      </c>
      <c r="K12">
        <v>981.7</v>
      </c>
      <c r="L12" t="s">
        <v>48</v>
      </c>
      <c r="M12" t="s">
        <v>51</v>
      </c>
      <c r="N12" t="s">
        <v>68</v>
      </c>
    </row>
    <row r="13" spans="1:14" x14ac:dyDescent="0.25">
      <c r="A13" t="str">
        <f>TEXT(D13,"yyyy")&amp;"_"&amp;TEXT(D13,"mm")&amp;"_"&amp;TEXT(D13,"dd")&amp;"_Picarro_Sample_"&amp;C13&amp;"_Lakeport"</f>
        <v>2021_08_06_Picarro_Sample_6_Lakeport</v>
      </c>
      <c r="B13" s="6" t="s">
        <v>2</v>
      </c>
      <c r="C13" t="s">
        <v>13</v>
      </c>
      <c r="D13" s="4">
        <v>44414.568749999999</v>
      </c>
      <c r="E13" s="4">
        <v>44414.572222222225</v>
      </c>
      <c r="F13" t="s">
        <v>27</v>
      </c>
      <c r="G13">
        <v>1</v>
      </c>
      <c r="H13" t="s">
        <v>45</v>
      </c>
      <c r="I13" t="s">
        <v>47</v>
      </c>
      <c r="J13">
        <v>24.1</v>
      </c>
      <c r="K13">
        <v>996</v>
      </c>
      <c r="L13" t="s">
        <v>48</v>
      </c>
      <c r="M13" t="s">
        <v>52</v>
      </c>
      <c r="N13" t="s">
        <v>63</v>
      </c>
    </row>
    <row r="14" spans="1:14" x14ac:dyDescent="0.25">
      <c r="A14" t="str">
        <f>TEXT(D14,"yyyy")&amp;"_"&amp;TEXT(D14,"mm")&amp;"_"&amp;TEXT(D14,"dd")&amp;"_Picarro_Sample_"&amp;C14&amp;"_Holly"</f>
        <v>2021_08_06_Picarro_Sample_7_Holly</v>
      </c>
      <c r="B14" s="6" t="s">
        <v>5</v>
      </c>
      <c r="C14" t="s">
        <v>14</v>
      </c>
      <c r="D14" s="4">
        <v>44414.765972222223</v>
      </c>
      <c r="E14" s="4">
        <v>44414.769444444442</v>
      </c>
      <c r="F14" t="s">
        <v>39</v>
      </c>
      <c r="G14">
        <v>0.2</v>
      </c>
      <c r="H14" t="s">
        <v>45</v>
      </c>
      <c r="I14" t="s">
        <v>47</v>
      </c>
      <c r="J14">
        <v>27.1</v>
      </c>
      <c r="K14">
        <v>982</v>
      </c>
      <c r="L14" t="s">
        <v>48</v>
      </c>
      <c r="M14" t="s">
        <v>53</v>
      </c>
      <c r="N14" t="s">
        <v>69</v>
      </c>
    </row>
    <row r="15" spans="1:14" x14ac:dyDescent="0.25">
      <c r="A15" t="str">
        <f>TEXT(D15,"yyyy")&amp;"_"&amp;TEXT(D15,"mm")&amp;"_"&amp;TEXT(D15,"dd")&amp;"_Picarro_Sample_"&amp;C15&amp;"_Lakeport"</f>
        <v>2021_08_06_Picarro_Sample_7_Lakeport</v>
      </c>
      <c r="B15" s="6" t="s">
        <v>2</v>
      </c>
      <c r="C15" t="s">
        <v>14</v>
      </c>
      <c r="D15" s="4">
        <v>44414.574305555558</v>
      </c>
      <c r="E15" s="4">
        <v>44414.577777777777</v>
      </c>
      <c r="F15" t="s">
        <v>28</v>
      </c>
      <c r="G15">
        <v>1.3</v>
      </c>
      <c r="H15" t="s">
        <v>45</v>
      </c>
      <c r="I15" t="s">
        <v>47</v>
      </c>
      <c r="J15">
        <v>24.1</v>
      </c>
      <c r="K15">
        <v>996</v>
      </c>
      <c r="L15" t="s">
        <v>48</v>
      </c>
      <c r="M15" t="s">
        <v>52</v>
      </c>
      <c r="N15" t="s">
        <v>56</v>
      </c>
    </row>
    <row r="16" spans="1:14" x14ac:dyDescent="0.25">
      <c r="A16" t="str">
        <f>TEXT(D16,"yyyy")&amp;"_"&amp;TEXT(D16,"mm")&amp;"_"&amp;TEXT(D16,"dd")&amp;"_Picarro_Sample_"&amp;C16&amp;"_Holly"</f>
        <v>2021_08_06_Picarro_Sample_8_Holly</v>
      </c>
      <c r="B16" s="6" t="s">
        <v>5</v>
      </c>
      <c r="C16" t="s">
        <v>15</v>
      </c>
      <c r="D16" s="4">
        <v>44414.772916666669</v>
      </c>
      <c r="E16" s="4">
        <v>44414.776388888888</v>
      </c>
      <c r="F16" t="s">
        <v>40</v>
      </c>
      <c r="G16">
        <v>0.3</v>
      </c>
      <c r="H16" t="s">
        <v>45</v>
      </c>
      <c r="I16" t="s">
        <v>47</v>
      </c>
      <c r="J16">
        <v>27.1</v>
      </c>
      <c r="K16">
        <v>982</v>
      </c>
      <c r="L16" t="s">
        <v>48</v>
      </c>
      <c r="M16" t="s">
        <v>53</v>
      </c>
      <c r="N16" t="s">
        <v>67</v>
      </c>
    </row>
    <row r="17" spans="1:14" x14ac:dyDescent="0.25">
      <c r="A17" t="str">
        <f>TEXT(D17,"yyyy")&amp;"_"&amp;TEXT(D17,"mm")&amp;"_"&amp;TEXT(D17,"dd")&amp;"_Picarro_Sample_"&amp;C17&amp;"_Lakeport"</f>
        <v>2021_08_06_Picarro_Sample_8_Lakeport</v>
      </c>
      <c r="B17" s="6" t="s">
        <v>2</v>
      </c>
      <c r="C17" t="s">
        <v>15</v>
      </c>
      <c r="D17" s="4">
        <v>44414.57916666667</v>
      </c>
      <c r="E17" s="4">
        <v>44414.582638888889</v>
      </c>
      <c r="F17" t="s">
        <v>29</v>
      </c>
      <c r="G17">
        <v>1.2</v>
      </c>
      <c r="H17" t="s">
        <v>45</v>
      </c>
      <c r="I17" t="s">
        <v>47</v>
      </c>
      <c r="J17">
        <v>24.1</v>
      </c>
      <c r="K17">
        <v>996</v>
      </c>
      <c r="L17" t="s">
        <v>48</v>
      </c>
      <c r="M17" t="s">
        <v>52</v>
      </c>
      <c r="N17" t="s">
        <v>64</v>
      </c>
    </row>
    <row r="18" spans="1:14" x14ac:dyDescent="0.25">
      <c r="A18" t="str">
        <f>TEXT(D18,"yyyy")&amp;"_"&amp;TEXT(D18,"mm")&amp;"_"&amp;TEXT(D18,"dd")&amp;"_Picarro_Sample_"&amp;C18&amp;"_Holly"</f>
        <v>2021_08_06_Picarro_Sample_9_Holly</v>
      </c>
      <c r="B18" s="6" t="s">
        <v>5</v>
      </c>
      <c r="C18" t="s">
        <v>18</v>
      </c>
      <c r="D18" s="4">
        <v>44414.77847222222</v>
      </c>
      <c r="E18" s="4">
        <v>44414.781944444447</v>
      </c>
      <c r="F18" t="s">
        <v>41</v>
      </c>
      <c r="G18">
        <v>0.2</v>
      </c>
      <c r="H18" t="s">
        <v>45</v>
      </c>
      <c r="I18" t="s">
        <v>47</v>
      </c>
      <c r="J18">
        <v>27.1</v>
      </c>
      <c r="K18">
        <v>982</v>
      </c>
      <c r="L18" t="s">
        <v>48</v>
      </c>
      <c r="M18" t="s">
        <v>53</v>
      </c>
      <c r="N18" t="s">
        <v>8</v>
      </c>
    </row>
    <row r="19" spans="1:14" x14ac:dyDescent="0.25">
      <c r="A19" t="str">
        <f>TEXT(D19,"yyyy")&amp;"_"&amp;TEXT(D19,"mm")&amp;"_"&amp;TEXT(D19,"dd")&amp;"_Picarro_Sample_"&amp;C19&amp;"_Lakeport"</f>
        <v>2021_08_06_Picarro_Sample_9_Lakeport</v>
      </c>
      <c r="B19" s="7" t="s">
        <v>83</v>
      </c>
      <c r="C19" t="s">
        <v>18</v>
      </c>
      <c r="D19" s="4">
        <v>44414.586805555555</v>
      </c>
      <c r="E19" s="4">
        <v>44414.590277777781</v>
      </c>
      <c r="F19" t="s">
        <v>30</v>
      </c>
      <c r="G19">
        <v>2.1</v>
      </c>
      <c r="H19" t="s">
        <v>45</v>
      </c>
      <c r="I19" t="s">
        <v>47</v>
      </c>
      <c r="J19">
        <v>27.8</v>
      </c>
      <c r="K19">
        <v>996.1</v>
      </c>
      <c r="L19" t="s">
        <v>49</v>
      </c>
      <c r="M19" t="s">
        <v>20</v>
      </c>
      <c r="N19" t="s">
        <v>65</v>
      </c>
    </row>
    <row r="20" spans="1:14" x14ac:dyDescent="0.25">
      <c r="A20" t="str">
        <f>TEXT(D20,"yyyy")&amp;"_"&amp;TEXT(D20,"mm")&amp;"_"&amp;TEXT(D20,"dd")&amp;"_Picarro_Sample_"&amp;C20&amp;"_Holly"</f>
        <v>2021_08_06_Picarro_Sample_10_Holly</v>
      </c>
      <c r="B20" s="6" t="s">
        <v>6</v>
      </c>
      <c r="C20" t="s">
        <v>19</v>
      </c>
      <c r="D20" s="4">
        <v>44414.810416666667</v>
      </c>
      <c r="E20" s="4">
        <v>44414.813888888886</v>
      </c>
      <c r="F20" t="s">
        <v>42</v>
      </c>
      <c r="G20">
        <v>1.4</v>
      </c>
      <c r="H20" t="s">
        <v>45</v>
      </c>
      <c r="I20" t="s">
        <v>47</v>
      </c>
      <c r="J20">
        <v>27.6</v>
      </c>
      <c r="K20">
        <v>977.7</v>
      </c>
      <c r="L20" t="s">
        <v>49</v>
      </c>
      <c r="M20" t="s">
        <v>54</v>
      </c>
      <c r="N20" t="s">
        <v>70</v>
      </c>
    </row>
    <row r="21" spans="1:14" x14ac:dyDescent="0.25">
      <c r="A21" t="str">
        <f>TEXT(D21,"yyyy")&amp;"_"&amp;TEXT(D21,"mm")&amp;"_"&amp;TEXT(D21,"dd")&amp;"_Picarro_Sample_"&amp;C21&amp;"_Lakeport"</f>
        <v>2021_08_06_Picarro_Sample_10_Lakeport</v>
      </c>
      <c r="B21" s="7" t="s">
        <v>83</v>
      </c>
      <c r="C21" t="s">
        <v>19</v>
      </c>
      <c r="D21" s="4">
        <v>44414.592361111114</v>
      </c>
      <c r="E21" s="4">
        <v>44414.595833333333</v>
      </c>
      <c r="F21" t="s">
        <v>31</v>
      </c>
      <c r="G21">
        <v>1</v>
      </c>
      <c r="H21" t="s">
        <v>45</v>
      </c>
      <c r="I21" t="s">
        <v>47</v>
      </c>
      <c r="J21">
        <v>27.8</v>
      </c>
      <c r="K21">
        <v>996.1</v>
      </c>
      <c r="L21" t="s">
        <v>49</v>
      </c>
      <c r="M21" t="s">
        <v>20</v>
      </c>
      <c r="N21" t="s">
        <v>49</v>
      </c>
    </row>
    <row r="22" spans="1:14" x14ac:dyDescent="0.25">
      <c r="A22" t="str">
        <f>TEXT(D22,"yyyy")&amp;"_"&amp;TEXT(D22,"mm")&amp;"_"&amp;TEXT(D22,"dd")&amp;"_Picarro_Sample_"&amp;C22&amp;"_Holly"</f>
        <v>2021_08_06_Picarro_Sample_11_Holly</v>
      </c>
      <c r="B22" s="6" t="s">
        <v>6</v>
      </c>
      <c r="C22" t="s">
        <v>16</v>
      </c>
      <c r="D22" s="4">
        <v>44414.81527777778</v>
      </c>
      <c r="E22" s="4">
        <v>44414.820138888892</v>
      </c>
      <c r="F22" t="s">
        <v>43</v>
      </c>
      <c r="G22">
        <v>1.5</v>
      </c>
      <c r="H22" t="s">
        <v>45</v>
      </c>
      <c r="I22" t="s">
        <v>47</v>
      </c>
      <c r="J22">
        <v>27.6</v>
      </c>
      <c r="K22">
        <v>977.7</v>
      </c>
      <c r="L22" t="s">
        <v>49</v>
      </c>
      <c r="M22" t="s">
        <v>54</v>
      </c>
      <c r="N22" t="s">
        <v>71</v>
      </c>
    </row>
    <row r="23" spans="1:14" x14ac:dyDescent="0.25">
      <c r="A23" t="str">
        <f>TEXT(D23,"yyyy")&amp;"_"&amp;TEXT(D23,"mm")&amp;"_"&amp;TEXT(D23,"dd")&amp;"_Picarro_Sample_"&amp;C23&amp;"_Lakeport"</f>
        <v>2021_08_06_Picarro_Sample_11_Lakeport</v>
      </c>
      <c r="B23" s="7" t="s">
        <v>83</v>
      </c>
      <c r="C23" t="s">
        <v>16</v>
      </c>
      <c r="D23" s="4">
        <v>44414.597916666666</v>
      </c>
      <c r="E23" s="4">
        <v>44414.601388888892</v>
      </c>
      <c r="F23" t="s">
        <v>32</v>
      </c>
      <c r="G23">
        <v>1.4</v>
      </c>
      <c r="H23" t="s">
        <v>45</v>
      </c>
      <c r="I23" t="s">
        <v>47</v>
      </c>
      <c r="J23">
        <v>27.8</v>
      </c>
      <c r="K23">
        <v>996.1</v>
      </c>
      <c r="L23" t="s">
        <v>49</v>
      </c>
      <c r="M23" t="s">
        <v>20</v>
      </c>
      <c r="N23" t="s">
        <v>66</v>
      </c>
    </row>
    <row r="24" spans="1:14" x14ac:dyDescent="0.25">
      <c r="A24" t="str">
        <f>TEXT(D24,"yyyy")&amp;"_"&amp;TEXT(D24,"mm")&amp;"_"&amp;TEXT(D24,"dd")&amp;"_Picarro_Sample_"&amp;C24&amp;"_Holly"</f>
        <v>2021_08_06_Picarro_Sample_12_Holly</v>
      </c>
      <c r="B24" s="6" t="s">
        <v>6</v>
      </c>
      <c r="C24" t="s">
        <v>17</v>
      </c>
      <c r="D24" s="4">
        <v>44414.822222222225</v>
      </c>
      <c r="E24" s="4">
        <v>44414.825694444444</v>
      </c>
      <c r="F24" t="s">
        <v>44</v>
      </c>
      <c r="G24">
        <v>1.5</v>
      </c>
      <c r="H24" t="s">
        <v>45</v>
      </c>
      <c r="I24" t="s">
        <v>47</v>
      </c>
      <c r="J24">
        <v>27.6</v>
      </c>
      <c r="K24">
        <v>977.7</v>
      </c>
      <c r="L24" t="s">
        <v>49</v>
      </c>
      <c r="M24" t="s">
        <v>54</v>
      </c>
      <c r="N24" t="s">
        <v>21</v>
      </c>
    </row>
  </sheetData>
  <sortState xmlns:xlrd2="http://schemas.microsoft.com/office/spreadsheetml/2017/richdata2" ref="A2:N19">
    <sortCondition ref="A2:A1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7114-03DF-49EB-8429-83C739DEBAF3}">
  <dimension ref="A1:P23"/>
  <sheetViews>
    <sheetView tabSelected="1" workbookViewId="0">
      <selection activeCell="Q24" sqref="Q24"/>
    </sheetView>
  </sheetViews>
  <sheetFormatPr defaultRowHeight="15" x14ac:dyDescent="0.25"/>
  <cols>
    <col min="1" max="1" width="38.28515625" customWidth="1"/>
    <col min="2" max="2" width="34" style="6" customWidth="1"/>
    <col min="3" max="3" width="24.42578125" customWidth="1"/>
    <col min="4" max="5" width="15.5703125" customWidth="1"/>
    <col min="6" max="6" width="22.7109375" customWidth="1"/>
    <col min="7" max="7" width="18.7109375" customWidth="1"/>
    <col min="8" max="8" width="15.42578125" customWidth="1"/>
    <col min="10" max="10" width="21.42578125" customWidth="1"/>
    <col min="16" max="16" width="22.140625" customWidth="1"/>
  </cols>
  <sheetData>
    <row r="1" spans="1:16" x14ac:dyDescent="0.25">
      <c r="A1" t="s">
        <v>125</v>
      </c>
      <c r="B1" s="6" t="s">
        <v>0</v>
      </c>
      <c r="C1" t="s">
        <v>7</v>
      </c>
      <c r="D1" s="3" t="s">
        <v>74</v>
      </c>
      <c r="E1" s="3" t="s">
        <v>75</v>
      </c>
      <c r="F1" s="3" t="s">
        <v>84</v>
      </c>
      <c r="G1" t="s">
        <v>85</v>
      </c>
      <c r="H1" s="3" t="s">
        <v>77</v>
      </c>
      <c r="I1" s="3" t="s">
        <v>78</v>
      </c>
      <c r="J1" s="3" t="s">
        <v>81</v>
      </c>
      <c r="K1" s="3" t="s">
        <v>80</v>
      </c>
      <c r="L1" s="3" t="s">
        <v>79</v>
      </c>
      <c r="M1" t="s">
        <v>46</v>
      </c>
      <c r="N1" t="s">
        <v>86</v>
      </c>
      <c r="O1" s="3" t="s">
        <v>73</v>
      </c>
      <c r="P1" s="3" t="s">
        <v>82</v>
      </c>
    </row>
    <row r="2" spans="1:16" x14ac:dyDescent="0.25">
      <c r="A2" t="str">
        <f>TEXT(D2,"yyyy")&amp;"_"&amp;TEXT(D2,"mm")&amp;"_"&amp;TEXT(D2,"dd")&amp;"_LGR_Sample_"&amp;C2&amp;"_Holly"</f>
        <v>2021_08_06_LGR_Sample_1_Holly</v>
      </c>
      <c r="B2" s="6" t="s">
        <v>3</v>
      </c>
      <c r="C2" t="s">
        <v>8</v>
      </c>
      <c r="D2" s="5">
        <v>44414.529861111114</v>
      </c>
      <c r="E2" s="4">
        <v>44414.527083333334</v>
      </c>
      <c r="F2">
        <v>0.6</v>
      </c>
      <c r="G2">
        <v>6</v>
      </c>
      <c r="H2">
        <v>25.2</v>
      </c>
      <c r="I2">
        <v>979.2</v>
      </c>
      <c r="J2" t="s">
        <v>104</v>
      </c>
      <c r="K2" t="s">
        <v>51</v>
      </c>
      <c r="L2" t="s">
        <v>48</v>
      </c>
      <c r="M2" t="s">
        <v>45</v>
      </c>
      <c r="N2" t="s">
        <v>88</v>
      </c>
      <c r="P2" t="s">
        <v>105</v>
      </c>
    </row>
    <row r="3" spans="1:16" x14ac:dyDescent="0.25">
      <c r="A3" t="str">
        <f>TEXT(D3,"yyyy")&amp;"_"&amp;TEXT(D3,"mm")&amp;"_"&amp;TEXT(D3,"dd")&amp;"_LGR_Sample_"&amp;C3&amp;"_Lakeport"</f>
        <v>2021_08_06_LGR_Sample_1_Lakeport</v>
      </c>
      <c r="B3" s="6" t="s">
        <v>1</v>
      </c>
      <c r="C3" t="s">
        <v>8</v>
      </c>
      <c r="D3" s="5">
        <v>44414.367361111108</v>
      </c>
      <c r="E3" s="4">
        <v>44414.363888888889</v>
      </c>
      <c r="F3">
        <v>0.25</v>
      </c>
      <c r="G3">
        <v>2.5</v>
      </c>
      <c r="H3">
        <v>22.1</v>
      </c>
      <c r="I3">
        <v>995.9</v>
      </c>
      <c r="J3" t="s">
        <v>87</v>
      </c>
      <c r="K3" t="s">
        <v>52</v>
      </c>
      <c r="L3" t="s">
        <v>50</v>
      </c>
      <c r="M3" t="s">
        <v>45</v>
      </c>
      <c r="N3" t="s">
        <v>88</v>
      </c>
      <c r="P3" t="s">
        <v>89</v>
      </c>
    </row>
    <row r="4" spans="1:16" x14ac:dyDescent="0.25">
      <c r="A4" t="str">
        <f>TEXT(D4,"yyyy")&amp;"_"&amp;TEXT(D4,"mm")&amp;"_"&amp;TEXT(D4,"dd")&amp;"_LGR_Sample_"&amp;C4&amp;"_Holly"</f>
        <v>2021_08_06_LGR_Sample_2_Holly</v>
      </c>
      <c r="B4" s="6" t="s">
        <v>3</v>
      </c>
      <c r="C4" t="s">
        <v>9</v>
      </c>
      <c r="D4" s="5">
        <v>44414.535416666666</v>
      </c>
      <c r="E4" s="4">
        <v>44414.532638888886</v>
      </c>
      <c r="F4">
        <v>0.25</v>
      </c>
      <c r="G4">
        <v>2.5</v>
      </c>
      <c r="H4">
        <v>25.2</v>
      </c>
      <c r="I4">
        <v>979.2</v>
      </c>
      <c r="J4" t="s">
        <v>106</v>
      </c>
      <c r="K4" t="s">
        <v>51</v>
      </c>
      <c r="L4" t="s">
        <v>48</v>
      </c>
      <c r="M4" t="s">
        <v>45</v>
      </c>
      <c r="N4" t="s">
        <v>88</v>
      </c>
      <c r="P4" t="s">
        <v>107</v>
      </c>
    </row>
    <row r="5" spans="1:16" x14ac:dyDescent="0.25">
      <c r="A5" t="str">
        <f>TEXT(D5,"yyyy")&amp;"_"&amp;TEXT(D5,"mm")&amp;"_"&amp;TEXT(D5,"dd")&amp;"_LGR_Sample_"&amp;C5&amp;"_Lakeport"</f>
        <v>2021_08_06_LGR_Sample_2_Lakeport</v>
      </c>
      <c r="B5" s="6" t="s">
        <v>1</v>
      </c>
      <c r="C5" t="s">
        <v>9</v>
      </c>
      <c r="D5" s="5">
        <v>44414.375</v>
      </c>
      <c r="E5" s="4">
        <v>44414.371527777781</v>
      </c>
      <c r="F5">
        <v>0.4</v>
      </c>
      <c r="G5">
        <v>4</v>
      </c>
      <c r="H5">
        <v>22.1</v>
      </c>
      <c r="I5">
        <v>995.9</v>
      </c>
      <c r="J5" t="s">
        <v>68</v>
      </c>
      <c r="K5" t="s">
        <v>52</v>
      </c>
      <c r="L5" t="s">
        <v>50</v>
      </c>
      <c r="M5" t="s">
        <v>45</v>
      </c>
      <c r="N5" t="s">
        <v>88</v>
      </c>
      <c r="P5" t="s">
        <v>90</v>
      </c>
    </row>
    <row r="6" spans="1:16" x14ac:dyDescent="0.25">
      <c r="A6" t="str">
        <f>TEXT(D6,"yyyy")&amp;"_"&amp;TEXT(D6,"mm")&amp;"_"&amp;TEXT(D6,"dd")&amp;"_LGR_Sample_"&amp;C6&amp;"_Holly"</f>
        <v>2021_08_06_LGR_Sample_3_Holly</v>
      </c>
      <c r="B6" s="6" t="s">
        <v>3</v>
      </c>
      <c r="C6" t="s">
        <v>10</v>
      </c>
      <c r="D6" s="5">
        <v>44414.541666666664</v>
      </c>
      <c r="E6" s="4">
        <v>44414.538194444445</v>
      </c>
      <c r="F6">
        <v>0.75</v>
      </c>
      <c r="G6">
        <v>7.5</v>
      </c>
      <c r="H6">
        <v>25.2</v>
      </c>
      <c r="I6">
        <v>979.2</v>
      </c>
      <c r="J6" t="s">
        <v>108</v>
      </c>
      <c r="K6" t="s">
        <v>51</v>
      </c>
      <c r="L6" t="s">
        <v>48</v>
      </c>
      <c r="M6" t="s">
        <v>45</v>
      </c>
      <c r="N6" t="s">
        <v>88</v>
      </c>
      <c r="P6" t="s">
        <v>109</v>
      </c>
    </row>
    <row r="7" spans="1:16" x14ac:dyDescent="0.25">
      <c r="A7" t="str">
        <f>TEXT(D7,"yyyy")&amp;"_"&amp;TEXT(D7,"mm")&amp;"_"&amp;TEXT(D7,"dd")&amp;"_LGR_Sample_"&amp;C7&amp;"_Lakeport"</f>
        <v>2021_08_06_LGR_Sample_3_Lakeport</v>
      </c>
      <c r="B7" s="6" t="s">
        <v>1</v>
      </c>
      <c r="C7" t="s">
        <v>10</v>
      </c>
      <c r="D7" s="5">
        <v>44414.383333333331</v>
      </c>
      <c r="E7" s="4">
        <v>44414.380555555559</v>
      </c>
      <c r="F7">
        <v>0.4</v>
      </c>
      <c r="G7">
        <v>4</v>
      </c>
      <c r="H7">
        <v>22.1</v>
      </c>
      <c r="I7">
        <v>995.9</v>
      </c>
      <c r="J7" t="s">
        <v>91</v>
      </c>
      <c r="K7" t="s">
        <v>52</v>
      </c>
      <c r="L7" t="s">
        <v>50</v>
      </c>
      <c r="M7" t="s">
        <v>45</v>
      </c>
      <c r="N7" t="s">
        <v>88</v>
      </c>
      <c r="P7" t="s">
        <v>92</v>
      </c>
    </row>
    <row r="8" spans="1:16" x14ac:dyDescent="0.25">
      <c r="A8" t="str">
        <f>TEXT(D8,"yyyy")&amp;"_"&amp;TEXT(D8,"mm")&amp;"_"&amp;TEXT(D8,"dd")&amp;"_LGR_Sample_"&amp;C8&amp;"_Holly"</f>
        <v>2021_08_06_LGR_Sample_4_Holly</v>
      </c>
      <c r="B8" s="6" t="s">
        <v>4</v>
      </c>
      <c r="C8" t="s">
        <v>11</v>
      </c>
      <c r="D8" s="5">
        <v>44414.555555555555</v>
      </c>
      <c r="E8" s="4">
        <v>44414.552777777775</v>
      </c>
      <c r="F8">
        <v>0.25</v>
      </c>
      <c r="G8">
        <v>2.5</v>
      </c>
      <c r="H8">
        <v>25.8</v>
      </c>
      <c r="I8">
        <v>981.7</v>
      </c>
      <c r="J8" t="s">
        <v>110</v>
      </c>
      <c r="K8" t="s">
        <v>51</v>
      </c>
      <c r="L8" t="s">
        <v>48</v>
      </c>
      <c r="M8" t="s">
        <v>45</v>
      </c>
      <c r="N8" t="s">
        <v>88</v>
      </c>
      <c r="P8" t="s">
        <v>111</v>
      </c>
    </row>
    <row r="9" spans="1:16" x14ac:dyDescent="0.25">
      <c r="A9" t="str">
        <f>TEXT(D9,"yyyy")&amp;"_"&amp;TEXT(D9,"mm")&amp;"_"&amp;TEXT(D9,"dd")&amp;"_LGR_Sample_"&amp;C9&amp;"_Lakeport"</f>
        <v>2021_08_06_LGR_Sample_4_Lakeport</v>
      </c>
      <c r="B9" s="6" t="s">
        <v>1</v>
      </c>
      <c r="C9" t="s">
        <v>11</v>
      </c>
      <c r="D9" s="5">
        <v>44414.388888888891</v>
      </c>
      <c r="E9" s="4">
        <v>44414.386111111111</v>
      </c>
      <c r="F9">
        <v>0.25</v>
      </c>
      <c r="G9">
        <v>2.5</v>
      </c>
      <c r="H9">
        <v>22.1</v>
      </c>
      <c r="I9">
        <v>995.9</v>
      </c>
      <c r="J9" t="s">
        <v>93</v>
      </c>
      <c r="K9" t="s">
        <v>52</v>
      </c>
      <c r="L9" t="s">
        <v>50</v>
      </c>
      <c r="M9" t="s">
        <v>45</v>
      </c>
      <c r="N9" t="s">
        <v>88</v>
      </c>
      <c r="P9" t="s">
        <v>94</v>
      </c>
    </row>
    <row r="10" spans="1:16" x14ac:dyDescent="0.25">
      <c r="A10" t="str">
        <f>TEXT(D10,"yyyy")&amp;"_"&amp;TEXT(D10,"mm")&amp;"_"&amp;TEXT(D10,"dd")&amp;"_LGR_Sample_"&amp;C10&amp;"_Holly"</f>
        <v>2021_08_06_LGR_Sample_5_Holly</v>
      </c>
      <c r="B10" s="6" t="s">
        <v>4</v>
      </c>
      <c r="C10" t="s">
        <v>12</v>
      </c>
      <c r="D10" s="5">
        <v>44414.561111111114</v>
      </c>
      <c r="E10" s="4">
        <v>44414.558333333334</v>
      </c>
      <c r="F10">
        <v>0.25</v>
      </c>
      <c r="G10">
        <v>2.5</v>
      </c>
      <c r="H10">
        <v>25.8</v>
      </c>
      <c r="I10">
        <v>981.7</v>
      </c>
      <c r="J10" t="s">
        <v>112</v>
      </c>
      <c r="K10" t="s">
        <v>51</v>
      </c>
      <c r="L10" t="s">
        <v>48</v>
      </c>
      <c r="M10" t="s">
        <v>45</v>
      </c>
      <c r="N10" t="s">
        <v>88</v>
      </c>
      <c r="P10" t="s">
        <v>113</v>
      </c>
    </row>
    <row r="11" spans="1:16" x14ac:dyDescent="0.25">
      <c r="A11" t="str">
        <f>TEXT(D11,"yyyy")&amp;"_"&amp;TEXT(D11,"mm")&amp;"_"&amp;TEXT(D11,"dd")&amp;"_LGR_Sample_"&amp;C11&amp;"_Lakeport"</f>
        <v>2021_08_06_LGR_Sample_5_Lakeport</v>
      </c>
      <c r="B11" s="6" t="s">
        <v>2</v>
      </c>
      <c r="C11" t="s">
        <v>12</v>
      </c>
      <c r="D11" s="5">
        <v>44414.401388888888</v>
      </c>
      <c r="E11" s="4">
        <v>44414.398611111108</v>
      </c>
      <c r="F11">
        <v>1</v>
      </c>
      <c r="G11">
        <v>10</v>
      </c>
      <c r="H11">
        <v>24.1</v>
      </c>
      <c r="I11">
        <v>996</v>
      </c>
      <c r="J11" t="s">
        <v>95</v>
      </c>
      <c r="K11" t="s">
        <v>52</v>
      </c>
      <c r="L11" t="s">
        <v>48</v>
      </c>
      <c r="M11" t="s">
        <v>45</v>
      </c>
      <c r="N11" t="s">
        <v>88</v>
      </c>
      <c r="P11" t="s">
        <v>96</v>
      </c>
    </row>
    <row r="12" spans="1:16" x14ac:dyDescent="0.25">
      <c r="A12" t="str">
        <f>TEXT(D12,"yyyy")&amp;"_"&amp;TEXT(D12,"mm")&amp;"_"&amp;TEXT(D12,"dd")&amp;"_LGR_Sample_"&amp;C12&amp;"_Holly"</f>
        <v>2021_08_06_LGR_Sample_6_Holly</v>
      </c>
      <c r="B12" s="6" t="s">
        <v>4</v>
      </c>
      <c r="C12" t="s">
        <v>13</v>
      </c>
      <c r="D12" s="5">
        <v>44414.566666666666</v>
      </c>
      <c r="E12" s="4">
        <v>44414.563888888886</v>
      </c>
      <c r="F12">
        <v>0.35</v>
      </c>
      <c r="G12">
        <v>3.5</v>
      </c>
      <c r="H12">
        <v>25.8</v>
      </c>
      <c r="I12">
        <v>981.7</v>
      </c>
      <c r="J12" t="s">
        <v>95</v>
      </c>
      <c r="K12" t="s">
        <v>51</v>
      </c>
      <c r="L12" t="s">
        <v>48</v>
      </c>
      <c r="M12" t="s">
        <v>45</v>
      </c>
      <c r="N12" t="s">
        <v>88</v>
      </c>
      <c r="P12" t="s">
        <v>114</v>
      </c>
    </row>
    <row r="13" spans="1:16" x14ac:dyDescent="0.25">
      <c r="A13" t="str">
        <f>TEXT(D13,"yyyy")&amp;"_"&amp;TEXT(D13,"mm")&amp;"_"&amp;TEXT(D13,"dd")&amp;"_LGR_Sample_"&amp;C13&amp;"_Lakeport"</f>
        <v>2021_08_06_LGR_Sample_6_Lakeport</v>
      </c>
      <c r="B13" s="6" t="s">
        <v>2</v>
      </c>
      <c r="C13" t="s">
        <v>13</v>
      </c>
      <c r="D13" s="5">
        <v>44414.40625</v>
      </c>
      <c r="E13" s="4">
        <v>44414.40347222222</v>
      </c>
      <c r="F13">
        <v>1</v>
      </c>
      <c r="G13">
        <v>10</v>
      </c>
      <c r="H13">
        <v>24.1</v>
      </c>
      <c r="I13">
        <v>996</v>
      </c>
      <c r="J13" t="s">
        <v>97</v>
      </c>
      <c r="K13" t="s">
        <v>52</v>
      </c>
      <c r="L13" t="s">
        <v>48</v>
      </c>
      <c r="M13" t="s">
        <v>45</v>
      </c>
      <c r="N13" t="s">
        <v>88</v>
      </c>
      <c r="P13" t="s">
        <v>98</v>
      </c>
    </row>
    <row r="14" spans="1:16" x14ac:dyDescent="0.25">
      <c r="A14" t="str">
        <f>TEXT(D14,"yyyy")&amp;"_"&amp;TEXT(D14,"mm")&amp;"_"&amp;TEXT(D14,"dd")&amp;"_LGR_Sample_"&amp;C14&amp;"_Holly"</f>
        <v>2021_08_06_LGR_Sample_7_Holly</v>
      </c>
      <c r="B14" s="6" t="s">
        <v>5</v>
      </c>
      <c r="C14" t="s">
        <v>14</v>
      </c>
      <c r="D14" s="5">
        <v>44414.600694444445</v>
      </c>
      <c r="E14" s="4">
        <v>44414.597916666666</v>
      </c>
      <c r="F14">
        <v>0.1</v>
      </c>
      <c r="G14">
        <v>1</v>
      </c>
      <c r="H14">
        <v>27.1</v>
      </c>
      <c r="I14">
        <v>982</v>
      </c>
      <c r="J14" t="s">
        <v>115</v>
      </c>
      <c r="K14" t="s">
        <v>53</v>
      </c>
      <c r="L14" t="s">
        <v>48</v>
      </c>
      <c r="M14" t="s">
        <v>45</v>
      </c>
      <c r="N14" t="s">
        <v>88</v>
      </c>
      <c r="P14" t="s">
        <v>116</v>
      </c>
    </row>
    <row r="15" spans="1:16" x14ac:dyDescent="0.25">
      <c r="A15" t="str">
        <f>TEXT(D15,"yyyy")&amp;"_"&amp;TEXT(D15,"mm")&amp;"_"&amp;TEXT(D15,"dd")&amp;"_LGR_Sample_"&amp;C15&amp;"_Lakeport"</f>
        <v>2021_08_06_LGR_Sample_7_Lakeport</v>
      </c>
      <c r="B15" s="6" t="s">
        <v>2</v>
      </c>
      <c r="C15" t="s">
        <v>14</v>
      </c>
      <c r="D15" s="5">
        <v>44414.411805555559</v>
      </c>
      <c r="E15" s="4">
        <v>44414.40902777778</v>
      </c>
      <c r="F15">
        <v>0.35</v>
      </c>
      <c r="G15">
        <v>3.5</v>
      </c>
      <c r="H15">
        <v>24.1</v>
      </c>
      <c r="I15">
        <v>996</v>
      </c>
      <c r="J15" t="s">
        <v>69</v>
      </c>
      <c r="K15" t="s">
        <v>52</v>
      </c>
      <c r="L15" t="s">
        <v>48</v>
      </c>
      <c r="M15" t="s">
        <v>45</v>
      </c>
      <c r="N15" t="s">
        <v>88</v>
      </c>
      <c r="P15" t="s">
        <v>99</v>
      </c>
    </row>
    <row r="16" spans="1:16" x14ac:dyDescent="0.25">
      <c r="A16" t="str">
        <f>TEXT(D16,"yyyy")&amp;"_"&amp;TEXT(D16,"mm")&amp;"_"&amp;TEXT(D16,"dd")&amp;"_LGR_Sample_"&amp;C16&amp;"_Holly"</f>
        <v>2021_08_06_LGR_Sample_8_Holly</v>
      </c>
      <c r="B16" s="6" t="s">
        <v>5</v>
      </c>
      <c r="C16" t="s">
        <v>15</v>
      </c>
      <c r="D16" s="5">
        <v>44414.607638888891</v>
      </c>
      <c r="E16" s="4">
        <v>44414.604861111111</v>
      </c>
      <c r="F16">
        <v>0.15</v>
      </c>
      <c r="G16">
        <v>1.5</v>
      </c>
      <c r="H16">
        <v>27.1</v>
      </c>
      <c r="I16">
        <v>982</v>
      </c>
      <c r="J16" t="s">
        <v>117</v>
      </c>
      <c r="K16" t="s">
        <v>53</v>
      </c>
      <c r="L16" t="s">
        <v>48</v>
      </c>
      <c r="M16" t="s">
        <v>45</v>
      </c>
      <c r="N16" t="s">
        <v>88</v>
      </c>
      <c r="P16" t="s">
        <v>118</v>
      </c>
    </row>
    <row r="17" spans="1:16" x14ac:dyDescent="0.25">
      <c r="A17" t="str">
        <f>TEXT(D17,"yyyy")&amp;"_"&amp;TEXT(D17,"mm")&amp;"_"&amp;TEXT(D17,"dd")&amp;"_LGR_Sample_"&amp;C17&amp;"_Lakeport"</f>
        <v>2021_08_06_LGR_Sample_8_Lakeport</v>
      </c>
      <c r="B17" s="6" t="s">
        <v>83</v>
      </c>
      <c r="C17" t="s">
        <v>15</v>
      </c>
      <c r="D17" s="5">
        <v>44414.421527777777</v>
      </c>
      <c r="E17" s="4">
        <v>44414.418749999997</v>
      </c>
      <c r="F17">
        <v>1.5</v>
      </c>
      <c r="G17">
        <v>15</v>
      </c>
      <c r="H17">
        <v>27.8</v>
      </c>
      <c r="I17">
        <v>996.1</v>
      </c>
      <c r="J17" t="s">
        <v>100</v>
      </c>
      <c r="K17" t="s">
        <v>20</v>
      </c>
      <c r="L17" t="s">
        <v>49</v>
      </c>
      <c r="M17" t="s">
        <v>45</v>
      </c>
      <c r="N17" t="s">
        <v>88</v>
      </c>
      <c r="P17" t="s">
        <v>101</v>
      </c>
    </row>
    <row r="18" spans="1:16" x14ac:dyDescent="0.25">
      <c r="A18" t="str">
        <f>TEXT(D18,"yyyy")&amp;"_"&amp;TEXT(D18,"mm")&amp;"_"&amp;TEXT(D18,"dd")&amp;"_LGR_Sample_"&amp;C18&amp;"_Holly"</f>
        <v>2021_08_06_LGR_Sample_9_Holly</v>
      </c>
      <c r="B18" s="6" t="s">
        <v>5</v>
      </c>
      <c r="C18" t="s">
        <v>18</v>
      </c>
      <c r="D18" s="5">
        <v>44414.613888888889</v>
      </c>
      <c r="E18" s="4">
        <v>44414.611111111109</v>
      </c>
      <c r="F18">
        <v>0.15</v>
      </c>
      <c r="G18">
        <v>1.5</v>
      </c>
      <c r="H18">
        <v>27.1</v>
      </c>
      <c r="I18">
        <v>982</v>
      </c>
      <c r="J18" t="s">
        <v>119</v>
      </c>
      <c r="K18" t="s">
        <v>53</v>
      </c>
      <c r="L18" t="s">
        <v>48</v>
      </c>
      <c r="M18" t="s">
        <v>45</v>
      </c>
      <c r="N18" t="s">
        <v>88</v>
      </c>
      <c r="P18" t="s">
        <v>120</v>
      </c>
    </row>
    <row r="19" spans="1:16" x14ac:dyDescent="0.25">
      <c r="A19" t="str">
        <f>TEXT(D19,"yyyy")&amp;"_"&amp;TEXT(D19,"mm")&amp;"_"&amp;TEXT(D19,"dd")&amp;"_LGR_Sample_"&amp;C19&amp;"_Lakeport"</f>
        <v>2021_08_06_LGR_Sample_9_Lakeport</v>
      </c>
      <c r="B19" s="6" t="s">
        <v>83</v>
      </c>
      <c r="C19" t="s">
        <v>18</v>
      </c>
      <c r="D19" s="5">
        <v>44414.427083333336</v>
      </c>
      <c r="E19" s="4">
        <v>44414.424305555556</v>
      </c>
      <c r="F19">
        <v>0.25</v>
      </c>
      <c r="G19">
        <v>2.5</v>
      </c>
      <c r="H19">
        <v>27.8</v>
      </c>
      <c r="I19">
        <v>996.1</v>
      </c>
      <c r="J19" t="s">
        <v>87</v>
      </c>
      <c r="K19" t="s">
        <v>20</v>
      </c>
      <c r="L19" t="s">
        <v>49</v>
      </c>
      <c r="M19" t="s">
        <v>45</v>
      </c>
      <c r="N19" t="s">
        <v>88</v>
      </c>
      <c r="P19" t="s">
        <v>102</v>
      </c>
    </row>
    <row r="20" spans="1:16" x14ac:dyDescent="0.25">
      <c r="A20" t="str">
        <f>TEXT(D20,"yyyy")&amp;"_"&amp;TEXT(D20,"mm")&amp;"_"&amp;TEXT(D20,"dd")&amp;"_LGR_Sample_"&amp;C20&amp;"_Holly"</f>
        <v>2021_08_06_LGR_Sample_10_Holly</v>
      </c>
      <c r="B20" s="6" t="s">
        <v>6</v>
      </c>
      <c r="C20" t="s">
        <v>19</v>
      </c>
      <c r="D20" s="5">
        <v>44414.645138888889</v>
      </c>
      <c r="E20" s="4">
        <v>44414.642361111109</v>
      </c>
      <c r="F20">
        <v>0.4</v>
      </c>
      <c r="G20">
        <v>4</v>
      </c>
      <c r="H20">
        <v>27.6</v>
      </c>
      <c r="I20">
        <v>977.7</v>
      </c>
      <c r="J20" t="s">
        <v>121</v>
      </c>
      <c r="K20" t="s">
        <v>54</v>
      </c>
      <c r="L20" t="s">
        <v>49</v>
      </c>
      <c r="M20" t="s">
        <v>45</v>
      </c>
      <c r="N20" t="s">
        <v>88</v>
      </c>
      <c r="P20" t="s">
        <v>122</v>
      </c>
    </row>
    <row r="21" spans="1:16" x14ac:dyDescent="0.25">
      <c r="A21" t="str">
        <f>TEXT(D21,"yyyy")&amp;"_"&amp;TEXT(D21,"mm")&amp;"_"&amp;TEXT(D21,"dd")&amp;"_LGR_Sample_"&amp;C21&amp;"_Lakeport"</f>
        <v>2021_08_06_LGR_Sample_10_Lakeport</v>
      </c>
      <c r="B21" s="6" t="s">
        <v>83</v>
      </c>
      <c r="C21" t="s">
        <v>19</v>
      </c>
      <c r="D21" s="5">
        <v>44414.431944444441</v>
      </c>
      <c r="E21" s="4">
        <v>44414.429166666669</v>
      </c>
      <c r="F21">
        <v>0.6</v>
      </c>
      <c r="G21">
        <v>6</v>
      </c>
      <c r="H21">
        <v>27.8</v>
      </c>
      <c r="I21">
        <v>996.1</v>
      </c>
      <c r="J21" t="s">
        <v>72</v>
      </c>
      <c r="K21" t="s">
        <v>20</v>
      </c>
      <c r="L21" t="s">
        <v>49</v>
      </c>
      <c r="M21" t="s">
        <v>45</v>
      </c>
      <c r="N21" t="s">
        <v>88</v>
      </c>
      <c r="P21" t="s">
        <v>103</v>
      </c>
    </row>
    <row r="22" spans="1:16" x14ac:dyDescent="0.25">
      <c r="A22" t="str">
        <f>TEXT(D22,"yyyy")&amp;"_"&amp;TEXT(D22,"mm")&amp;"_"&amp;TEXT(D22,"dd")&amp;"_LGR_Sample_"&amp;C22&amp;"_Holly"</f>
        <v>2021_08_06_LGR_Sample_11_Holly</v>
      </c>
      <c r="B22" s="6" t="s">
        <v>6</v>
      </c>
      <c r="C22" t="s">
        <v>16</v>
      </c>
      <c r="D22" s="5">
        <v>44414.650694444441</v>
      </c>
      <c r="E22" s="4">
        <v>44414.647916666669</v>
      </c>
      <c r="F22">
        <v>0.4</v>
      </c>
      <c r="G22">
        <v>4</v>
      </c>
      <c r="H22">
        <v>27.6</v>
      </c>
      <c r="I22">
        <v>977.7</v>
      </c>
      <c r="J22" t="s">
        <v>55</v>
      </c>
      <c r="K22" t="s">
        <v>54</v>
      </c>
      <c r="L22" t="s">
        <v>49</v>
      </c>
      <c r="M22" t="s">
        <v>45</v>
      </c>
      <c r="N22" t="s">
        <v>88</v>
      </c>
      <c r="P22" t="s">
        <v>123</v>
      </c>
    </row>
    <row r="23" spans="1:16" x14ac:dyDescent="0.25">
      <c r="A23" t="str">
        <f>TEXT(D23,"yyyy")&amp;"_"&amp;TEXT(D23,"mm")&amp;"_"&amp;TEXT(D23,"dd")&amp;"_LGR_Sample_"&amp;C23&amp;"_Holly"</f>
        <v>2021_08_06_LGR_Sample_12_Holly</v>
      </c>
      <c r="B23" s="6" t="s">
        <v>6</v>
      </c>
      <c r="C23" t="s">
        <v>17</v>
      </c>
      <c r="D23" s="5">
        <v>44414.656944444447</v>
      </c>
      <c r="E23" s="4">
        <v>44414.654166666667</v>
      </c>
      <c r="F23">
        <v>0.3</v>
      </c>
      <c r="G23">
        <v>3</v>
      </c>
      <c r="H23">
        <v>27.6</v>
      </c>
      <c r="I23">
        <v>977.7</v>
      </c>
      <c r="J23" t="s">
        <v>21</v>
      </c>
      <c r="K23" t="s">
        <v>54</v>
      </c>
      <c r="L23" t="s">
        <v>49</v>
      </c>
      <c r="M23" t="s">
        <v>45</v>
      </c>
      <c r="N23" t="s">
        <v>88</v>
      </c>
      <c r="P23" t="s">
        <v>123</v>
      </c>
    </row>
  </sheetData>
  <sortState xmlns:xlrd2="http://schemas.microsoft.com/office/spreadsheetml/2017/richdata2" ref="A2:P19"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Picarro</vt:lpstr>
      <vt:lpstr>LGR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Hall, Kathleen</cp:lastModifiedBy>
  <dcterms:modified xsi:type="dcterms:W3CDTF">2024-12-05T01:24:20Z</dcterms:modified>
</cp:coreProperties>
</file>