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Coding\Projects\sh stat and viz R I\Part 2\p02_inputs\"/>
    </mc:Choice>
  </mc:AlternateContent>
  <xr:revisionPtr revIDLastSave="0" documentId="13_ncr:11_{5ED03245-EBDD-490B-B81C-EC46DEF063FC}" xr6:coauthVersionLast="47" xr6:coauthVersionMax="47" xr10:uidLastSave="{00000000-0000-0000-0000-000000000000}"/>
  <bookViews>
    <workbookView xWindow="10110" yWindow="4080" windowWidth="21600" windowHeight="11385" xr2:uid="{1DE67FC0-1F31-41B0-A402-37C1A15D37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H16" i="1"/>
  <c r="H15" i="1"/>
  <c r="G16" i="1"/>
  <c r="G15" i="1"/>
  <c r="H14" i="1"/>
  <c r="G14" i="1"/>
  <c r="H13" i="1"/>
  <c r="G13" i="1"/>
  <c r="C14" i="1"/>
  <c r="B14" i="1"/>
  <c r="C13" i="1"/>
  <c r="F5" i="1" s="1"/>
  <c r="H5" i="1" s="1"/>
  <c r="B13" i="1"/>
  <c r="C12" i="1"/>
  <c r="B12" i="1"/>
  <c r="E11" i="1"/>
  <c r="G11" i="1" s="1"/>
  <c r="F10" i="1"/>
  <c r="H10" i="1" s="1"/>
  <c r="E10" i="1"/>
  <c r="G10" i="1" s="1"/>
  <c r="E9" i="1"/>
  <c r="G9" i="1" s="1"/>
  <c r="F8" i="1"/>
  <c r="H8" i="1" s="1"/>
  <c r="E8" i="1"/>
  <c r="G8" i="1" s="1"/>
  <c r="G7" i="1"/>
  <c r="E7" i="1"/>
  <c r="E6" i="1"/>
  <c r="G6" i="1" s="1"/>
  <c r="G5" i="1"/>
  <c r="E5" i="1"/>
  <c r="E4" i="1"/>
  <c r="G4" i="1" s="1"/>
  <c r="E3" i="1"/>
  <c r="G3" i="1" s="1"/>
  <c r="F2" i="1"/>
  <c r="E2" i="1"/>
  <c r="G2" i="1" s="1"/>
  <c r="F11" i="1" l="1"/>
  <c r="H11" i="1" s="1"/>
  <c r="F6" i="1"/>
  <c r="H6" i="1" s="1"/>
  <c r="F9" i="1"/>
  <c r="H9" i="1" s="1"/>
  <c r="F3" i="1"/>
  <c r="H3" i="1" s="1"/>
  <c r="F4" i="1"/>
  <c r="H4" i="1" s="1"/>
  <c r="G12" i="1"/>
  <c r="F7" i="1"/>
  <c r="H7" i="1" s="1"/>
  <c r="F12" i="1"/>
  <c r="H2" i="1"/>
  <c r="H12" i="1" s="1"/>
  <c r="E12" i="1"/>
</calcChain>
</file>

<file path=xl/sharedStrings.xml><?xml version="1.0" encoding="utf-8"?>
<sst xmlns="http://schemas.openxmlformats.org/spreadsheetml/2006/main" count="28" uniqueCount="20">
  <si>
    <t>Sample</t>
  </si>
  <si>
    <t>x</t>
  </si>
  <si>
    <t>y</t>
  </si>
  <si>
    <t>z</t>
  </si>
  <si>
    <t>A</t>
  </si>
  <si>
    <t>B</t>
  </si>
  <si>
    <t>diff x</t>
  </si>
  <si>
    <t>diff y</t>
  </si>
  <si>
    <t>diff x squared</t>
  </si>
  <si>
    <t>diff y squared</t>
  </si>
  <si>
    <t>Sum of Squares</t>
  </si>
  <si>
    <t>Sum</t>
  </si>
  <si>
    <t>Mean</t>
  </si>
  <si>
    <t>Median</t>
  </si>
  <si>
    <t>Variance</t>
  </si>
  <si>
    <t>Variance (excel formula)</t>
  </si>
  <si>
    <t>SD</t>
  </si>
  <si>
    <t>SD (excel formula)</t>
  </si>
  <si>
    <t>SEM</t>
  </si>
  <si>
    <t>SEM (excel formula)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</si>
</sst>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Bahnschrift"/>
      <family val="2"/>
      <scheme val="minor"/>
    </font>
    <font>
      <b/>
      <sz val="11"/>
      <color theme="1"/>
      <name val="Bahnschrif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Light1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GL">
  <a:themeElements>
    <a:clrScheme name="DGL">
      <a:dk1>
        <a:srgbClr val="000000"/>
      </a:dk1>
      <a:lt1>
        <a:srgbClr val="FFFFFF"/>
      </a:lt1>
      <a:dk2>
        <a:srgbClr val="150E37"/>
      </a:dk2>
      <a:lt2>
        <a:srgbClr val="FCFDBF"/>
      </a:lt2>
      <a:accent1>
        <a:srgbClr val="3B0F70"/>
      </a:accent1>
      <a:accent2>
        <a:srgbClr val="641A80"/>
      </a:accent2>
      <a:accent3>
        <a:srgbClr val="8C2381"/>
      </a:accent3>
      <a:accent4>
        <a:srgbClr val="B63679"/>
      </a:accent4>
      <a:accent5>
        <a:srgbClr val="DE4968"/>
      </a:accent5>
      <a:accent6>
        <a:srgbClr val="F76F5C"/>
      </a:accent6>
      <a:hlink>
        <a:srgbClr val="FE9F6D"/>
      </a:hlink>
      <a:folHlink>
        <a:srgbClr val="FECE91"/>
      </a:folHlink>
    </a:clrScheme>
    <a:fontScheme name="DGL">
      <a:majorFont>
        <a:latin typeface="Georgia"/>
        <a:ea typeface=""/>
        <a:cs typeface=""/>
      </a:majorFont>
      <a:minorFont>
        <a:latin typeface="Bahnschrift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1B00-F9D1-467B-8312-D41B7A0592AB}">
  <dimension ref="A1:I18"/>
  <sheetViews>
    <sheetView tabSelected="1" workbookViewId="0">
      <selection activeCell="C17" sqref="C17"/>
    </sheetView>
  </sheetViews>
  <sheetFormatPr defaultRowHeight="14.25" x14ac:dyDescent="0.2"/>
  <cols>
    <col min="1" max="1" width="6.5546875" bestFit="1" customWidth="1"/>
    <col min="2" max="3" width="9.33203125" customWidth="1"/>
    <col min="4" max="4" width="9.44140625" customWidth="1"/>
    <col min="5" max="5" width="9.33203125" customWidth="1"/>
    <col min="9" max="9" width="12.77734375" bestFit="1" customWidth="1"/>
    <col min="10" max="10" width="9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</row>
    <row r="2" spans="1:9" x14ac:dyDescent="0.2">
      <c r="A2">
        <v>1</v>
      </c>
      <c r="B2">
        <v>2</v>
      </c>
      <c r="C2">
        <v>3</v>
      </c>
      <c r="D2" t="s">
        <v>4</v>
      </c>
      <c r="E2">
        <f>B2-B$13</f>
        <v>-2.9000000000000004</v>
      </c>
      <c r="F2">
        <f>C2-C$13</f>
        <v>-1.9000000000000004</v>
      </c>
      <c r="G2">
        <f>E2^2</f>
        <v>8.4100000000000019</v>
      </c>
      <c r="H2">
        <f>F2^2</f>
        <v>3.6100000000000012</v>
      </c>
    </row>
    <row r="3" spans="1:9" x14ac:dyDescent="0.2">
      <c r="A3">
        <v>2</v>
      </c>
      <c r="B3">
        <v>3</v>
      </c>
      <c r="C3">
        <v>4</v>
      </c>
      <c r="D3" t="s">
        <v>4</v>
      </c>
      <c r="E3">
        <f t="shared" ref="E3:F11" si="0">B3-B$13</f>
        <v>-1.9000000000000004</v>
      </c>
      <c r="F3">
        <f t="shared" si="0"/>
        <v>-0.90000000000000036</v>
      </c>
      <c r="G3">
        <f t="shared" ref="G3:H11" si="1">E3^2</f>
        <v>3.6100000000000012</v>
      </c>
      <c r="H3">
        <f t="shared" si="1"/>
        <v>0.81000000000000061</v>
      </c>
    </row>
    <row r="4" spans="1:9" x14ac:dyDescent="0.2">
      <c r="A4">
        <v>3</v>
      </c>
      <c r="B4">
        <v>4</v>
      </c>
      <c r="C4">
        <v>6</v>
      </c>
      <c r="D4" t="s">
        <v>4</v>
      </c>
      <c r="E4">
        <f t="shared" si="0"/>
        <v>-0.90000000000000036</v>
      </c>
      <c r="F4">
        <f t="shared" si="0"/>
        <v>1.0999999999999996</v>
      </c>
      <c r="G4">
        <f t="shared" si="1"/>
        <v>0.81000000000000061</v>
      </c>
      <c r="H4">
        <f t="shared" si="1"/>
        <v>1.2099999999999993</v>
      </c>
    </row>
    <row r="5" spans="1:9" x14ac:dyDescent="0.2">
      <c r="A5">
        <v>4</v>
      </c>
      <c r="B5">
        <v>5</v>
      </c>
      <c r="C5">
        <v>5</v>
      </c>
      <c r="D5" t="s">
        <v>4</v>
      </c>
      <c r="E5">
        <f t="shared" si="0"/>
        <v>9.9999999999999645E-2</v>
      </c>
      <c r="F5">
        <f t="shared" si="0"/>
        <v>9.9999999999999645E-2</v>
      </c>
      <c r="G5">
        <f t="shared" si="1"/>
        <v>9.9999999999999291E-3</v>
      </c>
      <c r="H5">
        <f t="shared" si="1"/>
        <v>9.9999999999999291E-3</v>
      </c>
    </row>
    <row r="6" spans="1:9" x14ac:dyDescent="0.2">
      <c r="A6">
        <v>5</v>
      </c>
      <c r="B6">
        <v>4</v>
      </c>
      <c r="C6">
        <v>4</v>
      </c>
      <c r="D6" t="s">
        <v>5</v>
      </c>
      <c r="E6">
        <f t="shared" si="0"/>
        <v>-0.90000000000000036</v>
      </c>
      <c r="F6">
        <f t="shared" si="0"/>
        <v>-0.90000000000000036</v>
      </c>
      <c r="G6">
        <f t="shared" si="1"/>
        <v>0.81000000000000061</v>
      </c>
      <c r="H6">
        <f t="shared" si="1"/>
        <v>0.81000000000000061</v>
      </c>
    </row>
    <row r="7" spans="1:9" x14ac:dyDescent="0.2">
      <c r="A7">
        <v>6</v>
      </c>
      <c r="B7">
        <v>7</v>
      </c>
      <c r="C7">
        <v>7</v>
      </c>
      <c r="D7" t="s">
        <v>5</v>
      </c>
      <c r="E7">
        <f t="shared" si="0"/>
        <v>2.0999999999999996</v>
      </c>
      <c r="F7">
        <f t="shared" si="0"/>
        <v>2.0999999999999996</v>
      </c>
      <c r="G7">
        <f t="shared" si="1"/>
        <v>4.4099999999999984</v>
      </c>
      <c r="H7">
        <f t="shared" si="1"/>
        <v>4.4099999999999984</v>
      </c>
    </row>
    <row r="8" spans="1:9" x14ac:dyDescent="0.2">
      <c r="A8">
        <v>7</v>
      </c>
      <c r="B8">
        <v>9</v>
      </c>
      <c r="C8">
        <v>6</v>
      </c>
      <c r="D8" t="s">
        <v>5</v>
      </c>
      <c r="E8">
        <f t="shared" si="0"/>
        <v>4.0999999999999996</v>
      </c>
      <c r="F8">
        <f t="shared" si="0"/>
        <v>1.0999999999999996</v>
      </c>
      <c r="G8">
        <f t="shared" si="1"/>
        <v>16.809999999999999</v>
      </c>
      <c r="H8">
        <f t="shared" si="1"/>
        <v>1.2099999999999993</v>
      </c>
    </row>
    <row r="9" spans="1:9" x14ac:dyDescent="0.2">
      <c r="A9">
        <v>8</v>
      </c>
      <c r="B9">
        <v>6</v>
      </c>
      <c r="C9">
        <v>5</v>
      </c>
      <c r="D9" t="s">
        <v>5</v>
      </c>
      <c r="E9">
        <f t="shared" si="0"/>
        <v>1.0999999999999996</v>
      </c>
      <c r="F9">
        <f t="shared" si="0"/>
        <v>9.9999999999999645E-2</v>
      </c>
      <c r="G9">
        <f t="shared" si="1"/>
        <v>1.2099999999999993</v>
      </c>
      <c r="H9">
        <f t="shared" si="1"/>
        <v>9.9999999999999291E-3</v>
      </c>
    </row>
    <row r="10" spans="1:9" x14ac:dyDescent="0.2">
      <c r="A10">
        <v>9</v>
      </c>
      <c r="B10">
        <v>7</v>
      </c>
      <c r="C10">
        <v>7</v>
      </c>
      <c r="D10" t="s">
        <v>5</v>
      </c>
      <c r="E10">
        <f t="shared" si="0"/>
        <v>2.0999999999999996</v>
      </c>
      <c r="F10">
        <f t="shared" si="0"/>
        <v>2.0999999999999996</v>
      </c>
      <c r="G10">
        <f t="shared" si="1"/>
        <v>4.4099999999999984</v>
      </c>
      <c r="H10">
        <f t="shared" si="1"/>
        <v>4.4099999999999984</v>
      </c>
    </row>
    <row r="11" spans="1:9" x14ac:dyDescent="0.2">
      <c r="A11">
        <v>10</v>
      </c>
      <c r="B11">
        <v>2</v>
      </c>
      <c r="C11">
        <v>2</v>
      </c>
      <c r="D11" t="s">
        <v>5</v>
      </c>
      <c r="E11">
        <f t="shared" si="0"/>
        <v>-2.9000000000000004</v>
      </c>
      <c r="F11">
        <f t="shared" si="0"/>
        <v>-2.9000000000000004</v>
      </c>
      <c r="G11">
        <f t="shared" si="1"/>
        <v>8.4100000000000019</v>
      </c>
      <c r="H11">
        <f t="shared" si="1"/>
        <v>8.4100000000000019</v>
      </c>
    </row>
    <row r="12" spans="1:9" x14ac:dyDescent="0.2">
      <c r="A12" s="1" t="s">
        <v>11</v>
      </c>
      <c r="B12" s="1">
        <f>SUM(B2:B11)</f>
        <v>49</v>
      </c>
      <c r="C12" s="1">
        <f>SUM(C2:C11)</f>
        <v>49</v>
      </c>
      <c r="E12" s="1">
        <f t="shared" ref="E12:H12" si="2">SUM(E2:E11)</f>
        <v>-3.5527136788005009E-15</v>
      </c>
      <c r="F12" s="1">
        <f t="shared" si="2"/>
        <v>-3.5527136788005009E-15</v>
      </c>
      <c r="G12" s="2">
        <f t="shared" si="2"/>
        <v>48.900000000000006</v>
      </c>
      <c r="H12" s="2">
        <f t="shared" si="2"/>
        <v>24.9</v>
      </c>
      <c r="I12" s="2" t="s">
        <v>10</v>
      </c>
    </row>
    <row r="13" spans="1:9" x14ac:dyDescent="0.2">
      <c r="A13" s="1" t="s">
        <v>12</v>
      </c>
      <c r="B13" s="1">
        <f>AVERAGE(B2:B11)</f>
        <v>4.9000000000000004</v>
      </c>
      <c r="C13" s="1">
        <f>AVERAGE(C2:C11)</f>
        <v>4.9000000000000004</v>
      </c>
      <c r="G13" s="4">
        <f>G12/(COUNT(G2:G11)-1)</f>
        <v>5.4333333333333336</v>
      </c>
      <c r="H13" s="4">
        <f>H12/(COUNT(H2:H11)-1)</f>
        <v>2.7666666666666666</v>
      </c>
      <c r="I13" s="4" t="s">
        <v>14</v>
      </c>
    </row>
    <row r="14" spans="1:9" x14ac:dyDescent="0.2">
      <c r="A14" s="1" t="s">
        <v>13</v>
      </c>
      <c r="B14" s="1">
        <f>MEDIAN(B2:B11)</f>
        <v>4.5</v>
      </c>
      <c r="C14" s="1">
        <f>MEDIAN(C2:C11)</f>
        <v>5</v>
      </c>
      <c r="G14" s="4">
        <f>_xlfn.VAR.S(B2:B11)</f>
        <v>5.4333333333333336</v>
      </c>
      <c r="H14" s="4">
        <f>_xlfn.VAR.S(C2:C11)</f>
        <v>2.7666666666666675</v>
      </c>
      <c r="I14" s="4" t="s">
        <v>15</v>
      </c>
    </row>
    <row r="15" spans="1:9" x14ac:dyDescent="0.2">
      <c r="G15" s="3">
        <f>SQRT(G13)</f>
        <v>2.330951164939612</v>
      </c>
      <c r="H15" s="3">
        <f>SQRT(H13)</f>
        <v>1.6633299933166199</v>
      </c>
      <c r="I15" s="3" t="s">
        <v>16</v>
      </c>
    </row>
    <row r="16" spans="1:9" x14ac:dyDescent="0.2">
      <c r="G16" s="3">
        <f>_xlfn.STDEV.S(B2:B11)</f>
        <v>2.330951164939612</v>
      </c>
      <c r="H16" s="3">
        <f>_xlfn.STDEV.S(C2:C11)</f>
        <v>1.6633299933166201</v>
      </c>
      <c r="I16" s="3" t="s">
        <v>17</v>
      </c>
    </row>
    <row r="17" spans="7:9" x14ac:dyDescent="0.2">
      <c r="G17">
        <f>G15/SQRT(COUNT(G2:G11))</f>
        <v>0.73711147958319934</v>
      </c>
      <c r="I17" t="s">
        <v>18</v>
      </c>
    </row>
    <row r="18" spans="7:9" x14ac:dyDescent="0.2">
      <c r="I1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2020-07-26T09:41:36Z</dcterms:created>
  <dcterms:modified xsi:type="dcterms:W3CDTF">2021-09-12T13:14:23Z</dcterms:modified>
</cp:coreProperties>
</file>