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katsani\Documents\EXCEL_LESSONS\"/>
    </mc:Choice>
  </mc:AlternateContent>
  <xr:revisionPtr revIDLastSave="0" documentId="13_ncr:1_{5F94B6AF-2C54-4449-A567-AD1C10AC0B90}" xr6:coauthVersionLast="46" xr6:coauthVersionMax="46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Sheet1!$A$1:$F$49</definedName>
    <definedName name="_xlnm._FilterDatabase" localSheetId="2" hidden="1">Sheet3!$A$2:$F$50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E66" i="2" s="1"/>
  <c r="A3" i="2"/>
  <c r="A68" i="2" s="1"/>
  <c r="A62" i="2"/>
  <c r="A51" i="2"/>
  <c r="A48" i="2"/>
  <c r="A35" i="2"/>
  <c r="A24" i="2"/>
  <c r="A21" i="2"/>
  <c r="A17" i="2"/>
  <c r="A14" i="2"/>
  <c r="E63" i="2"/>
  <c r="E49" i="2"/>
  <c r="E36" i="2"/>
  <c r="E22" i="2"/>
  <c r="E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61" i="2"/>
  <c r="F47" i="2"/>
  <c r="F2" i="2"/>
  <c r="F34" i="2"/>
  <c r="F60" i="2"/>
  <c r="F46" i="2"/>
  <c r="F13" i="2"/>
  <c r="F33" i="2"/>
  <c r="F50" i="2"/>
  <c r="F45" i="2"/>
  <c r="F12" i="2"/>
  <c r="F32" i="2"/>
  <c r="F59" i="2"/>
  <c r="F44" i="2"/>
  <c r="F11" i="2"/>
  <c r="F31" i="2"/>
  <c r="F58" i="2"/>
  <c r="F43" i="2"/>
  <c r="F10" i="2"/>
  <c r="F30" i="2"/>
  <c r="F57" i="2"/>
  <c r="F42" i="2"/>
  <c r="F9" i="2"/>
  <c r="F29" i="2"/>
  <c r="F56" i="2"/>
  <c r="F41" i="2"/>
  <c r="F8" i="2"/>
  <c r="F28" i="2"/>
  <c r="F55" i="2"/>
  <c r="F40" i="2"/>
  <c r="F16" i="2"/>
  <c r="F7" i="2"/>
  <c r="F23" i="2"/>
  <c r="F54" i="2"/>
  <c r="F39" i="2"/>
  <c r="F20" i="2"/>
  <c r="F6" i="2"/>
  <c r="F27" i="2"/>
  <c r="F53" i="2"/>
  <c r="F38" i="2"/>
  <c r="F19" i="2"/>
  <c r="F5" i="2"/>
  <c r="F26" i="2"/>
  <c r="F52" i="2"/>
  <c r="F37" i="2"/>
  <c r="F18" i="2"/>
  <c r="F4" i="2"/>
  <c r="F25" i="2"/>
  <c r="H62" i="1"/>
  <c r="H61" i="1"/>
  <c r="H60" i="1"/>
  <c r="H59" i="1"/>
  <c r="H58" i="1"/>
  <c r="H57" i="1"/>
  <c r="H56" i="1"/>
  <c r="H55" i="1"/>
  <c r="H54" i="1"/>
  <c r="H53" i="1"/>
  <c r="H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<sst xmlns="http://schemas.openxmlformats.org/spreadsheetml/2006/main" count="492" uniqueCount="102">
  <si>
    <t>Ονοματεπώνυμο</t>
  </si>
  <si>
    <t xml:space="preserve">Τμημα </t>
  </si>
  <si>
    <t xml:space="preserve">θέση Εργασίας </t>
  </si>
  <si>
    <t>Μικτά</t>
  </si>
  <si>
    <t xml:space="preserve">Bonus </t>
  </si>
  <si>
    <t>ΕΡΓΑΖΟΜΕΝΟΣ 1</t>
  </si>
  <si>
    <t>ΕΡΓΑΖΟΜΕΝΟΣ 2</t>
  </si>
  <si>
    <t>ΕΡΓΑΖΟΜΕΝΟΣ 3</t>
  </si>
  <si>
    <t>ΕΡΓΑΖΟΜΕΝΟΣ 4</t>
  </si>
  <si>
    <t>ΕΡΓΑΖΟΜΕΝΟΣ 5</t>
  </si>
  <si>
    <t>ΕΡΓΑΖΟΜΕΝΟΣ 6</t>
  </si>
  <si>
    <t>ΕΡΓΑΖΟΜΕΝΟΣ 7</t>
  </si>
  <si>
    <t>ΕΡΓΑΖΟΜΕΝΟΣ 8</t>
  </si>
  <si>
    <t>ΕΡΓΑΖΟΜΕΝΟΣ 9</t>
  </si>
  <si>
    <t>ΕΡΓΑΖΟΜΕΝΟΣ 10</t>
  </si>
  <si>
    <t>ΕΡΓΑΖΟΜΕΝΟΣ 11</t>
  </si>
  <si>
    <t>ΕΡΓΑΖΟΜΕΝΟΣ 12</t>
  </si>
  <si>
    <t>ΕΡΓΑΖΟΜΕΝΟΣ 13</t>
  </si>
  <si>
    <t>ΕΡΓΑΖΟΜΕΝΟΣ 14</t>
  </si>
  <si>
    <t>ΕΡΓΑΖΟΜΕΝΟΣ 15</t>
  </si>
  <si>
    <t>ΕΡΓΑΖΟΜΕΝΟΣ 16</t>
  </si>
  <si>
    <t>ΕΡΓΑΖΟΜΕΝΟΣ 17</t>
  </si>
  <si>
    <t>ΕΡΓΑΖΟΜΕΝΟΣ 18</t>
  </si>
  <si>
    <t>ΕΡΓΑΖΟΜΕΝΟΣ 19</t>
  </si>
  <si>
    <t>ΕΡΓΑΖΟΜΕΝΟΣ 20</t>
  </si>
  <si>
    <t>ΕΡΓΑΖΟΜΕΝΟΣ 21</t>
  </si>
  <si>
    <t>ΕΡΓΑΖΟΜΕΝΟΣ 22</t>
  </si>
  <si>
    <t>ΕΡΓΑΖΟΜΕΝΟΣ 24</t>
  </si>
  <si>
    <t>ΕΡΓΑΖΟΜΕΝΟΣ 25</t>
  </si>
  <si>
    <t>ΕΡΓΑΖΟΜΕΝΟΣ 26</t>
  </si>
  <si>
    <t>ΕΡΓΑΖΟΜΕΝΟΣ 27</t>
  </si>
  <si>
    <t>ΕΡΓΑΖΟΜΕΝΟΣ 29</t>
  </si>
  <si>
    <t>ΕΡΓΑΖΟΜΕΝΟΣ 30</t>
  </si>
  <si>
    <t>ΕΡΓΑΖΟΜΕΝΟΣ 31</t>
  </si>
  <si>
    <t>ΕΡΓΑΖΟΜΕΝΟΣ 32</t>
  </si>
  <si>
    <t>ΕΡΓΑΖΟΜΕΝΟΣ 34</t>
  </si>
  <si>
    <t>ΕΡΓΑΖΟΜΕΝΟΣ 35</t>
  </si>
  <si>
    <t>ΕΡΓΑΖΟΜΕΝΟΣ 36</t>
  </si>
  <si>
    <t>ΕΡΓΑΖΟΜΕΝΟΣ 37</t>
  </si>
  <si>
    <t>ΕΡΓΑΖΟΜΕΝΟΣ 39</t>
  </si>
  <si>
    <t>ΕΡΓΑΖΟΜΕΝΟΣ 40</t>
  </si>
  <si>
    <t>ΕΡΓΑΖΟΜΕΝΟΣ 41</t>
  </si>
  <si>
    <t>ΕΡΓΑΖΟΜΕΝΟΣ 42</t>
  </si>
  <si>
    <t>ΕΡΓΑΖΟΜΕΝΟΣ 44</t>
  </si>
  <si>
    <t>ΕΡΓΑΖΟΜΕΝΟΣ 45</t>
  </si>
  <si>
    <t>ΕΡΓΑΖΟΜΕΝΟΣ 46</t>
  </si>
  <si>
    <t>ΕΡΓΑΖΟΜΕΝΟΣ 47</t>
  </si>
  <si>
    <t>ΕΡΓΑΖΟΜΕΝΟΣ 49</t>
  </si>
  <si>
    <t>ΕΡΓΑΖΟΜΕΝΟΣ 50</t>
  </si>
  <si>
    <t>ΕΡΓΑΖΟΜΕΝΟΣ 51</t>
  </si>
  <si>
    <t>ΠΩΛΗΣΕΩΝ</t>
  </si>
  <si>
    <t>IT</t>
  </si>
  <si>
    <t>ΛΟΓΙΣΤΗΡΙΟ</t>
  </si>
  <si>
    <t xml:space="preserve">ΤΕΧΝΙΚΩΝ </t>
  </si>
  <si>
    <t xml:space="preserve">ΤΗΛΕΦΩΝΙΚΏΝ ΠΩΛΗΣΕΩΝ </t>
  </si>
  <si>
    <t>ΕΡΓΑΖΟΜΕΝΟΣ 52</t>
  </si>
  <si>
    <t>ΕΡΓΑΖΟΜΕΝΟΣ 54</t>
  </si>
  <si>
    <t>ΕΡΓΑΖΟΜΕΝΟΣ 55</t>
  </si>
  <si>
    <t>ΠΩΛΗΤΗΣ</t>
  </si>
  <si>
    <t>ΤΕΧΝΙΚΟΣ</t>
  </si>
  <si>
    <t>ΛΟΓΙΣΤΗΣ</t>
  </si>
  <si>
    <t xml:space="preserve">ΕΞΩΤΕΡΙΚΟΣ ΠΩΛΗΤΗΣ </t>
  </si>
  <si>
    <t>ΓΡΑΜΜΑΤΕΙΑ</t>
  </si>
  <si>
    <t xml:space="preserve">ΕΞΩΤΕΡΙΚΟΣ ΤΕΧΝΙΚΟΣ </t>
  </si>
  <si>
    <t>max</t>
  </si>
  <si>
    <t>min</t>
  </si>
  <si>
    <t xml:space="preserve">Πολλαπλασιάζει όλους τους αριθμούς </t>
  </si>
  <si>
    <t>AVERAGE</t>
  </si>
  <si>
    <t>COUNT</t>
  </si>
  <si>
    <t>COUNTA</t>
  </si>
  <si>
    <t>MAX</t>
  </si>
  <si>
    <t>MIN</t>
  </si>
  <si>
    <t>PRODUCT</t>
  </si>
  <si>
    <t>STDEV</t>
  </si>
  <si>
    <t>STDEVP</t>
  </si>
  <si>
    <t>SUM</t>
  </si>
  <si>
    <t>Άθροισμα</t>
  </si>
  <si>
    <t>VAR</t>
  </si>
  <si>
    <t>VARP</t>
  </si>
  <si>
    <t>Διακύμανση</t>
  </si>
  <si>
    <t>τιμή</t>
  </si>
  <si>
    <t xml:space="preserve">Συνάρτηση </t>
  </si>
  <si>
    <t xml:space="preserve">Ελληνικά </t>
  </si>
  <si>
    <t xml:space="preserve">Κωδικός </t>
  </si>
  <si>
    <t>Αριθμός Συνάρτησης</t>
  </si>
  <si>
    <t xml:space="preserve">Μέσος όρος </t>
  </si>
  <si>
    <t>Πλήθος εγγραφών</t>
  </si>
  <si>
    <t>Εγγραφές</t>
  </si>
  <si>
    <t>Τυπική απόκλιση</t>
  </si>
  <si>
    <t>IT Total</t>
  </si>
  <si>
    <t>ΛΟΓΙΣΤΗΡΙΟ Total</t>
  </si>
  <si>
    <t>ΠΩΛΗΣΕΩΝ Total</t>
  </si>
  <si>
    <t>ΤΕΧΝΙΚΩΝ  Total</t>
  </si>
  <si>
    <t>ΤΗΛΕΦΩΝΙΚΏΝ ΠΩΛΗΣΕΩΝ  Total</t>
  </si>
  <si>
    <t>Grand Total</t>
  </si>
  <si>
    <t>ΓΡΑΜΜΑΤΕΙΑ Count</t>
  </si>
  <si>
    <t>ΤΕΧΝΙΚΟΣ Count</t>
  </si>
  <si>
    <t>ΛΟΓΙΣΤΗΣ Count</t>
  </si>
  <si>
    <t>ΕΞΩΤΕΡΙΚΟΣ ΠΩΛΗΤΗΣ  Count</t>
  </si>
  <si>
    <t>ΕΞΩΤΕΡΙΚΟΣ ΤΕΧΝΙΚΟΣ  Count</t>
  </si>
  <si>
    <t>ΠΩΛΗΤΗΣ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</si>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</sst>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0000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NumberFormat="1" applyBorder="1"/>
    <xf numFmtId="0" fontId="1" fillId="2" borderId="1" xfId="0" applyFont="1" applyFill="1" applyBorder="1"/>
    <xf numFmtId="0" fontId="1" fillId="0" borderId="0" xfId="0" applyFont="1"/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2</xdr:col>
      <xdr:colOff>1770063</xdr:colOff>
      <xdr:row>52</xdr:row>
      <xdr:rowOff>127345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B7945E-48FE-4630-844B-118BB689D053}"/>
            </a:ext>
          </a:extLst>
        </xdr:cNvPr>
        <xdr:cNvSpPr txBox="1"/>
      </xdr:nvSpPr>
      <xdr:spPr>
        <a:xfrm>
          <a:off x="627063" y="2921000"/>
          <a:ext cx="3151188" cy="3099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SUBTOTAL (αριθμός_συνάρτησης, ref1, [ref2], ...)</a:t>
          </a:r>
          <a:endParaRPr lang="el-G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l-G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529328</xdr:colOff>
      <xdr:row>14</xdr:row>
      <xdr:rowOff>133787</xdr:rowOff>
    </xdr:from>
    <xdr:to>
      <xdr:col>12</xdr:col>
      <xdr:colOff>21752</xdr:colOff>
      <xdr:row>16</xdr:row>
      <xdr:rowOff>80494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9A01963-E99B-4B5A-AC77-4B5EB477A8A9}"/>
            </a:ext>
          </a:extLst>
        </xdr:cNvPr>
        <xdr:cNvSpPr txBox="1"/>
      </xdr:nvSpPr>
      <xdr:spPr>
        <a:xfrm>
          <a:off x="7038320" y="2477955"/>
          <a:ext cx="3157005" cy="3073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SUBTOTAL (αριθμός_συνάρτησης, ref1, [ref2], ...)</a:t>
          </a:r>
          <a:endParaRPr lang="el-G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l-G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2"/>
  <sheetViews>
    <sheetView tabSelected="1" topLeftCell="A5" zoomScale="96" zoomScaleNormal="96" workbookViewId="0">
      <selection activeCell="J60" sqref="J60"/>
    </sheetView>
  </sheetViews>
  <sheetFormatPr defaultRowHeight="14.4" x14ac:dyDescent="0.3"/>
  <cols>
    <col min="1" max="1" width="9.109375" customWidth="1"/>
    <col min="2" max="2" width="20.109375" customWidth="1"/>
    <col min="3" max="3" width="26.109375" customWidth="1"/>
    <col min="4" max="4" width="21.6640625" customWidth="1"/>
    <col min="5" max="5" width="9.109375" customWidth="1"/>
    <col min="7" max="7" width="32.77734375" bestFit="1" customWidth="1"/>
    <col min="8" max="8" width="24.33203125" customWidth="1"/>
    <col min="9" max="9" width="10.5546875" bestFit="1" customWidth="1"/>
    <col min="10" max="10" width="13.21875" customWidth="1"/>
  </cols>
  <sheetData>
    <row r="1" spans="1:6" x14ac:dyDescent="0.3">
      <c r="A1" s="5" t="s">
        <v>83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hidden="1" x14ac:dyDescent="0.3">
      <c r="A2">
        <v>11025</v>
      </c>
      <c r="B2" t="s">
        <v>5</v>
      </c>
      <c r="C2" t="s">
        <v>50</v>
      </c>
      <c r="D2" t="s">
        <v>61</v>
      </c>
      <c r="E2">
        <v>1200</v>
      </c>
      <c r="F2">
        <f>ROUND(E2*10/100,2)</f>
        <v>120</v>
      </c>
    </row>
    <row r="3" spans="1:6" hidden="1" x14ac:dyDescent="0.3">
      <c r="A3">
        <v>11026</v>
      </c>
      <c r="B3" t="s">
        <v>6</v>
      </c>
      <c r="C3" t="s">
        <v>51</v>
      </c>
      <c r="D3" t="s">
        <v>59</v>
      </c>
      <c r="E3">
        <v>1200</v>
      </c>
      <c r="F3">
        <f t="shared" ref="F3:F49" si="0">ROUND(E3*10/100,2)</f>
        <v>120</v>
      </c>
    </row>
    <row r="4" spans="1:6" hidden="1" x14ac:dyDescent="0.3">
      <c r="A4">
        <v>11027</v>
      </c>
      <c r="B4" t="s">
        <v>7</v>
      </c>
      <c r="C4" t="s">
        <v>52</v>
      </c>
      <c r="D4" t="s">
        <v>60</v>
      </c>
      <c r="E4">
        <v>1800</v>
      </c>
      <c r="F4">
        <f t="shared" si="0"/>
        <v>180</v>
      </c>
    </row>
    <row r="5" spans="1:6" x14ac:dyDescent="0.3">
      <c r="A5">
        <v>11028</v>
      </c>
      <c r="B5" t="s">
        <v>8</v>
      </c>
      <c r="C5" t="s">
        <v>53</v>
      </c>
      <c r="D5" t="s">
        <v>63</v>
      </c>
      <c r="E5">
        <v>900</v>
      </c>
      <c r="F5">
        <f t="shared" si="0"/>
        <v>90</v>
      </c>
    </row>
    <row r="6" spans="1:6" hidden="1" x14ac:dyDescent="0.3">
      <c r="A6">
        <v>11029</v>
      </c>
      <c r="B6" t="s">
        <v>9</v>
      </c>
      <c r="C6" t="s">
        <v>54</v>
      </c>
      <c r="D6" t="s">
        <v>58</v>
      </c>
      <c r="E6">
        <v>750</v>
      </c>
      <c r="F6">
        <f t="shared" si="0"/>
        <v>75</v>
      </c>
    </row>
    <row r="7" spans="1:6" hidden="1" x14ac:dyDescent="0.3">
      <c r="A7">
        <v>11030</v>
      </c>
      <c r="B7" t="s">
        <v>10</v>
      </c>
      <c r="C7" t="s">
        <v>50</v>
      </c>
      <c r="D7" t="s">
        <v>61</v>
      </c>
      <c r="E7">
        <v>1150</v>
      </c>
      <c r="F7">
        <f t="shared" si="0"/>
        <v>115</v>
      </c>
    </row>
    <row r="8" spans="1:6" hidden="1" x14ac:dyDescent="0.3">
      <c r="A8">
        <v>11031</v>
      </c>
      <c r="B8" t="s">
        <v>11</v>
      </c>
      <c r="C8" t="s">
        <v>51</v>
      </c>
      <c r="D8" t="s">
        <v>59</v>
      </c>
      <c r="E8">
        <v>1300</v>
      </c>
      <c r="F8">
        <f t="shared" si="0"/>
        <v>130</v>
      </c>
    </row>
    <row r="9" spans="1:6" hidden="1" x14ac:dyDescent="0.3">
      <c r="A9">
        <v>11032</v>
      </c>
      <c r="B9" t="s">
        <v>12</v>
      </c>
      <c r="C9" t="s">
        <v>52</v>
      </c>
      <c r="D9" t="s">
        <v>60</v>
      </c>
      <c r="E9">
        <v>1000</v>
      </c>
      <c r="F9">
        <f t="shared" si="0"/>
        <v>100</v>
      </c>
    </row>
    <row r="10" spans="1:6" x14ac:dyDescent="0.3">
      <c r="A10">
        <v>11033</v>
      </c>
      <c r="B10" t="s">
        <v>13</v>
      </c>
      <c r="C10" t="s">
        <v>53</v>
      </c>
      <c r="D10" t="s">
        <v>63</v>
      </c>
      <c r="E10">
        <v>950</v>
      </c>
      <c r="F10">
        <f t="shared" si="0"/>
        <v>95</v>
      </c>
    </row>
    <row r="11" spans="1:6" hidden="1" x14ac:dyDescent="0.3">
      <c r="A11">
        <v>11034</v>
      </c>
      <c r="B11" t="s">
        <v>14</v>
      </c>
      <c r="C11" t="s">
        <v>54</v>
      </c>
      <c r="D11" t="s">
        <v>58</v>
      </c>
      <c r="E11">
        <v>650</v>
      </c>
      <c r="F11">
        <f t="shared" si="0"/>
        <v>65</v>
      </c>
    </row>
    <row r="12" spans="1:6" hidden="1" x14ac:dyDescent="0.3">
      <c r="A12">
        <v>11035</v>
      </c>
      <c r="B12" t="s">
        <v>15</v>
      </c>
      <c r="C12" t="s">
        <v>50</v>
      </c>
      <c r="D12" t="s">
        <v>61</v>
      </c>
      <c r="E12">
        <v>1000</v>
      </c>
      <c r="F12">
        <f t="shared" si="0"/>
        <v>100</v>
      </c>
    </row>
    <row r="13" spans="1:6" hidden="1" x14ac:dyDescent="0.3">
      <c r="A13">
        <v>11036</v>
      </c>
      <c r="B13" t="s">
        <v>16</v>
      </c>
      <c r="C13" t="s">
        <v>51</v>
      </c>
      <c r="D13" t="s">
        <v>59</v>
      </c>
      <c r="E13">
        <v>1500</v>
      </c>
      <c r="F13">
        <f t="shared" si="0"/>
        <v>150</v>
      </c>
    </row>
    <row r="14" spans="1:6" hidden="1" x14ac:dyDescent="0.3">
      <c r="A14">
        <v>11037</v>
      </c>
      <c r="B14" t="s">
        <v>17</v>
      </c>
      <c r="C14" t="s">
        <v>52</v>
      </c>
      <c r="D14" t="s">
        <v>60</v>
      </c>
      <c r="E14">
        <v>1100</v>
      </c>
      <c r="F14">
        <f t="shared" si="0"/>
        <v>110</v>
      </c>
    </row>
    <row r="15" spans="1:6" x14ac:dyDescent="0.3">
      <c r="A15">
        <v>11038</v>
      </c>
      <c r="B15" t="s">
        <v>18</v>
      </c>
      <c r="C15" t="s">
        <v>53</v>
      </c>
      <c r="D15" t="s">
        <v>63</v>
      </c>
      <c r="E15">
        <v>1000</v>
      </c>
      <c r="F15">
        <f t="shared" si="0"/>
        <v>100</v>
      </c>
    </row>
    <row r="16" spans="1:6" hidden="1" x14ac:dyDescent="0.3">
      <c r="A16">
        <v>11039</v>
      </c>
      <c r="B16" t="s">
        <v>19</v>
      </c>
      <c r="C16" t="s">
        <v>54</v>
      </c>
      <c r="D16" t="s">
        <v>58</v>
      </c>
      <c r="E16">
        <v>850</v>
      </c>
      <c r="F16">
        <f t="shared" si="0"/>
        <v>85</v>
      </c>
    </row>
    <row r="17" spans="1:6" hidden="1" x14ac:dyDescent="0.3">
      <c r="A17">
        <v>11040</v>
      </c>
      <c r="B17" t="s">
        <v>20</v>
      </c>
      <c r="C17" t="s">
        <v>50</v>
      </c>
      <c r="D17" t="s">
        <v>62</v>
      </c>
      <c r="E17">
        <v>850</v>
      </c>
      <c r="F17">
        <f t="shared" si="0"/>
        <v>85</v>
      </c>
    </row>
    <row r="18" spans="1:6" hidden="1" x14ac:dyDescent="0.3">
      <c r="A18">
        <v>11041</v>
      </c>
      <c r="B18" t="s">
        <v>21</v>
      </c>
      <c r="C18" t="s">
        <v>51</v>
      </c>
      <c r="D18" t="s">
        <v>59</v>
      </c>
      <c r="E18">
        <v>1800</v>
      </c>
      <c r="F18">
        <f t="shared" si="0"/>
        <v>180</v>
      </c>
    </row>
    <row r="19" spans="1:6" hidden="1" x14ac:dyDescent="0.3">
      <c r="A19">
        <v>11042</v>
      </c>
      <c r="B19" t="s">
        <v>22</v>
      </c>
      <c r="C19" t="s">
        <v>52</v>
      </c>
      <c r="D19" t="s">
        <v>62</v>
      </c>
      <c r="E19">
        <v>900</v>
      </c>
      <c r="F19">
        <f t="shared" si="0"/>
        <v>90</v>
      </c>
    </row>
    <row r="20" spans="1:6" x14ac:dyDescent="0.3">
      <c r="A20">
        <v>11043</v>
      </c>
      <c r="B20" t="s">
        <v>23</v>
      </c>
      <c r="C20" t="s">
        <v>53</v>
      </c>
      <c r="D20" t="s">
        <v>63</v>
      </c>
      <c r="E20">
        <v>1050</v>
      </c>
      <c r="F20">
        <f t="shared" si="0"/>
        <v>105</v>
      </c>
    </row>
    <row r="21" spans="1:6" hidden="1" x14ac:dyDescent="0.3">
      <c r="A21">
        <v>11044</v>
      </c>
      <c r="B21" t="s">
        <v>24</v>
      </c>
      <c r="C21" t="s">
        <v>54</v>
      </c>
      <c r="D21" t="s">
        <v>58</v>
      </c>
      <c r="E21">
        <v>800</v>
      </c>
      <c r="F21">
        <f t="shared" si="0"/>
        <v>80</v>
      </c>
    </row>
    <row r="22" spans="1:6" hidden="1" x14ac:dyDescent="0.3">
      <c r="A22">
        <v>11045</v>
      </c>
      <c r="B22" t="s">
        <v>25</v>
      </c>
      <c r="C22" t="s">
        <v>50</v>
      </c>
      <c r="D22" t="s">
        <v>61</v>
      </c>
      <c r="E22">
        <v>1200</v>
      </c>
      <c r="F22">
        <f t="shared" si="0"/>
        <v>120</v>
      </c>
    </row>
    <row r="23" spans="1:6" hidden="1" x14ac:dyDescent="0.3">
      <c r="A23">
        <v>11046</v>
      </c>
      <c r="B23" t="s">
        <v>26</v>
      </c>
      <c r="C23" t="s">
        <v>51</v>
      </c>
      <c r="D23" t="s">
        <v>59</v>
      </c>
      <c r="E23">
        <v>850</v>
      </c>
      <c r="F23">
        <f t="shared" si="0"/>
        <v>85</v>
      </c>
    </row>
    <row r="24" spans="1:6" x14ac:dyDescent="0.3">
      <c r="A24">
        <v>11048</v>
      </c>
      <c r="B24" t="s">
        <v>27</v>
      </c>
      <c r="C24" t="s">
        <v>53</v>
      </c>
      <c r="D24" t="s">
        <v>63</v>
      </c>
      <c r="E24">
        <v>1100</v>
      </c>
      <c r="F24">
        <f t="shared" si="0"/>
        <v>110</v>
      </c>
    </row>
    <row r="25" spans="1:6" hidden="1" x14ac:dyDescent="0.3">
      <c r="A25">
        <v>11049</v>
      </c>
      <c r="B25" t="s">
        <v>28</v>
      </c>
      <c r="C25" t="s">
        <v>54</v>
      </c>
      <c r="D25" t="s">
        <v>58</v>
      </c>
      <c r="E25">
        <v>700</v>
      </c>
      <c r="F25">
        <f t="shared" si="0"/>
        <v>70</v>
      </c>
    </row>
    <row r="26" spans="1:6" hidden="1" x14ac:dyDescent="0.3">
      <c r="A26">
        <v>11050</v>
      </c>
      <c r="B26" t="s">
        <v>29</v>
      </c>
      <c r="C26" t="s">
        <v>50</v>
      </c>
      <c r="D26" t="s">
        <v>61</v>
      </c>
      <c r="E26">
        <v>1150</v>
      </c>
      <c r="F26">
        <f t="shared" si="0"/>
        <v>115</v>
      </c>
    </row>
    <row r="27" spans="1:6" hidden="1" x14ac:dyDescent="0.3">
      <c r="A27">
        <v>11051</v>
      </c>
      <c r="B27" t="s">
        <v>30</v>
      </c>
      <c r="C27" t="s">
        <v>51</v>
      </c>
      <c r="D27" t="s">
        <v>59</v>
      </c>
      <c r="E27">
        <v>900</v>
      </c>
      <c r="F27">
        <f t="shared" si="0"/>
        <v>90</v>
      </c>
    </row>
    <row r="28" spans="1:6" x14ac:dyDescent="0.3">
      <c r="A28">
        <v>11053</v>
      </c>
      <c r="B28" t="s">
        <v>31</v>
      </c>
      <c r="C28" t="s">
        <v>53</v>
      </c>
      <c r="D28" t="s">
        <v>63</v>
      </c>
      <c r="E28">
        <v>950</v>
      </c>
      <c r="F28">
        <f t="shared" si="0"/>
        <v>95</v>
      </c>
    </row>
    <row r="29" spans="1:6" hidden="1" x14ac:dyDescent="0.3">
      <c r="A29">
        <v>11054</v>
      </c>
      <c r="B29" t="s">
        <v>32</v>
      </c>
      <c r="C29" t="s">
        <v>54</v>
      </c>
      <c r="D29" t="s">
        <v>58</v>
      </c>
      <c r="E29">
        <v>650</v>
      </c>
      <c r="F29">
        <f t="shared" si="0"/>
        <v>65</v>
      </c>
    </row>
    <row r="30" spans="1:6" hidden="1" x14ac:dyDescent="0.3">
      <c r="A30">
        <v>11055</v>
      </c>
      <c r="B30" t="s">
        <v>33</v>
      </c>
      <c r="C30" t="s">
        <v>50</v>
      </c>
      <c r="D30" t="s">
        <v>61</v>
      </c>
      <c r="E30">
        <v>850</v>
      </c>
      <c r="F30">
        <f t="shared" si="0"/>
        <v>85</v>
      </c>
    </row>
    <row r="31" spans="1:6" hidden="1" x14ac:dyDescent="0.3">
      <c r="A31">
        <v>11056</v>
      </c>
      <c r="B31" t="s">
        <v>34</v>
      </c>
      <c r="C31" t="s">
        <v>51</v>
      </c>
      <c r="D31" t="s">
        <v>59</v>
      </c>
      <c r="E31">
        <v>1050</v>
      </c>
      <c r="F31">
        <f t="shared" si="0"/>
        <v>105</v>
      </c>
    </row>
    <row r="32" spans="1:6" x14ac:dyDescent="0.3">
      <c r="A32">
        <v>11058</v>
      </c>
      <c r="B32" t="s">
        <v>35</v>
      </c>
      <c r="C32" t="s">
        <v>53</v>
      </c>
      <c r="D32" t="s">
        <v>63</v>
      </c>
      <c r="E32">
        <v>900</v>
      </c>
      <c r="F32">
        <f t="shared" si="0"/>
        <v>90</v>
      </c>
    </row>
    <row r="33" spans="1:6" hidden="1" x14ac:dyDescent="0.3">
      <c r="A33">
        <v>11059</v>
      </c>
      <c r="B33" t="s">
        <v>36</v>
      </c>
      <c r="C33" t="s">
        <v>54</v>
      </c>
      <c r="D33" t="s">
        <v>58</v>
      </c>
      <c r="E33">
        <v>700</v>
      </c>
      <c r="F33">
        <f t="shared" si="0"/>
        <v>70</v>
      </c>
    </row>
    <row r="34" spans="1:6" hidden="1" x14ac:dyDescent="0.3">
      <c r="A34">
        <v>11060</v>
      </c>
      <c r="B34" t="s">
        <v>37</v>
      </c>
      <c r="C34" t="s">
        <v>50</v>
      </c>
      <c r="D34" t="s">
        <v>61</v>
      </c>
      <c r="E34">
        <v>1200</v>
      </c>
      <c r="F34">
        <f t="shared" si="0"/>
        <v>120</v>
      </c>
    </row>
    <row r="35" spans="1:6" hidden="1" x14ac:dyDescent="0.3">
      <c r="A35">
        <v>11061</v>
      </c>
      <c r="B35" t="s">
        <v>38</v>
      </c>
      <c r="C35" t="s">
        <v>51</v>
      </c>
      <c r="D35" t="s">
        <v>59</v>
      </c>
      <c r="E35">
        <v>900</v>
      </c>
      <c r="F35">
        <f t="shared" si="0"/>
        <v>90</v>
      </c>
    </row>
    <row r="36" spans="1:6" x14ac:dyDescent="0.3">
      <c r="A36">
        <v>11063</v>
      </c>
      <c r="B36" t="s">
        <v>39</v>
      </c>
      <c r="C36" t="s">
        <v>53</v>
      </c>
      <c r="D36" t="s">
        <v>63</v>
      </c>
      <c r="E36">
        <v>1000</v>
      </c>
      <c r="F36">
        <f t="shared" si="0"/>
        <v>100</v>
      </c>
    </row>
    <row r="37" spans="1:6" hidden="1" x14ac:dyDescent="0.3">
      <c r="A37">
        <v>11064</v>
      </c>
      <c r="B37" t="s">
        <v>40</v>
      </c>
      <c r="C37" t="s">
        <v>54</v>
      </c>
      <c r="D37" t="s">
        <v>58</v>
      </c>
      <c r="E37">
        <v>720</v>
      </c>
      <c r="F37">
        <f t="shared" si="0"/>
        <v>72</v>
      </c>
    </row>
    <row r="38" spans="1:6" hidden="1" x14ac:dyDescent="0.3">
      <c r="A38">
        <v>11065</v>
      </c>
      <c r="B38" t="s">
        <v>41</v>
      </c>
      <c r="C38" t="s">
        <v>50</v>
      </c>
      <c r="D38" t="s">
        <v>61</v>
      </c>
      <c r="E38">
        <v>1150</v>
      </c>
      <c r="F38">
        <f t="shared" si="0"/>
        <v>115</v>
      </c>
    </row>
    <row r="39" spans="1:6" hidden="1" x14ac:dyDescent="0.3">
      <c r="A39">
        <v>11066</v>
      </c>
      <c r="B39" t="s">
        <v>42</v>
      </c>
      <c r="C39" t="s">
        <v>51</v>
      </c>
      <c r="D39" t="s">
        <v>59</v>
      </c>
      <c r="E39">
        <v>800</v>
      </c>
      <c r="F39">
        <f t="shared" si="0"/>
        <v>80</v>
      </c>
    </row>
    <row r="40" spans="1:6" x14ac:dyDescent="0.3">
      <c r="A40">
        <v>11068</v>
      </c>
      <c r="B40" t="s">
        <v>43</v>
      </c>
      <c r="C40" t="s">
        <v>53</v>
      </c>
      <c r="D40" t="s">
        <v>63</v>
      </c>
      <c r="E40">
        <v>1200</v>
      </c>
      <c r="F40">
        <f t="shared" si="0"/>
        <v>120</v>
      </c>
    </row>
    <row r="41" spans="1:6" hidden="1" x14ac:dyDescent="0.3">
      <c r="A41">
        <v>11069</v>
      </c>
      <c r="B41" t="s">
        <v>44</v>
      </c>
      <c r="C41" t="s">
        <v>54</v>
      </c>
      <c r="D41" t="s">
        <v>62</v>
      </c>
      <c r="E41">
        <v>800</v>
      </c>
      <c r="F41">
        <f t="shared" si="0"/>
        <v>80</v>
      </c>
    </row>
    <row r="42" spans="1:6" hidden="1" x14ac:dyDescent="0.3">
      <c r="A42">
        <v>11070</v>
      </c>
      <c r="B42" t="s">
        <v>45</v>
      </c>
      <c r="C42" t="s">
        <v>50</v>
      </c>
      <c r="D42" t="s">
        <v>61</v>
      </c>
      <c r="E42">
        <v>850</v>
      </c>
      <c r="F42">
        <f t="shared" si="0"/>
        <v>85</v>
      </c>
    </row>
    <row r="43" spans="1:6" hidden="1" x14ac:dyDescent="0.3">
      <c r="A43">
        <v>11071</v>
      </c>
      <c r="B43" t="s">
        <v>46</v>
      </c>
      <c r="C43" t="s">
        <v>51</v>
      </c>
      <c r="D43" t="s">
        <v>59</v>
      </c>
      <c r="E43">
        <v>1200</v>
      </c>
      <c r="F43">
        <f t="shared" si="0"/>
        <v>120</v>
      </c>
    </row>
    <row r="44" spans="1:6" x14ac:dyDescent="0.3">
      <c r="A44">
        <v>11073</v>
      </c>
      <c r="B44" t="s">
        <v>47</v>
      </c>
      <c r="C44" t="s">
        <v>53</v>
      </c>
      <c r="D44" t="s">
        <v>63</v>
      </c>
      <c r="E44">
        <v>1050</v>
      </c>
      <c r="F44">
        <f t="shared" si="0"/>
        <v>105</v>
      </c>
    </row>
    <row r="45" spans="1:6" hidden="1" x14ac:dyDescent="0.3">
      <c r="A45">
        <v>11074</v>
      </c>
      <c r="B45" t="s">
        <v>48</v>
      </c>
      <c r="C45" t="s">
        <v>54</v>
      </c>
      <c r="D45" t="s">
        <v>58</v>
      </c>
      <c r="E45">
        <v>900</v>
      </c>
      <c r="F45">
        <f t="shared" si="0"/>
        <v>90</v>
      </c>
    </row>
    <row r="46" spans="1:6" hidden="1" x14ac:dyDescent="0.3">
      <c r="A46">
        <v>11075</v>
      </c>
      <c r="B46" t="s">
        <v>49</v>
      </c>
      <c r="C46" t="s">
        <v>50</v>
      </c>
      <c r="D46" t="s">
        <v>61</v>
      </c>
      <c r="E46">
        <v>850</v>
      </c>
      <c r="F46">
        <f t="shared" si="0"/>
        <v>85</v>
      </c>
    </row>
    <row r="47" spans="1:6" hidden="1" x14ac:dyDescent="0.3">
      <c r="A47">
        <v>11076</v>
      </c>
      <c r="B47" t="s">
        <v>55</v>
      </c>
      <c r="C47" t="s">
        <v>51</v>
      </c>
      <c r="D47" t="s">
        <v>62</v>
      </c>
      <c r="E47">
        <v>850</v>
      </c>
      <c r="F47">
        <f t="shared" si="0"/>
        <v>85</v>
      </c>
    </row>
    <row r="48" spans="1:6" x14ac:dyDescent="0.3">
      <c r="A48">
        <v>11078</v>
      </c>
      <c r="B48" t="s">
        <v>56</v>
      </c>
      <c r="C48" t="s">
        <v>53</v>
      </c>
      <c r="D48" t="s">
        <v>63</v>
      </c>
      <c r="E48">
        <v>1050</v>
      </c>
      <c r="F48">
        <f t="shared" si="0"/>
        <v>105</v>
      </c>
    </row>
    <row r="49" spans="1:10" hidden="1" x14ac:dyDescent="0.3">
      <c r="A49">
        <v>11079</v>
      </c>
      <c r="B49" t="s">
        <v>57</v>
      </c>
      <c r="C49" t="s">
        <v>54</v>
      </c>
      <c r="D49" t="s">
        <v>58</v>
      </c>
      <c r="E49">
        <v>750</v>
      </c>
      <c r="F49">
        <f t="shared" si="0"/>
        <v>75</v>
      </c>
    </row>
    <row r="51" spans="1:10" ht="43.2" x14ac:dyDescent="0.3">
      <c r="G51" s="4" t="s">
        <v>82</v>
      </c>
      <c r="H51" s="4" t="s">
        <v>80</v>
      </c>
      <c r="I51" s="4" t="s">
        <v>81</v>
      </c>
      <c r="J51" s="6" t="s">
        <v>84</v>
      </c>
    </row>
    <row r="52" spans="1:10" x14ac:dyDescent="0.3">
      <c r="G52" s="1" t="s">
        <v>85</v>
      </c>
      <c r="H52" s="1">
        <f>SUBTOTAL(1,E:E)</f>
        <v>1013.6363636363636</v>
      </c>
      <c r="I52" s="1" t="s">
        <v>67</v>
      </c>
      <c r="J52" s="1">
        <v>1</v>
      </c>
    </row>
    <row r="53" spans="1:10" x14ac:dyDescent="0.3">
      <c r="G53" s="1" t="s">
        <v>86</v>
      </c>
      <c r="H53" s="1">
        <f>SUBTOTAL(2,E:E)</f>
        <v>11</v>
      </c>
      <c r="I53" s="1" t="s">
        <v>68</v>
      </c>
      <c r="J53" s="1">
        <v>2</v>
      </c>
    </row>
    <row r="54" spans="1:10" x14ac:dyDescent="0.3">
      <c r="G54" s="1" t="s">
        <v>87</v>
      </c>
      <c r="H54" s="1">
        <f>SUBTOTAL(3,E:E)</f>
        <v>12</v>
      </c>
      <c r="I54" s="1" t="s">
        <v>69</v>
      </c>
      <c r="J54" s="1">
        <v>3</v>
      </c>
    </row>
    <row r="55" spans="1:10" x14ac:dyDescent="0.3">
      <c r="G55" s="1" t="s">
        <v>64</v>
      </c>
      <c r="H55" s="1">
        <f>SUBTOTAL(4,E:E)</f>
        <v>1200</v>
      </c>
      <c r="I55" s="1" t="s">
        <v>70</v>
      </c>
      <c r="J55" s="1">
        <v>4</v>
      </c>
    </row>
    <row r="56" spans="1:10" x14ac:dyDescent="0.3">
      <c r="G56" s="1" t="s">
        <v>65</v>
      </c>
      <c r="H56" s="1">
        <f>SUBTOTAL(5,E:E)</f>
        <v>900</v>
      </c>
      <c r="I56" s="1" t="s">
        <v>71</v>
      </c>
      <c r="J56" s="1">
        <v>5</v>
      </c>
    </row>
    <row r="57" spans="1:10" x14ac:dyDescent="0.3">
      <c r="G57" s="2" t="s">
        <v>66</v>
      </c>
      <c r="H57" s="3">
        <f>SUBTOTAL(6,E:E)</f>
        <v>1.117053716625E+33</v>
      </c>
      <c r="I57" s="1" t="s">
        <v>72</v>
      </c>
      <c r="J57" s="1">
        <v>6</v>
      </c>
    </row>
    <row r="58" spans="1:10" x14ac:dyDescent="0.3">
      <c r="G58" s="1" t="s">
        <v>88</v>
      </c>
      <c r="H58" s="1">
        <f>SUBTOTAL(7,E:E)</f>
        <v>89.696457819997249</v>
      </c>
      <c r="I58" s="1" t="s">
        <v>73</v>
      </c>
      <c r="J58" s="1">
        <v>7</v>
      </c>
    </row>
    <row r="59" spans="1:10" x14ac:dyDescent="0.3">
      <c r="G59" s="1" t="s">
        <v>88</v>
      </c>
      <c r="H59" s="1">
        <f>SUBTOTAL(8,E:E)</f>
        <v>85.522216919212639</v>
      </c>
      <c r="I59" s="1" t="s">
        <v>74</v>
      </c>
      <c r="J59" s="1">
        <v>8</v>
      </c>
    </row>
    <row r="60" spans="1:10" x14ac:dyDescent="0.3">
      <c r="G60" s="1" t="s">
        <v>76</v>
      </c>
      <c r="H60" s="1">
        <f>SUBTOTAL(9,E:E)</f>
        <v>11150</v>
      </c>
      <c r="I60" s="1" t="s">
        <v>75</v>
      </c>
      <c r="J60" s="1">
        <v>9</v>
      </c>
    </row>
    <row r="61" spans="1:10" x14ac:dyDescent="0.3">
      <c r="G61" s="1" t="s">
        <v>79</v>
      </c>
      <c r="H61" s="1">
        <f>SUBTOTAL(10,E:E)</f>
        <v>8045.4545454545469</v>
      </c>
      <c r="I61" s="1" t="s">
        <v>77</v>
      </c>
      <c r="J61" s="1">
        <v>10</v>
      </c>
    </row>
    <row r="62" spans="1:10" x14ac:dyDescent="0.3">
      <c r="G62" s="1" t="s">
        <v>79</v>
      </c>
      <c r="H62" s="1">
        <f>SUBTOTAL(11,E:E)</f>
        <v>7314.0495867768614</v>
      </c>
      <c r="I62" s="1" t="s">
        <v>78</v>
      </c>
      <c r="J62" s="1">
        <v>11</v>
      </c>
    </row>
  </sheetData>
  <autoFilter ref="A1:F49" xr:uid="{9BE5F8F6-5DCF-4419-B90F-650DFB56BC73}">
    <filterColumn colId="2">
      <filters>
        <filter val="ΤΕΧΝΙΚΩΝ"/>
      </filters>
    </filterColumn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AEFD-C910-4374-ADB6-61EA40FB8D29}">
  <dimension ref="A1:F68"/>
  <sheetViews>
    <sheetView zoomScale="153" zoomScaleNormal="153" workbookViewId="0">
      <selection activeCell="E15" sqref="E15"/>
    </sheetView>
  </sheetViews>
  <sheetFormatPr defaultRowHeight="14.4" outlineLevelRow="4" x14ac:dyDescent="0.3"/>
  <cols>
    <col min="1" max="1" width="9.109375" customWidth="1"/>
    <col min="2" max="2" width="20.109375" customWidth="1"/>
    <col min="3" max="3" width="26.109375" customWidth="1"/>
    <col min="4" max="4" width="21.6640625" customWidth="1"/>
    <col min="5" max="5" width="9.109375" customWidth="1"/>
  </cols>
  <sheetData>
    <row r="1" spans="1:6" x14ac:dyDescent="0.3">
      <c r="A1" s="5" t="s">
        <v>83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outlineLevel="4" x14ac:dyDescent="0.3">
      <c r="A2">
        <v>11076</v>
      </c>
      <c r="B2" t="s">
        <v>55</v>
      </c>
      <c r="C2" t="s">
        <v>51</v>
      </c>
      <c r="D2" t="s">
        <v>62</v>
      </c>
      <c r="E2">
        <v>850</v>
      </c>
      <c r="F2">
        <f>ROUND(E2*10/100,2)</f>
        <v>85</v>
      </c>
    </row>
    <row r="3" spans="1:6" outlineLevel="3" x14ac:dyDescent="0.3">
      <c r="A3">
        <f>SUBTOTAL(3,A2:A2)</f>
        <v>1</v>
      </c>
      <c r="D3" s="5" t="s">
        <v>95</v>
      </c>
    </row>
    <row r="4" spans="1:6" outlineLevel="4" x14ac:dyDescent="0.3">
      <c r="A4">
        <v>11026</v>
      </c>
      <c r="B4" t="s">
        <v>6</v>
      </c>
      <c r="C4" t="s">
        <v>51</v>
      </c>
      <c r="D4" t="s">
        <v>59</v>
      </c>
      <c r="E4">
        <v>1200</v>
      </c>
      <c r="F4">
        <f>ROUND(E4*10/100,2)</f>
        <v>120</v>
      </c>
    </row>
    <row r="5" spans="1:6" outlineLevel="4" x14ac:dyDescent="0.3">
      <c r="A5">
        <v>11031</v>
      </c>
      <c r="B5" t="s">
        <v>11</v>
      </c>
      <c r="C5" t="s">
        <v>51</v>
      </c>
      <c r="D5" t="s">
        <v>59</v>
      </c>
      <c r="E5">
        <v>1300</v>
      </c>
      <c r="F5">
        <f>ROUND(E5*10/100,2)</f>
        <v>130</v>
      </c>
    </row>
    <row r="6" spans="1:6" outlineLevel="4" x14ac:dyDescent="0.3">
      <c r="A6">
        <v>11036</v>
      </c>
      <c r="B6" t="s">
        <v>16</v>
      </c>
      <c r="C6" t="s">
        <v>51</v>
      </c>
      <c r="D6" t="s">
        <v>59</v>
      </c>
      <c r="E6">
        <v>1500</v>
      </c>
      <c r="F6">
        <f>ROUND(E6*10/100,2)</f>
        <v>150</v>
      </c>
    </row>
    <row r="7" spans="1:6" outlineLevel="4" x14ac:dyDescent="0.3">
      <c r="A7">
        <v>11041</v>
      </c>
      <c r="B7" t="s">
        <v>21</v>
      </c>
      <c r="C7" t="s">
        <v>51</v>
      </c>
      <c r="D7" t="s">
        <v>59</v>
      </c>
      <c r="E7">
        <v>1800</v>
      </c>
      <c r="F7">
        <f>ROUND(E7*10/100,2)</f>
        <v>180</v>
      </c>
    </row>
    <row r="8" spans="1:6" outlineLevel="4" x14ac:dyDescent="0.3">
      <c r="A8">
        <v>11046</v>
      </c>
      <c r="B8" t="s">
        <v>26</v>
      </c>
      <c r="C8" t="s">
        <v>51</v>
      </c>
      <c r="D8" t="s">
        <v>59</v>
      </c>
      <c r="E8">
        <v>850</v>
      </c>
      <c r="F8">
        <f>ROUND(E8*10/100,2)</f>
        <v>85</v>
      </c>
    </row>
    <row r="9" spans="1:6" outlineLevel="4" x14ac:dyDescent="0.3">
      <c r="A9">
        <v>11051</v>
      </c>
      <c r="B9" t="s">
        <v>30</v>
      </c>
      <c r="C9" t="s">
        <v>51</v>
      </c>
      <c r="D9" t="s">
        <v>59</v>
      </c>
      <c r="E9">
        <v>900</v>
      </c>
      <c r="F9">
        <f>ROUND(E9*10/100,2)</f>
        <v>90</v>
      </c>
    </row>
    <row r="10" spans="1:6" outlineLevel="4" x14ac:dyDescent="0.3">
      <c r="A10">
        <v>11056</v>
      </c>
      <c r="B10" t="s">
        <v>34</v>
      </c>
      <c r="C10" t="s">
        <v>51</v>
      </c>
      <c r="D10" t="s">
        <v>59</v>
      </c>
      <c r="E10">
        <v>1050</v>
      </c>
      <c r="F10">
        <f>ROUND(E10*10/100,2)</f>
        <v>105</v>
      </c>
    </row>
    <row r="11" spans="1:6" outlineLevel="4" x14ac:dyDescent="0.3">
      <c r="A11">
        <v>11061</v>
      </c>
      <c r="B11" t="s">
        <v>38</v>
      </c>
      <c r="C11" t="s">
        <v>51</v>
      </c>
      <c r="D11" t="s">
        <v>59</v>
      </c>
      <c r="E11">
        <v>900</v>
      </c>
      <c r="F11">
        <f>ROUND(E11*10/100,2)</f>
        <v>90</v>
      </c>
    </row>
    <row r="12" spans="1:6" outlineLevel="4" x14ac:dyDescent="0.3">
      <c r="A12">
        <v>11066</v>
      </c>
      <c r="B12" t="s">
        <v>42</v>
      </c>
      <c r="C12" t="s">
        <v>51</v>
      </c>
      <c r="D12" t="s">
        <v>59</v>
      </c>
      <c r="E12">
        <v>800</v>
      </c>
      <c r="F12">
        <f>ROUND(E12*10/100,2)</f>
        <v>80</v>
      </c>
    </row>
    <row r="13" spans="1:6" outlineLevel="4" x14ac:dyDescent="0.3">
      <c r="A13">
        <v>11071</v>
      </c>
      <c r="B13" t="s">
        <v>46</v>
      </c>
      <c r="C13" t="s">
        <v>51</v>
      </c>
      <c r="D13" t="s">
        <v>59</v>
      </c>
      <c r="E13">
        <v>1200</v>
      </c>
      <c r="F13">
        <f>ROUND(E13*10/100,2)</f>
        <v>120</v>
      </c>
    </row>
    <row r="14" spans="1:6" outlineLevel="3" x14ac:dyDescent="0.3">
      <c r="A14">
        <f>SUBTOTAL(3,A4:A13)</f>
        <v>10</v>
      </c>
      <c r="D14" s="5" t="s">
        <v>96</v>
      </c>
    </row>
    <row r="15" spans="1:6" outlineLevel="2" x14ac:dyDescent="0.3">
      <c r="C15" s="5" t="s">
        <v>89</v>
      </c>
      <c r="E15">
        <f>SUBTOTAL(9,E2:E13)</f>
        <v>12350</v>
      </c>
    </row>
    <row r="16" spans="1:6" outlineLevel="4" x14ac:dyDescent="0.3">
      <c r="A16">
        <v>11042</v>
      </c>
      <c r="B16" t="s">
        <v>22</v>
      </c>
      <c r="C16" t="s">
        <v>52</v>
      </c>
      <c r="D16" t="s">
        <v>62</v>
      </c>
      <c r="E16">
        <v>900</v>
      </c>
      <c r="F16">
        <f>ROUND(E16*10/100,2)</f>
        <v>90</v>
      </c>
    </row>
    <row r="17" spans="1:6" outlineLevel="3" x14ac:dyDescent="0.3">
      <c r="A17">
        <f>SUBTOTAL(3,A16:A16)</f>
        <v>1</v>
      </c>
      <c r="D17" s="5" t="s">
        <v>95</v>
      </c>
    </row>
    <row r="18" spans="1:6" outlineLevel="4" x14ac:dyDescent="0.3">
      <c r="A18">
        <v>11027</v>
      </c>
      <c r="B18" t="s">
        <v>7</v>
      </c>
      <c r="C18" t="s">
        <v>52</v>
      </c>
      <c r="D18" t="s">
        <v>60</v>
      </c>
      <c r="E18">
        <v>1800</v>
      </c>
      <c r="F18">
        <f>ROUND(E18*10/100,2)</f>
        <v>180</v>
      </c>
    </row>
    <row r="19" spans="1:6" outlineLevel="4" x14ac:dyDescent="0.3">
      <c r="A19">
        <v>11032</v>
      </c>
      <c r="B19" t="s">
        <v>12</v>
      </c>
      <c r="C19" t="s">
        <v>52</v>
      </c>
      <c r="D19" t="s">
        <v>60</v>
      </c>
      <c r="E19">
        <v>1000</v>
      </c>
      <c r="F19">
        <f>ROUND(E19*10/100,2)</f>
        <v>100</v>
      </c>
    </row>
    <row r="20" spans="1:6" outlineLevel="4" x14ac:dyDescent="0.3">
      <c r="A20">
        <v>11037</v>
      </c>
      <c r="B20" t="s">
        <v>17</v>
      </c>
      <c r="C20" t="s">
        <v>52</v>
      </c>
      <c r="D20" t="s">
        <v>60</v>
      </c>
      <c r="E20">
        <v>1100</v>
      </c>
      <c r="F20">
        <f>ROUND(E20*10/100,2)</f>
        <v>110</v>
      </c>
    </row>
    <row r="21" spans="1:6" outlineLevel="3" x14ac:dyDescent="0.3">
      <c r="A21">
        <f>SUBTOTAL(3,A18:A20)</f>
        <v>3</v>
      </c>
      <c r="D21" s="5" t="s">
        <v>97</v>
      </c>
    </row>
    <row r="22" spans="1:6" outlineLevel="2" x14ac:dyDescent="0.3">
      <c r="C22" s="5" t="s">
        <v>90</v>
      </c>
      <c r="E22">
        <f>SUBTOTAL(9,E16:E20)</f>
        <v>4800</v>
      </c>
    </row>
    <row r="23" spans="1:6" outlineLevel="4" x14ac:dyDescent="0.3">
      <c r="A23">
        <v>11040</v>
      </c>
      <c r="B23" t="s">
        <v>20</v>
      </c>
      <c r="C23" t="s">
        <v>50</v>
      </c>
      <c r="D23" t="s">
        <v>62</v>
      </c>
      <c r="E23">
        <v>850</v>
      </c>
      <c r="F23">
        <f>ROUND(E23*10/100,2)</f>
        <v>85</v>
      </c>
    </row>
    <row r="24" spans="1:6" outlineLevel="3" x14ac:dyDescent="0.3">
      <c r="A24">
        <f>SUBTOTAL(3,A23:A23)</f>
        <v>1</v>
      </c>
      <c r="D24" s="5" t="s">
        <v>95</v>
      </c>
    </row>
    <row r="25" spans="1:6" outlineLevel="4" x14ac:dyDescent="0.3">
      <c r="A25">
        <v>11025</v>
      </c>
      <c r="B25" t="s">
        <v>5</v>
      </c>
      <c r="C25" t="s">
        <v>50</v>
      </c>
      <c r="D25" t="s">
        <v>61</v>
      </c>
      <c r="E25">
        <v>1200</v>
      </c>
      <c r="F25">
        <f>ROUND(E25*10/100,2)</f>
        <v>120</v>
      </c>
    </row>
    <row r="26" spans="1:6" outlineLevel="4" x14ac:dyDescent="0.3">
      <c r="A26">
        <v>11030</v>
      </c>
      <c r="B26" t="s">
        <v>10</v>
      </c>
      <c r="C26" t="s">
        <v>50</v>
      </c>
      <c r="D26" t="s">
        <v>61</v>
      </c>
      <c r="E26">
        <v>1150</v>
      </c>
      <c r="F26">
        <f>ROUND(E26*10/100,2)</f>
        <v>115</v>
      </c>
    </row>
    <row r="27" spans="1:6" outlineLevel="4" x14ac:dyDescent="0.3">
      <c r="A27">
        <v>11035</v>
      </c>
      <c r="B27" t="s">
        <v>15</v>
      </c>
      <c r="C27" t="s">
        <v>50</v>
      </c>
      <c r="D27" t="s">
        <v>61</v>
      </c>
      <c r="E27">
        <v>1000</v>
      </c>
      <c r="F27">
        <f>ROUND(E27*10/100,2)</f>
        <v>100</v>
      </c>
    </row>
    <row r="28" spans="1:6" outlineLevel="4" x14ac:dyDescent="0.3">
      <c r="A28">
        <v>11045</v>
      </c>
      <c r="B28" t="s">
        <v>25</v>
      </c>
      <c r="C28" t="s">
        <v>50</v>
      </c>
      <c r="D28" t="s">
        <v>61</v>
      </c>
      <c r="E28">
        <v>1200</v>
      </c>
      <c r="F28">
        <f>ROUND(E28*10/100,2)</f>
        <v>120</v>
      </c>
    </row>
    <row r="29" spans="1:6" outlineLevel="4" x14ac:dyDescent="0.3">
      <c r="A29">
        <v>11050</v>
      </c>
      <c r="B29" t="s">
        <v>29</v>
      </c>
      <c r="C29" t="s">
        <v>50</v>
      </c>
      <c r="D29" t="s">
        <v>61</v>
      </c>
      <c r="E29">
        <v>1150</v>
      </c>
      <c r="F29">
        <f>ROUND(E29*10/100,2)</f>
        <v>115</v>
      </c>
    </row>
    <row r="30" spans="1:6" outlineLevel="4" x14ac:dyDescent="0.3">
      <c r="A30">
        <v>11055</v>
      </c>
      <c r="B30" t="s">
        <v>33</v>
      </c>
      <c r="C30" t="s">
        <v>50</v>
      </c>
      <c r="D30" t="s">
        <v>61</v>
      </c>
      <c r="E30">
        <v>850</v>
      </c>
      <c r="F30">
        <f>ROUND(E30*10/100,2)</f>
        <v>85</v>
      </c>
    </row>
    <row r="31" spans="1:6" outlineLevel="4" x14ac:dyDescent="0.3">
      <c r="A31">
        <v>11060</v>
      </c>
      <c r="B31" t="s">
        <v>37</v>
      </c>
      <c r="C31" t="s">
        <v>50</v>
      </c>
      <c r="D31" t="s">
        <v>61</v>
      </c>
      <c r="E31">
        <v>1200</v>
      </c>
      <c r="F31">
        <f>ROUND(E31*10/100,2)</f>
        <v>120</v>
      </c>
    </row>
    <row r="32" spans="1:6" outlineLevel="4" x14ac:dyDescent="0.3">
      <c r="A32">
        <v>11065</v>
      </c>
      <c r="B32" t="s">
        <v>41</v>
      </c>
      <c r="C32" t="s">
        <v>50</v>
      </c>
      <c r="D32" t="s">
        <v>61</v>
      </c>
      <c r="E32">
        <v>1150</v>
      </c>
      <c r="F32">
        <f>ROUND(E32*10/100,2)</f>
        <v>115</v>
      </c>
    </row>
    <row r="33" spans="1:6" outlineLevel="4" x14ac:dyDescent="0.3">
      <c r="A33">
        <v>11070</v>
      </c>
      <c r="B33" t="s">
        <v>45</v>
      </c>
      <c r="C33" t="s">
        <v>50</v>
      </c>
      <c r="D33" t="s">
        <v>61</v>
      </c>
      <c r="E33">
        <v>850</v>
      </c>
      <c r="F33">
        <f>ROUND(E33*10/100,2)</f>
        <v>85</v>
      </c>
    </row>
    <row r="34" spans="1:6" outlineLevel="4" x14ac:dyDescent="0.3">
      <c r="A34">
        <v>11075</v>
      </c>
      <c r="B34" t="s">
        <v>49</v>
      </c>
      <c r="C34" t="s">
        <v>50</v>
      </c>
      <c r="D34" t="s">
        <v>61</v>
      </c>
      <c r="E34">
        <v>850</v>
      </c>
      <c r="F34">
        <f>ROUND(E34*10/100,2)</f>
        <v>85</v>
      </c>
    </row>
    <row r="35" spans="1:6" outlineLevel="3" x14ac:dyDescent="0.3">
      <c r="A35">
        <f>SUBTOTAL(3,A25:A34)</f>
        <v>10</v>
      </c>
      <c r="D35" s="5" t="s">
        <v>98</v>
      </c>
    </row>
    <row r="36" spans="1:6" outlineLevel="2" x14ac:dyDescent="0.3">
      <c r="C36" s="5" t="s">
        <v>91</v>
      </c>
      <c r="E36">
        <f>SUBTOTAL(9,E23:E34)</f>
        <v>11450</v>
      </c>
    </row>
    <row r="37" spans="1:6" outlineLevel="4" x14ac:dyDescent="0.3">
      <c r="A37">
        <v>11028</v>
      </c>
      <c r="B37" t="s">
        <v>8</v>
      </c>
      <c r="C37" t="s">
        <v>53</v>
      </c>
      <c r="D37" t="s">
        <v>63</v>
      </c>
      <c r="E37">
        <v>900</v>
      </c>
      <c r="F37">
        <f>ROUND(E37*10/100,2)</f>
        <v>90</v>
      </c>
    </row>
    <row r="38" spans="1:6" outlineLevel="4" x14ac:dyDescent="0.3">
      <c r="A38">
        <v>11033</v>
      </c>
      <c r="B38" t="s">
        <v>13</v>
      </c>
      <c r="C38" t="s">
        <v>53</v>
      </c>
      <c r="D38" t="s">
        <v>63</v>
      </c>
      <c r="E38">
        <v>950</v>
      </c>
      <c r="F38">
        <f>ROUND(E38*10/100,2)</f>
        <v>95</v>
      </c>
    </row>
    <row r="39" spans="1:6" outlineLevel="4" x14ac:dyDescent="0.3">
      <c r="A39">
        <v>11038</v>
      </c>
      <c r="B39" t="s">
        <v>18</v>
      </c>
      <c r="C39" t="s">
        <v>53</v>
      </c>
      <c r="D39" t="s">
        <v>63</v>
      </c>
      <c r="E39">
        <v>1000</v>
      </c>
      <c r="F39">
        <f>ROUND(E39*10/100,2)</f>
        <v>100</v>
      </c>
    </row>
    <row r="40" spans="1:6" outlineLevel="4" x14ac:dyDescent="0.3">
      <c r="A40">
        <v>11043</v>
      </c>
      <c r="B40" t="s">
        <v>23</v>
      </c>
      <c r="C40" t="s">
        <v>53</v>
      </c>
      <c r="D40" t="s">
        <v>63</v>
      </c>
      <c r="E40">
        <v>1050</v>
      </c>
      <c r="F40">
        <f>ROUND(E40*10/100,2)</f>
        <v>105</v>
      </c>
    </row>
    <row r="41" spans="1:6" outlineLevel="4" x14ac:dyDescent="0.3">
      <c r="A41">
        <v>11048</v>
      </c>
      <c r="B41" t="s">
        <v>27</v>
      </c>
      <c r="C41" t="s">
        <v>53</v>
      </c>
      <c r="D41" t="s">
        <v>63</v>
      </c>
      <c r="E41">
        <v>1100</v>
      </c>
      <c r="F41">
        <f>ROUND(E41*10/100,2)</f>
        <v>110</v>
      </c>
    </row>
    <row r="42" spans="1:6" outlineLevel="4" x14ac:dyDescent="0.3">
      <c r="A42">
        <v>11053</v>
      </c>
      <c r="B42" t="s">
        <v>31</v>
      </c>
      <c r="C42" t="s">
        <v>53</v>
      </c>
      <c r="D42" t="s">
        <v>63</v>
      </c>
      <c r="E42">
        <v>950</v>
      </c>
      <c r="F42">
        <f>ROUND(E42*10/100,2)</f>
        <v>95</v>
      </c>
    </row>
    <row r="43" spans="1:6" outlineLevel="4" x14ac:dyDescent="0.3">
      <c r="A43">
        <v>11058</v>
      </c>
      <c r="B43" t="s">
        <v>35</v>
      </c>
      <c r="C43" t="s">
        <v>53</v>
      </c>
      <c r="D43" t="s">
        <v>63</v>
      </c>
      <c r="E43">
        <v>900</v>
      </c>
      <c r="F43">
        <f>ROUND(E43*10/100,2)</f>
        <v>90</v>
      </c>
    </row>
    <row r="44" spans="1:6" outlineLevel="4" x14ac:dyDescent="0.3">
      <c r="A44">
        <v>11063</v>
      </c>
      <c r="B44" t="s">
        <v>39</v>
      </c>
      <c r="C44" t="s">
        <v>53</v>
      </c>
      <c r="D44" t="s">
        <v>63</v>
      </c>
      <c r="E44">
        <v>1000</v>
      </c>
      <c r="F44">
        <f>ROUND(E44*10/100,2)</f>
        <v>100</v>
      </c>
    </row>
    <row r="45" spans="1:6" outlineLevel="4" x14ac:dyDescent="0.3">
      <c r="A45">
        <v>11068</v>
      </c>
      <c r="B45" t="s">
        <v>43</v>
      </c>
      <c r="C45" t="s">
        <v>53</v>
      </c>
      <c r="D45" t="s">
        <v>63</v>
      </c>
      <c r="E45">
        <v>1200</v>
      </c>
      <c r="F45">
        <f>ROUND(E45*10/100,2)</f>
        <v>120</v>
      </c>
    </row>
    <row r="46" spans="1:6" outlineLevel="4" x14ac:dyDescent="0.3">
      <c r="A46">
        <v>11073</v>
      </c>
      <c r="B46" t="s">
        <v>47</v>
      </c>
      <c r="C46" t="s">
        <v>53</v>
      </c>
      <c r="D46" t="s">
        <v>63</v>
      </c>
      <c r="E46">
        <v>1050</v>
      </c>
      <c r="F46">
        <f>ROUND(E46*10/100,2)</f>
        <v>105</v>
      </c>
    </row>
    <row r="47" spans="1:6" outlineLevel="4" x14ac:dyDescent="0.3">
      <c r="A47">
        <v>11078</v>
      </c>
      <c r="B47" t="s">
        <v>56</v>
      </c>
      <c r="C47" t="s">
        <v>53</v>
      </c>
      <c r="D47" t="s">
        <v>63</v>
      </c>
      <c r="E47">
        <v>1050</v>
      </c>
      <c r="F47">
        <f>ROUND(E47*10/100,2)</f>
        <v>105</v>
      </c>
    </row>
    <row r="48" spans="1:6" outlineLevel="3" x14ac:dyDescent="0.3">
      <c r="A48">
        <f>SUBTOTAL(3,A37:A47)</f>
        <v>11</v>
      </c>
      <c r="D48" s="5" t="s">
        <v>99</v>
      </c>
    </row>
    <row r="49" spans="1:6" outlineLevel="2" x14ac:dyDescent="0.3">
      <c r="C49" s="5" t="s">
        <v>92</v>
      </c>
      <c r="E49">
        <f>SUBTOTAL(9,E37:E47)</f>
        <v>11150</v>
      </c>
    </row>
    <row r="50" spans="1:6" outlineLevel="4" x14ac:dyDescent="0.3">
      <c r="A50">
        <v>11069</v>
      </c>
      <c r="B50" t="s">
        <v>44</v>
      </c>
      <c r="C50" t="s">
        <v>54</v>
      </c>
      <c r="D50" t="s">
        <v>62</v>
      </c>
      <c r="E50">
        <v>800</v>
      </c>
      <c r="F50">
        <f>ROUND(E50*10/100,2)</f>
        <v>80</v>
      </c>
    </row>
    <row r="51" spans="1:6" outlineLevel="3" x14ac:dyDescent="0.3">
      <c r="A51">
        <f>SUBTOTAL(3,A50:A50)</f>
        <v>1</v>
      </c>
      <c r="D51" s="5" t="s">
        <v>95</v>
      </c>
    </row>
    <row r="52" spans="1:6" outlineLevel="4" x14ac:dyDescent="0.3">
      <c r="A52">
        <v>11029</v>
      </c>
      <c r="B52" t="s">
        <v>9</v>
      </c>
      <c r="C52" t="s">
        <v>54</v>
      </c>
      <c r="D52" t="s">
        <v>58</v>
      </c>
      <c r="E52">
        <v>750</v>
      </c>
      <c r="F52">
        <f>ROUND(E52*10/100,2)</f>
        <v>75</v>
      </c>
    </row>
    <row r="53" spans="1:6" outlineLevel="4" x14ac:dyDescent="0.3">
      <c r="A53">
        <v>11034</v>
      </c>
      <c r="B53" t="s">
        <v>14</v>
      </c>
      <c r="C53" t="s">
        <v>54</v>
      </c>
      <c r="D53" t="s">
        <v>58</v>
      </c>
      <c r="E53">
        <v>650</v>
      </c>
      <c r="F53">
        <f>ROUND(E53*10/100,2)</f>
        <v>65</v>
      </c>
    </row>
    <row r="54" spans="1:6" outlineLevel="4" x14ac:dyDescent="0.3">
      <c r="A54">
        <v>11039</v>
      </c>
      <c r="B54" t="s">
        <v>19</v>
      </c>
      <c r="C54" t="s">
        <v>54</v>
      </c>
      <c r="D54" t="s">
        <v>58</v>
      </c>
      <c r="E54">
        <v>850</v>
      </c>
      <c r="F54">
        <f>ROUND(E54*10/100,2)</f>
        <v>85</v>
      </c>
    </row>
    <row r="55" spans="1:6" outlineLevel="4" x14ac:dyDescent="0.3">
      <c r="A55">
        <v>11044</v>
      </c>
      <c r="B55" t="s">
        <v>24</v>
      </c>
      <c r="C55" t="s">
        <v>54</v>
      </c>
      <c r="D55" t="s">
        <v>58</v>
      </c>
      <c r="E55">
        <v>800</v>
      </c>
      <c r="F55">
        <f>ROUND(E55*10/100,2)</f>
        <v>80</v>
      </c>
    </row>
    <row r="56" spans="1:6" outlineLevel="4" x14ac:dyDescent="0.3">
      <c r="A56">
        <v>11049</v>
      </c>
      <c r="B56" t="s">
        <v>28</v>
      </c>
      <c r="C56" t="s">
        <v>54</v>
      </c>
      <c r="D56" t="s">
        <v>58</v>
      </c>
      <c r="E56">
        <v>700</v>
      </c>
      <c r="F56">
        <f>ROUND(E56*10/100,2)</f>
        <v>70</v>
      </c>
    </row>
    <row r="57" spans="1:6" outlineLevel="4" x14ac:dyDescent="0.3">
      <c r="A57">
        <v>11054</v>
      </c>
      <c r="B57" t="s">
        <v>32</v>
      </c>
      <c r="C57" t="s">
        <v>54</v>
      </c>
      <c r="D57" t="s">
        <v>58</v>
      </c>
      <c r="E57">
        <v>650</v>
      </c>
      <c r="F57">
        <f>ROUND(E57*10/100,2)</f>
        <v>65</v>
      </c>
    </row>
    <row r="58" spans="1:6" outlineLevel="4" x14ac:dyDescent="0.3">
      <c r="A58">
        <v>11059</v>
      </c>
      <c r="B58" t="s">
        <v>36</v>
      </c>
      <c r="C58" t="s">
        <v>54</v>
      </c>
      <c r="D58" t="s">
        <v>58</v>
      </c>
      <c r="E58">
        <v>700</v>
      </c>
      <c r="F58">
        <f>ROUND(E58*10/100,2)</f>
        <v>70</v>
      </c>
    </row>
    <row r="59" spans="1:6" outlineLevel="4" x14ac:dyDescent="0.3">
      <c r="A59">
        <v>11064</v>
      </c>
      <c r="B59" t="s">
        <v>40</v>
      </c>
      <c r="C59" t="s">
        <v>54</v>
      </c>
      <c r="D59" t="s">
        <v>58</v>
      </c>
      <c r="E59">
        <v>720</v>
      </c>
      <c r="F59">
        <f>ROUND(E59*10/100,2)</f>
        <v>72</v>
      </c>
    </row>
    <row r="60" spans="1:6" outlineLevel="4" x14ac:dyDescent="0.3">
      <c r="A60">
        <v>11074</v>
      </c>
      <c r="B60" t="s">
        <v>48</v>
      </c>
      <c r="C60" t="s">
        <v>54</v>
      </c>
      <c r="D60" t="s">
        <v>58</v>
      </c>
      <c r="E60">
        <v>900</v>
      </c>
      <c r="F60">
        <f>ROUND(E60*10/100,2)</f>
        <v>90</v>
      </c>
    </row>
    <row r="61" spans="1:6" outlineLevel="4" x14ac:dyDescent="0.3">
      <c r="A61">
        <v>11079</v>
      </c>
      <c r="B61" t="s">
        <v>57</v>
      </c>
      <c r="C61" t="s">
        <v>54</v>
      </c>
      <c r="D61" t="s">
        <v>58</v>
      </c>
      <c r="E61">
        <v>750</v>
      </c>
      <c r="F61">
        <f>ROUND(E61*10/100,2)</f>
        <v>75</v>
      </c>
    </row>
    <row r="62" spans="1:6" outlineLevel="3" x14ac:dyDescent="0.3">
      <c r="A62">
        <f>SUBTOTAL(3,A52:A61)</f>
        <v>10</v>
      </c>
      <c r="D62" s="5" t="s">
        <v>100</v>
      </c>
    </row>
    <row r="63" spans="1:6" outlineLevel="2" x14ac:dyDescent="0.3">
      <c r="C63" s="5" t="s">
        <v>93</v>
      </c>
      <c r="E63">
        <f>SUBTOTAL(9,E50:E61)</f>
        <v>8270</v>
      </c>
    </row>
    <row r="64" spans="1:6" outlineLevel="2" x14ac:dyDescent="0.3"/>
    <row r="65" spans="1:5" outlineLevel="2" x14ac:dyDescent="0.3"/>
    <row r="66" spans="1:5" outlineLevel="2" x14ac:dyDescent="0.3">
      <c r="C66" s="5" t="s">
        <v>94</v>
      </c>
      <c r="E66">
        <f>SUBTOTAL(9,E2:E65)</f>
        <v>48020</v>
      </c>
    </row>
    <row r="67" spans="1:5" outlineLevel="1" x14ac:dyDescent="0.3"/>
    <row r="68" spans="1:5" outlineLevel="1" x14ac:dyDescent="0.3">
      <c r="A68">
        <f>SUBTOTAL(3,A2:A67)</f>
        <v>48</v>
      </c>
      <c r="D68" s="5" t="s">
        <v>101</v>
      </c>
    </row>
  </sheetData>
  <sortState xmlns:xlrd2="http://schemas.microsoft.com/office/spreadsheetml/2017/richdata2" ref="A2:F64">
    <sortCondition ref="C2:C64"/>
    <sortCondition ref="D2:D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BC21-91F3-4B5A-A6BD-CA78167C19BA}">
  <sheetPr filterMode="1"/>
  <dimension ref="A1:F50"/>
  <sheetViews>
    <sheetView zoomScale="131" zoomScaleNormal="131" workbookViewId="0">
      <selection activeCell="E1" sqref="E1"/>
    </sheetView>
  </sheetViews>
  <sheetFormatPr defaultRowHeight="14.4" x14ac:dyDescent="0.3"/>
  <cols>
    <col min="1" max="1" width="9.109375" customWidth="1"/>
    <col min="2" max="2" width="20.109375" customWidth="1"/>
    <col min="3" max="3" width="26.109375" customWidth="1"/>
    <col min="4" max="4" width="21.6640625" customWidth="1"/>
    <col min="5" max="5" width="9.109375" customWidth="1"/>
  </cols>
  <sheetData>
    <row r="1" spans="1:6" x14ac:dyDescent="0.3">
      <c r="E1">
        <f>SUBTOTAL(9,E3:E50)</f>
        <v>3400</v>
      </c>
    </row>
    <row r="2" spans="1:6" x14ac:dyDescent="0.3">
      <c r="A2" s="5" t="s">
        <v>83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1:6" hidden="1" x14ac:dyDescent="0.3">
      <c r="A3">
        <v>11025</v>
      </c>
      <c r="B3" t="s">
        <v>5</v>
      </c>
      <c r="C3" t="s">
        <v>50</v>
      </c>
      <c r="D3" t="s">
        <v>61</v>
      </c>
      <c r="E3">
        <v>1200</v>
      </c>
      <c r="F3">
        <f>ROUND(E3*10/100,2)</f>
        <v>120</v>
      </c>
    </row>
    <row r="4" spans="1:6" hidden="1" x14ac:dyDescent="0.3">
      <c r="A4">
        <v>11026</v>
      </c>
      <c r="B4" t="s">
        <v>6</v>
      </c>
      <c r="C4" t="s">
        <v>51</v>
      </c>
      <c r="D4" t="s">
        <v>59</v>
      </c>
      <c r="E4">
        <v>1200</v>
      </c>
      <c r="F4">
        <f t="shared" ref="F4:F50" si="0">ROUND(E4*10/100,2)</f>
        <v>120</v>
      </c>
    </row>
    <row r="5" spans="1:6" hidden="1" x14ac:dyDescent="0.3">
      <c r="A5">
        <v>11027</v>
      </c>
      <c r="B5" t="s">
        <v>7</v>
      </c>
      <c r="C5" t="s">
        <v>52</v>
      </c>
      <c r="D5" t="s">
        <v>60</v>
      </c>
      <c r="E5">
        <v>1800</v>
      </c>
      <c r="F5">
        <f t="shared" si="0"/>
        <v>180</v>
      </c>
    </row>
    <row r="6" spans="1:6" hidden="1" x14ac:dyDescent="0.3">
      <c r="A6">
        <v>11028</v>
      </c>
      <c r="B6" t="s">
        <v>8</v>
      </c>
      <c r="C6" t="s">
        <v>53</v>
      </c>
      <c r="D6" t="s">
        <v>63</v>
      </c>
      <c r="E6">
        <v>900</v>
      </c>
      <c r="F6">
        <f t="shared" si="0"/>
        <v>90</v>
      </c>
    </row>
    <row r="7" spans="1:6" hidden="1" x14ac:dyDescent="0.3">
      <c r="A7">
        <v>11029</v>
      </c>
      <c r="B7" t="s">
        <v>9</v>
      </c>
      <c r="C7" t="s">
        <v>54</v>
      </c>
      <c r="D7" t="s">
        <v>58</v>
      </c>
      <c r="E7">
        <v>750</v>
      </c>
      <c r="F7">
        <f t="shared" si="0"/>
        <v>75</v>
      </c>
    </row>
    <row r="8" spans="1:6" hidden="1" x14ac:dyDescent="0.3">
      <c r="A8">
        <v>11030</v>
      </c>
      <c r="B8" t="s">
        <v>10</v>
      </c>
      <c r="C8" t="s">
        <v>50</v>
      </c>
      <c r="D8" t="s">
        <v>61</v>
      </c>
      <c r="E8">
        <v>1150</v>
      </c>
      <c r="F8">
        <f t="shared" si="0"/>
        <v>115</v>
      </c>
    </row>
    <row r="9" spans="1:6" hidden="1" x14ac:dyDescent="0.3">
      <c r="A9">
        <v>11031</v>
      </c>
      <c r="B9" t="s">
        <v>11</v>
      </c>
      <c r="C9" t="s">
        <v>51</v>
      </c>
      <c r="D9" t="s">
        <v>59</v>
      </c>
      <c r="E9">
        <v>1300</v>
      </c>
      <c r="F9">
        <f t="shared" si="0"/>
        <v>130</v>
      </c>
    </row>
    <row r="10" spans="1:6" hidden="1" x14ac:dyDescent="0.3">
      <c r="A10">
        <v>11032</v>
      </c>
      <c r="B10" t="s">
        <v>12</v>
      </c>
      <c r="C10" t="s">
        <v>52</v>
      </c>
      <c r="D10" t="s">
        <v>60</v>
      </c>
      <c r="E10">
        <v>1000</v>
      </c>
      <c r="F10">
        <f t="shared" si="0"/>
        <v>100</v>
      </c>
    </row>
    <row r="11" spans="1:6" hidden="1" x14ac:dyDescent="0.3">
      <c r="A11">
        <v>11033</v>
      </c>
      <c r="B11" t="s">
        <v>13</v>
      </c>
      <c r="C11" t="s">
        <v>53</v>
      </c>
      <c r="D11" t="s">
        <v>63</v>
      </c>
      <c r="E11">
        <v>950</v>
      </c>
      <c r="F11">
        <f t="shared" si="0"/>
        <v>95</v>
      </c>
    </row>
    <row r="12" spans="1:6" hidden="1" x14ac:dyDescent="0.3">
      <c r="A12">
        <v>11034</v>
      </c>
      <c r="B12" t="s">
        <v>14</v>
      </c>
      <c r="C12" t="s">
        <v>54</v>
      </c>
      <c r="D12" t="s">
        <v>58</v>
      </c>
      <c r="E12">
        <v>650</v>
      </c>
      <c r="F12">
        <f t="shared" si="0"/>
        <v>65</v>
      </c>
    </row>
    <row r="13" spans="1:6" hidden="1" x14ac:dyDescent="0.3">
      <c r="A13">
        <v>11035</v>
      </c>
      <c r="B13" t="s">
        <v>15</v>
      </c>
      <c r="C13" t="s">
        <v>50</v>
      </c>
      <c r="D13" t="s">
        <v>61</v>
      </c>
      <c r="E13">
        <v>1000</v>
      </c>
      <c r="F13">
        <f t="shared" si="0"/>
        <v>100</v>
      </c>
    </row>
    <row r="14" spans="1:6" hidden="1" x14ac:dyDescent="0.3">
      <c r="A14">
        <v>11036</v>
      </c>
      <c r="B14" t="s">
        <v>16</v>
      </c>
      <c r="C14" t="s">
        <v>51</v>
      </c>
      <c r="D14" t="s">
        <v>59</v>
      </c>
      <c r="E14">
        <v>1500</v>
      </c>
      <c r="F14">
        <f t="shared" si="0"/>
        <v>150</v>
      </c>
    </row>
    <row r="15" spans="1:6" hidden="1" x14ac:dyDescent="0.3">
      <c r="A15">
        <v>11037</v>
      </c>
      <c r="B15" t="s">
        <v>17</v>
      </c>
      <c r="C15" t="s">
        <v>52</v>
      </c>
      <c r="D15" t="s">
        <v>60</v>
      </c>
      <c r="E15">
        <v>1100</v>
      </c>
      <c r="F15">
        <f t="shared" si="0"/>
        <v>110</v>
      </c>
    </row>
    <row r="16" spans="1:6" hidden="1" x14ac:dyDescent="0.3">
      <c r="A16">
        <v>11038</v>
      </c>
      <c r="B16" t="s">
        <v>18</v>
      </c>
      <c r="C16" t="s">
        <v>53</v>
      </c>
      <c r="D16" t="s">
        <v>63</v>
      </c>
      <c r="E16">
        <v>1000</v>
      </c>
      <c r="F16">
        <f t="shared" si="0"/>
        <v>100</v>
      </c>
    </row>
    <row r="17" spans="1:6" hidden="1" x14ac:dyDescent="0.3">
      <c r="A17">
        <v>11039</v>
      </c>
      <c r="B17" t="s">
        <v>19</v>
      </c>
      <c r="C17" t="s">
        <v>54</v>
      </c>
      <c r="D17" t="s">
        <v>58</v>
      </c>
      <c r="E17">
        <v>850</v>
      </c>
      <c r="F17">
        <f t="shared" si="0"/>
        <v>85</v>
      </c>
    </row>
    <row r="18" spans="1:6" x14ac:dyDescent="0.3">
      <c r="A18">
        <v>11040</v>
      </c>
      <c r="B18" t="s">
        <v>20</v>
      </c>
      <c r="C18" t="s">
        <v>50</v>
      </c>
      <c r="D18" t="s">
        <v>62</v>
      </c>
      <c r="E18">
        <v>850</v>
      </c>
      <c r="F18">
        <f t="shared" si="0"/>
        <v>85</v>
      </c>
    </row>
    <row r="19" spans="1:6" hidden="1" x14ac:dyDescent="0.3">
      <c r="A19">
        <v>11041</v>
      </c>
      <c r="B19" t="s">
        <v>21</v>
      </c>
      <c r="C19" t="s">
        <v>51</v>
      </c>
      <c r="D19" t="s">
        <v>59</v>
      </c>
      <c r="E19">
        <v>1800</v>
      </c>
      <c r="F19">
        <f t="shared" si="0"/>
        <v>180</v>
      </c>
    </row>
    <row r="20" spans="1:6" x14ac:dyDescent="0.3">
      <c r="A20">
        <v>11042</v>
      </c>
      <c r="B20" t="s">
        <v>22</v>
      </c>
      <c r="C20" t="s">
        <v>52</v>
      </c>
      <c r="D20" t="s">
        <v>62</v>
      </c>
      <c r="E20">
        <v>900</v>
      </c>
      <c r="F20">
        <f t="shared" si="0"/>
        <v>90</v>
      </c>
    </row>
    <row r="21" spans="1:6" hidden="1" x14ac:dyDescent="0.3">
      <c r="A21">
        <v>11043</v>
      </c>
      <c r="B21" t="s">
        <v>23</v>
      </c>
      <c r="C21" t="s">
        <v>53</v>
      </c>
      <c r="D21" t="s">
        <v>63</v>
      </c>
      <c r="E21">
        <v>1050</v>
      </c>
      <c r="F21">
        <f t="shared" si="0"/>
        <v>105</v>
      </c>
    </row>
    <row r="22" spans="1:6" hidden="1" x14ac:dyDescent="0.3">
      <c r="A22">
        <v>11044</v>
      </c>
      <c r="B22" t="s">
        <v>24</v>
      </c>
      <c r="C22" t="s">
        <v>54</v>
      </c>
      <c r="D22" t="s">
        <v>58</v>
      </c>
      <c r="E22">
        <v>800</v>
      </c>
      <c r="F22">
        <f t="shared" si="0"/>
        <v>80</v>
      </c>
    </row>
    <row r="23" spans="1:6" hidden="1" x14ac:dyDescent="0.3">
      <c r="A23">
        <v>11045</v>
      </c>
      <c r="B23" t="s">
        <v>25</v>
      </c>
      <c r="C23" t="s">
        <v>50</v>
      </c>
      <c r="D23" t="s">
        <v>61</v>
      </c>
      <c r="E23">
        <v>1200</v>
      </c>
      <c r="F23">
        <f t="shared" si="0"/>
        <v>120</v>
      </c>
    </row>
    <row r="24" spans="1:6" hidden="1" x14ac:dyDescent="0.3">
      <c r="A24">
        <v>11046</v>
      </c>
      <c r="B24" t="s">
        <v>26</v>
      </c>
      <c r="C24" t="s">
        <v>51</v>
      </c>
      <c r="D24" t="s">
        <v>59</v>
      </c>
      <c r="E24">
        <v>850</v>
      </c>
      <c r="F24">
        <f t="shared" si="0"/>
        <v>85</v>
      </c>
    </row>
    <row r="25" spans="1:6" hidden="1" x14ac:dyDescent="0.3">
      <c r="A25">
        <v>11048</v>
      </c>
      <c r="B25" t="s">
        <v>27</v>
      </c>
      <c r="C25" t="s">
        <v>53</v>
      </c>
      <c r="D25" t="s">
        <v>63</v>
      </c>
      <c r="E25">
        <v>1100</v>
      </c>
      <c r="F25">
        <f t="shared" si="0"/>
        <v>110</v>
      </c>
    </row>
    <row r="26" spans="1:6" hidden="1" x14ac:dyDescent="0.3">
      <c r="A26">
        <v>11049</v>
      </c>
      <c r="B26" t="s">
        <v>28</v>
      </c>
      <c r="C26" t="s">
        <v>54</v>
      </c>
      <c r="D26" t="s">
        <v>58</v>
      </c>
      <c r="E26">
        <v>700</v>
      </c>
      <c r="F26">
        <f t="shared" si="0"/>
        <v>70</v>
      </c>
    </row>
    <row r="27" spans="1:6" hidden="1" x14ac:dyDescent="0.3">
      <c r="A27">
        <v>11050</v>
      </c>
      <c r="B27" t="s">
        <v>29</v>
      </c>
      <c r="C27" t="s">
        <v>50</v>
      </c>
      <c r="D27" t="s">
        <v>61</v>
      </c>
      <c r="E27">
        <v>1150</v>
      </c>
      <c r="F27">
        <f t="shared" si="0"/>
        <v>115</v>
      </c>
    </row>
    <row r="28" spans="1:6" hidden="1" x14ac:dyDescent="0.3">
      <c r="A28">
        <v>11051</v>
      </c>
      <c r="B28" t="s">
        <v>30</v>
      </c>
      <c r="C28" t="s">
        <v>51</v>
      </c>
      <c r="D28" t="s">
        <v>59</v>
      </c>
      <c r="E28">
        <v>900</v>
      </c>
      <c r="F28">
        <f t="shared" si="0"/>
        <v>90</v>
      </c>
    </row>
    <row r="29" spans="1:6" hidden="1" x14ac:dyDescent="0.3">
      <c r="A29">
        <v>11053</v>
      </c>
      <c r="B29" t="s">
        <v>31</v>
      </c>
      <c r="C29" t="s">
        <v>53</v>
      </c>
      <c r="D29" t="s">
        <v>63</v>
      </c>
      <c r="E29">
        <v>950</v>
      </c>
      <c r="F29">
        <f t="shared" si="0"/>
        <v>95</v>
      </c>
    </row>
    <row r="30" spans="1:6" hidden="1" x14ac:dyDescent="0.3">
      <c r="A30">
        <v>11054</v>
      </c>
      <c r="B30" t="s">
        <v>32</v>
      </c>
      <c r="C30" t="s">
        <v>54</v>
      </c>
      <c r="D30" t="s">
        <v>58</v>
      </c>
      <c r="E30">
        <v>650</v>
      </c>
      <c r="F30">
        <f t="shared" si="0"/>
        <v>65</v>
      </c>
    </row>
    <row r="31" spans="1:6" hidden="1" x14ac:dyDescent="0.3">
      <c r="A31">
        <v>11055</v>
      </c>
      <c r="B31" t="s">
        <v>33</v>
      </c>
      <c r="C31" t="s">
        <v>50</v>
      </c>
      <c r="D31" t="s">
        <v>61</v>
      </c>
      <c r="E31">
        <v>850</v>
      </c>
      <c r="F31">
        <f t="shared" si="0"/>
        <v>85</v>
      </c>
    </row>
    <row r="32" spans="1:6" hidden="1" x14ac:dyDescent="0.3">
      <c r="A32">
        <v>11056</v>
      </c>
      <c r="B32" t="s">
        <v>34</v>
      </c>
      <c r="C32" t="s">
        <v>51</v>
      </c>
      <c r="D32" t="s">
        <v>59</v>
      </c>
      <c r="E32">
        <v>1050</v>
      </c>
      <c r="F32">
        <f t="shared" si="0"/>
        <v>105</v>
      </c>
    </row>
    <row r="33" spans="1:6" hidden="1" x14ac:dyDescent="0.3">
      <c r="A33">
        <v>11058</v>
      </c>
      <c r="B33" t="s">
        <v>35</v>
      </c>
      <c r="C33" t="s">
        <v>53</v>
      </c>
      <c r="D33" t="s">
        <v>63</v>
      </c>
      <c r="E33">
        <v>900</v>
      </c>
      <c r="F33">
        <f t="shared" si="0"/>
        <v>90</v>
      </c>
    </row>
    <row r="34" spans="1:6" hidden="1" x14ac:dyDescent="0.3">
      <c r="A34">
        <v>11059</v>
      </c>
      <c r="B34" t="s">
        <v>36</v>
      </c>
      <c r="C34" t="s">
        <v>54</v>
      </c>
      <c r="D34" t="s">
        <v>58</v>
      </c>
      <c r="E34">
        <v>700</v>
      </c>
      <c r="F34">
        <f t="shared" si="0"/>
        <v>70</v>
      </c>
    </row>
    <row r="35" spans="1:6" hidden="1" x14ac:dyDescent="0.3">
      <c r="A35">
        <v>11060</v>
      </c>
      <c r="B35" t="s">
        <v>37</v>
      </c>
      <c r="C35" t="s">
        <v>50</v>
      </c>
      <c r="D35" t="s">
        <v>61</v>
      </c>
      <c r="E35">
        <v>1200</v>
      </c>
      <c r="F35">
        <f t="shared" si="0"/>
        <v>120</v>
      </c>
    </row>
    <row r="36" spans="1:6" hidden="1" x14ac:dyDescent="0.3">
      <c r="A36">
        <v>11061</v>
      </c>
      <c r="B36" t="s">
        <v>38</v>
      </c>
      <c r="C36" t="s">
        <v>51</v>
      </c>
      <c r="D36" t="s">
        <v>59</v>
      </c>
      <c r="E36">
        <v>900</v>
      </c>
      <c r="F36">
        <f t="shared" si="0"/>
        <v>90</v>
      </c>
    </row>
    <row r="37" spans="1:6" hidden="1" x14ac:dyDescent="0.3">
      <c r="A37">
        <v>11063</v>
      </c>
      <c r="B37" t="s">
        <v>39</v>
      </c>
      <c r="C37" t="s">
        <v>53</v>
      </c>
      <c r="D37" t="s">
        <v>63</v>
      </c>
      <c r="E37">
        <v>1000</v>
      </c>
      <c r="F37">
        <f t="shared" si="0"/>
        <v>100</v>
      </c>
    </row>
    <row r="38" spans="1:6" hidden="1" x14ac:dyDescent="0.3">
      <c r="A38">
        <v>11064</v>
      </c>
      <c r="B38" t="s">
        <v>40</v>
      </c>
      <c r="C38" t="s">
        <v>54</v>
      </c>
      <c r="D38" t="s">
        <v>58</v>
      </c>
      <c r="E38">
        <v>720</v>
      </c>
      <c r="F38">
        <f t="shared" si="0"/>
        <v>72</v>
      </c>
    </row>
    <row r="39" spans="1:6" hidden="1" x14ac:dyDescent="0.3">
      <c r="A39">
        <v>11065</v>
      </c>
      <c r="B39" t="s">
        <v>41</v>
      </c>
      <c r="C39" t="s">
        <v>50</v>
      </c>
      <c r="D39" t="s">
        <v>61</v>
      </c>
      <c r="E39">
        <v>1150</v>
      </c>
      <c r="F39">
        <f t="shared" si="0"/>
        <v>115</v>
      </c>
    </row>
    <row r="40" spans="1:6" hidden="1" x14ac:dyDescent="0.3">
      <c r="A40">
        <v>11066</v>
      </c>
      <c r="B40" t="s">
        <v>42</v>
      </c>
      <c r="C40" t="s">
        <v>51</v>
      </c>
      <c r="D40" t="s">
        <v>59</v>
      </c>
      <c r="E40">
        <v>800</v>
      </c>
      <c r="F40">
        <f t="shared" si="0"/>
        <v>80</v>
      </c>
    </row>
    <row r="41" spans="1:6" hidden="1" x14ac:dyDescent="0.3">
      <c r="A41">
        <v>11068</v>
      </c>
      <c r="B41" t="s">
        <v>43</v>
      </c>
      <c r="C41" t="s">
        <v>53</v>
      </c>
      <c r="D41" t="s">
        <v>63</v>
      </c>
      <c r="E41">
        <v>1200</v>
      </c>
      <c r="F41">
        <f t="shared" si="0"/>
        <v>120</v>
      </c>
    </row>
    <row r="42" spans="1:6" x14ac:dyDescent="0.3">
      <c r="A42">
        <v>11069</v>
      </c>
      <c r="B42" t="s">
        <v>44</v>
      </c>
      <c r="C42" t="s">
        <v>54</v>
      </c>
      <c r="D42" t="s">
        <v>62</v>
      </c>
      <c r="E42">
        <v>800</v>
      </c>
      <c r="F42">
        <f t="shared" si="0"/>
        <v>80</v>
      </c>
    </row>
    <row r="43" spans="1:6" hidden="1" x14ac:dyDescent="0.3">
      <c r="A43">
        <v>11070</v>
      </c>
      <c r="B43" t="s">
        <v>45</v>
      </c>
      <c r="C43" t="s">
        <v>50</v>
      </c>
      <c r="D43" t="s">
        <v>61</v>
      </c>
      <c r="E43">
        <v>850</v>
      </c>
      <c r="F43">
        <f t="shared" si="0"/>
        <v>85</v>
      </c>
    </row>
    <row r="44" spans="1:6" hidden="1" x14ac:dyDescent="0.3">
      <c r="A44">
        <v>11071</v>
      </c>
      <c r="B44" t="s">
        <v>46</v>
      </c>
      <c r="C44" t="s">
        <v>51</v>
      </c>
      <c r="D44" t="s">
        <v>59</v>
      </c>
      <c r="E44">
        <v>1200</v>
      </c>
      <c r="F44">
        <f t="shared" si="0"/>
        <v>120</v>
      </c>
    </row>
    <row r="45" spans="1:6" hidden="1" x14ac:dyDescent="0.3">
      <c r="A45">
        <v>11073</v>
      </c>
      <c r="B45" t="s">
        <v>47</v>
      </c>
      <c r="C45" t="s">
        <v>53</v>
      </c>
      <c r="D45" t="s">
        <v>63</v>
      </c>
      <c r="E45">
        <v>1050</v>
      </c>
      <c r="F45">
        <f t="shared" si="0"/>
        <v>105</v>
      </c>
    </row>
    <row r="46" spans="1:6" hidden="1" x14ac:dyDescent="0.3">
      <c r="A46">
        <v>11074</v>
      </c>
      <c r="B46" t="s">
        <v>48</v>
      </c>
      <c r="C46" t="s">
        <v>54</v>
      </c>
      <c r="D46" t="s">
        <v>58</v>
      </c>
      <c r="E46">
        <v>900</v>
      </c>
      <c r="F46">
        <f t="shared" si="0"/>
        <v>90</v>
      </c>
    </row>
    <row r="47" spans="1:6" hidden="1" x14ac:dyDescent="0.3">
      <c r="A47">
        <v>11075</v>
      </c>
      <c r="B47" t="s">
        <v>49</v>
      </c>
      <c r="C47" t="s">
        <v>50</v>
      </c>
      <c r="D47" t="s">
        <v>61</v>
      </c>
      <c r="E47">
        <v>850</v>
      </c>
      <c r="F47">
        <f t="shared" si="0"/>
        <v>85</v>
      </c>
    </row>
    <row r="48" spans="1:6" x14ac:dyDescent="0.3">
      <c r="A48">
        <v>11076</v>
      </c>
      <c r="B48" t="s">
        <v>55</v>
      </c>
      <c r="C48" t="s">
        <v>51</v>
      </c>
      <c r="D48" t="s">
        <v>62</v>
      </c>
      <c r="E48">
        <v>850</v>
      </c>
      <c r="F48">
        <f t="shared" si="0"/>
        <v>85</v>
      </c>
    </row>
    <row r="49" spans="1:6" hidden="1" x14ac:dyDescent="0.3">
      <c r="A49">
        <v>11078</v>
      </c>
      <c r="B49" t="s">
        <v>56</v>
      </c>
      <c r="C49" t="s">
        <v>53</v>
      </c>
      <c r="D49" t="s">
        <v>63</v>
      </c>
      <c r="E49">
        <v>1050</v>
      </c>
      <c r="F49">
        <f t="shared" si="0"/>
        <v>105</v>
      </c>
    </row>
    <row r="50" spans="1:6" hidden="1" x14ac:dyDescent="0.3">
      <c r="A50">
        <v>11079</v>
      </c>
      <c r="B50" t="s">
        <v>57</v>
      </c>
      <c r="C50" t="s">
        <v>54</v>
      </c>
      <c r="D50" t="s">
        <v>58</v>
      </c>
      <c r="E50">
        <v>750</v>
      </c>
      <c r="F50">
        <f t="shared" si="0"/>
        <v>75</v>
      </c>
    </row>
  </sheetData>
  <autoFilter ref="A2:F50" xr:uid="{EC320D23-3C6B-4030-84C6-365E0053AEF0}">
    <filterColumn colId="3">
      <filters>
        <filter val="ΓΡΑΜΜΑΤΕΙΑ"/>
      </filters>
    </filterColumn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5NDBjYmFlYy0wMTRiLTQ4MzYtYjNlYi0zZWIwODU4YjFhMzkiIG9yaWdpbj0iZGVmYXVsdFZhbHVlIiAvPjxVc2VyTmFtZT5DRU5UUkFMLURPTUFJTlxra2F0c2FuaTwvVXNlck5hbWU+PERhdGVUaW1lPjI5LzA5LzIwMjEgMTI6MDA6MjIgJiN4M0JDOyYjeDNCQzs8L0RhdGVUaW1lPjxMYWJlbFN0cmluZz5UaGlzIGl0ZW0gaGFzIG5vIGNsYXNzaWZpY2F0aW9uPC9MYWJlbFN0cmluZz48L2l0ZW0+PC9sYWJlbEhpc3Rvcnk+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940cbaec-014b-4836-b3eb-3eb0858b1a39" origin="userSelected"/>
</file>

<file path=customXml/itemProps1.xml><?xml version="1.0" encoding="utf-8"?>
<ds:datastoreItem xmlns:ds="http://schemas.openxmlformats.org/officeDocument/2006/customXml" ds:itemID="{157F5B87-BFCF-403B-BF8C-870435E75D3F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0F485D29-F97C-43F3-A7BE-C220EE130E95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Katsani Korina</dc:creator>
  <cp:lastModifiedBy>Katsani Korina</cp:lastModifiedBy>
  <dcterms:created xsi:type="dcterms:W3CDTF">2021-09-29T10:28:14Z</dcterms:created>
  <dcterms:modified xsi:type="dcterms:W3CDTF">2021-09-29T19:26:22Z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72fb2374-7c2a-43ea-9801-10924cc62694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o8fjGj1Y4Sg2Ll/iYdCIbsEkeeq2hY4Z</vt:lpwstr>
  </property>
  <property fmtid="{D5CDD505-2E9C-101B-9397-08002B2CF9AE}" pid="5" name="bjLabelHistoryID">
    <vt:lpwstr>{157F5B87-BFCF-403B-BF8C-870435E75D3F}</vt:lpwstr>
  </property>
</Properties>
</file>