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VSProjects\MegaExcelTablicaSozdatel\MegaExcelTablicaSozdatel\"/>
    </mc:Choice>
  </mc:AlternateContent>
  <xr:revisionPtr revIDLastSave="0" documentId="13_ncr:1_{0427D286-69FF-4958-B5BF-85C6C321FF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нформатика (Углубленная)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2" l="1"/>
  <c r="S10" i="2"/>
  <c r="T10" i="2"/>
  <c r="V10" i="2" s="1"/>
  <c r="U10" i="2"/>
  <c r="R11" i="2"/>
  <c r="S11" i="2"/>
  <c r="T11" i="2"/>
  <c r="V11" i="2" s="1"/>
  <c r="U11" i="2"/>
  <c r="R12" i="2"/>
  <c r="S12" i="2"/>
  <c r="T12" i="2"/>
  <c r="V12" i="2" s="1"/>
  <c r="U12" i="2"/>
  <c r="R13" i="2"/>
  <c r="S13" i="2"/>
  <c r="T13" i="2"/>
  <c r="V13" i="2" s="1"/>
  <c r="U13" i="2"/>
  <c r="R14" i="2"/>
  <c r="S14" i="2"/>
  <c r="T14" i="2"/>
  <c r="U14" i="2"/>
  <c r="V14" i="2" s="1"/>
  <c r="R15" i="2"/>
  <c r="S15" i="2"/>
  <c r="T15" i="2"/>
  <c r="V15" i="2" s="1"/>
  <c r="U15" i="2"/>
  <c r="R16" i="2"/>
  <c r="S16" i="2"/>
  <c r="T16" i="2"/>
  <c r="V16" i="2" s="1"/>
  <c r="U16" i="2"/>
  <c r="R17" i="2"/>
  <c r="S17" i="2"/>
  <c r="T17" i="2"/>
  <c r="V17" i="2" s="1"/>
  <c r="U17" i="2"/>
  <c r="R18" i="2"/>
  <c r="S18" i="2"/>
  <c r="T18" i="2"/>
  <c r="U18" i="2"/>
  <c r="V18" i="2"/>
  <c r="R19" i="2"/>
  <c r="S19" i="2"/>
  <c r="T19" i="2"/>
  <c r="V19" i="2" s="1"/>
  <c r="U19" i="2"/>
  <c r="R20" i="2"/>
  <c r="S20" i="2"/>
  <c r="T20" i="2"/>
  <c r="V20" i="2" s="1"/>
  <c r="U20" i="2"/>
  <c r="R21" i="2"/>
  <c r="S21" i="2"/>
  <c r="T21" i="2"/>
  <c r="U21" i="2"/>
  <c r="V21" i="2"/>
</calcChain>
</file>

<file path=xl/sharedStrings.xml><?xml version="1.0" encoding="utf-8"?>
<sst xmlns="http://schemas.openxmlformats.org/spreadsheetml/2006/main" count="88" uniqueCount="54">
  <si>
    <t>Оценка</t>
  </si>
  <si>
    <t>Процент</t>
  </si>
  <si>
    <t>85% - 100%</t>
  </si>
  <si>
    <t>65% - 84%</t>
  </si>
  <si>
    <t>40% - 64%</t>
  </si>
  <si>
    <t>0% - 39%</t>
  </si>
  <si>
    <t>№</t>
  </si>
  <si>
    <t>ИИН</t>
  </si>
  <si>
    <t>Класс</t>
  </si>
  <si>
    <t>Предмет</t>
  </si>
  <si>
    <t>ФИО ученика</t>
  </si>
  <si>
    <t>Суммативное оценивание за раздел (50%)</t>
  </si>
  <si>
    <t>Суммативное оценивание за четверть (50%)</t>
  </si>
  <si>
    <t>Расчет оценки за четверть</t>
  </si>
  <si>
    <t>12.1А  Artificial  intelligence</t>
  </si>
  <si>
    <t>12.1В  Programming  paradigms</t>
  </si>
  <si>
    <t>12.1С  System  testing</t>
  </si>
  <si>
    <t>Всего</t>
  </si>
  <si>
    <t>100%</t>
  </si>
  <si>
    <t>Сумма %</t>
  </si>
  <si>
    <t>Результат</t>
  </si>
  <si>
    <t>Макс. балл</t>
  </si>
  <si>
    <t>Макс. балл 4</t>
  </si>
  <si>
    <t>Макс. балл 12</t>
  </si>
  <si>
    <t>Макс. балл 20</t>
  </si>
  <si>
    <t>% СОР (приравненный к 50%)</t>
  </si>
  <si>
    <t>% СОЧ (приравненный к 50%)</t>
  </si>
  <si>
    <t>021023551465</t>
  </si>
  <si>
    <t>12A(Казахский язык)</t>
  </si>
  <si>
    <t>Информатика (Углубленная)</t>
  </si>
  <si>
    <t>Алтай Арман Ундасұлы</t>
  </si>
  <si>
    <t>030226650852</t>
  </si>
  <si>
    <t>Аятқызы Нұрайым</t>
  </si>
  <si>
    <t>030420500021</t>
  </si>
  <si>
    <t>Беркутов Нұрдәулет Ерболұлы</t>
  </si>
  <si>
    <t>030402650343</t>
  </si>
  <si>
    <t>Ербулат Аида Рустамқызы</t>
  </si>
  <si>
    <t>021021550674</t>
  </si>
  <si>
    <t>Әбиев Айдарбек Асқарұлы</t>
  </si>
  <si>
    <t>030109550601</t>
  </si>
  <si>
    <t>Жұмабай Әділет Әлқұатұлы</t>
  </si>
  <si>
    <t>030125650279</t>
  </si>
  <si>
    <t>Насуха Арайлым Әбілхайырқызы</t>
  </si>
  <si>
    <t>021121650664</t>
  </si>
  <si>
    <t>Нұрберді Медина Исламқызы</t>
  </si>
  <si>
    <t>030217551002</t>
  </si>
  <si>
    <t>Смитов Нұрлыбек Ғиниятұлы</t>
  </si>
  <si>
    <t>030310550456</t>
  </si>
  <si>
    <t>Хайрулла Махамбет Кадирбергенұлы</t>
  </si>
  <si>
    <t>021228650636</t>
  </si>
  <si>
    <t>12B(Казахский язык)</t>
  </si>
  <si>
    <t>Ақмұратова Кәмшат Мақсатқызы</t>
  </si>
  <si>
    <t>030329650862</t>
  </si>
  <si>
    <t>Амангелді Әлия Сырлыбайқызы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</si>
</sst>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CD5B4"/>
      </patternFill>
    </fill>
    <fill>
      <patternFill patternType="solid">
        <fgColor rgb="FFDCE6F1"/>
      </patternFill>
    </fill>
    <fill>
      <patternFill patternType="solid">
        <fgColor rgb="FFF2DCD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abSelected="1" topLeftCell="E1" workbookViewId="0">
      <selection activeCell="W8" sqref="W8:W9"/>
    </sheetView>
  </sheetViews>
  <sheetFormatPr defaultRowHeight="14.4" x14ac:dyDescent="0.3"/>
  <cols>
    <col min="1" max="1" width="5.6640625" customWidth="1"/>
    <col min="2" max="2" width="15.6640625" customWidth="1"/>
    <col min="3" max="3" width="18.6640625" customWidth="1"/>
    <col min="4" max="4" width="20.6640625" customWidth="1"/>
    <col min="5" max="5" width="35.6640625" customWidth="1"/>
    <col min="6" max="23" width="8.6640625" customWidth="1"/>
  </cols>
  <sheetData>
    <row r="1" spans="1:23" x14ac:dyDescent="0.3">
      <c r="B1" s="1" t="s">
        <v>0</v>
      </c>
      <c r="C1" s="1" t="s">
        <v>1</v>
      </c>
    </row>
    <row r="2" spans="1:23" x14ac:dyDescent="0.3">
      <c r="B2" s="2">
        <v>5</v>
      </c>
      <c r="C2" s="2" t="s">
        <v>2</v>
      </c>
    </row>
    <row r="3" spans="1:23" x14ac:dyDescent="0.3">
      <c r="B3" s="2">
        <v>4</v>
      </c>
      <c r="C3" s="2" t="s">
        <v>3</v>
      </c>
    </row>
    <row r="4" spans="1:23" x14ac:dyDescent="0.3">
      <c r="B4" s="2">
        <v>3</v>
      </c>
      <c r="C4" s="2" t="s">
        <v>4</v>
      </c>
    </row>
    <row r="5" spans="1:23" x14ac:dyDescent="0.3">
      <c r="B5" s="2">
        <v>2</v>
      </c>
      <c r="C5" s="2" t="s">
        <v>5</v>
      </c>
    </row>
    <row r="7" spans="1:23" x14ac:dyDescent="0.3">
      <c r="A7" s="10" t="s">
        <v>6</v>
      </c>
      <c r="B7" s="10" t="s">
        <v>7</v>
      </c>
      <c r="C7" s="10" t="s">
        <v>8</v>
      </c>
      <c r="D7" s="10" t="s">
        <v>9</v>
      </c>
      <c r="E7" s="10" t="s">
        <v>10</v>
      </c>
      <c r="F7" s="10" t="s">
        <v>11</v>
      </c>
      <c r="G7" s="10"/>
      <c r="H7" s="10"/>
      <c r="I7" s="10"/>
      <c r="J7" s="10"/>
      <c r="K7" s="10"/>
      <c r="L7" s="10" t="s">
        <v>12</v>
      </c>
      <c r="M7" s="10"/>
      <c r="N7" s="10"/>
      <c r="O7" s="10"/>
      <c r="P7" s="10"/>
      <c r="Q7" s="10"/>
      <c r="R7" s="10"/>
      <c r="S7" s="10"/>
      <c r="T7" s="10" t="s">
        <v>13</v>
      </c>
      <c r="U7" s="10"/>
      <c r="V7" s="10"/>
      <c r="W7" s="10"/>
    </row>
    <row r="8" spans="1:23" x14ac:dyDescent="0.3">
      <c r="A8" s="10"/>
      <c r="B8" s="10"/>
      <c r="C8" s="10"/>
      <c r="D8" s="10"/>
      <c r="E8" s="10"/>
      <c r="F8" s="10" t="s">
        <v>14</v>
      </c>
      <c r="G8" s="10"/>
      <c r="H8" s="10" t="s">
        <v>15</v>
      </c>
      <c r="I8" s="10"/>
      <c r="J8" s="10" t="s">
        <v>16</v>
      </c>
      <c r="K8" s="10"/>
      <c r="L8" s="10" t="s">
        <v>14</v>
      </c>
      <c r="M8" s="10"/>
      <c r="N8" s="10" t="s">
        <v>15</v>
      </c>
      <c r="O8" s="10"/>
      <c r="P8" s="10" t="s">
        <v>16</v>
      </c>
      <c r="Q8" s="10"/>
      <c r="R8" s="10" t="s">
        <v>17</v>
      </c>
      <c r="S8" s="10"/>
      <c r="T8" s="10" t="s">
        <v>18</v>
      </c>
      <c r="U8" s="10"/>
      <c r="V8" s="10" t="s">
        <v>19</v>
      </c>
      <c r="W8" s="10" t="s">
        <v>0</v>
      </c>
    </row>
    <row r="9" spans="1:23" ht="57.6" x14ac:dyDescent="0.3">
      <c r="A9" s="10"/>
      <c r="B9" s="10"/>
      <c r="C9" s="10"/>
      <c r="D9" s="10"/>
      <c r="E9" s="10"/>
      <c r="F9" s="1" t="s">
        <v>20</v>
      </c>
      <c r="G9" s="1" t="s">
        <v>21</v>
      </c>
      <c r="H9" s="1" t="s">
        <v>20</v>
      </c>
      <c r="I9" s="1" t="s">
        <v>21</v>
      </c>
      <c r="J9" s="1" t="s">
        <v>20</v>
      </c>
      <c r="K9" s="1" t="s">
        <v>21</v>
      </c>
      <c r="L9" s="1" t="s">
        <v>20</v>
      </c>
      <c r="M9" s="1" t="s">
        <v>22</v>
      </c>
      <c r="N9" s="1" t="s">
        <v>20</v>
      </c>
      <c r="O9" s="1" t="s">
        <v>22</v>
      </c>
      <c r="P9" s="1" t="s">
        <v>20</v>
      </c>
      <c r="Q9" s="1" t="s">
        <v>23</v>
      </c>
      <c r="R9" s="1" t="s">
        <v>20</v>
      </c>
      <c r="S9" s="1" t="s">
        <v>24</v>
      </c>
      <c r="T9" s="1" t="s">
        <v>25</v>
      </c>
      <c r="U9" s="1" t="s">
        <v>26</v>
      </c>
      <c r="V9" s="10"/>
      <c r="W9" s="10"/>
    </row>
    <row r="10" spans="1:23" ht="28.8" x14ac:dyDescent="0.3">
      <c r="A10" s="2">
        <v>1</v>
      </c>
      <c r="B10" s="3" t="s">
        <v>27</v>
      </c>
      <c r="C10" s="2" t="s">
        <v>28</v>
      </c>
      <c r="D10" s="2" t="s">
        <v>29</v>
      </c>
      <c r="E10" s="4" t="s">
        <v>30</v>
      </c>
      <c r="F10" s="2">
        <v>11</v>
      </c>
      <c r="G10" s="5">
        <v>12</v>
      </c>
      <c r="H10" s="2">
        <v>9</v>
      </c>
      <c r="I10" s="5">
        <v>11</v>
      </c>
      <c r="J10" s="2">
        <v>8</v>
      </c>
      <c r="K10" s="5">
        <v>14</v>
      </c>
      <c r="L10" s="2">
        <v>3</v>
      </c>
      <c r="M10" s="5">
        <v>4</v>
      </c>
      <c r="N10" s="2">
        <v>2</v>
      </c>
      <c r="O10" s="5">
        <v>4</v>
      </c>
      <c r="P10" s="2">
        <v>11</v>
      </c>
      <c r="Q10" s="5">
        <v>12</v>
      </c>
      <c r="R10" s="2">
        <f>$L$10+$N$10+$P$10</f>
        <v>16</v>
      </c>
      <c r="S10" s="6">
        <f>$M$10+$O$10+$Q$10</f>
        <v>20</v>
      </c>
      <c r="T10" s="7">
        <f>IF(SUM($F$10+$H$10+$J$10) = 0, 0, (($F$10+$H$10+$J$10)/($G$10+$I$10+$K$10))*50)</f>
        <v>37.837837837837839</v>
      </c>
      <c r="U10" s="7">
        <f>(($L$10+$N$10+$P$10)/($M$10+$O$10+$Q$10))*50</f>
        <v>40</v>
      </c>
      <c r="V10" s="8">
        <f>$T$10+$U$10</f>
        <v>77.837837837837839</v>
      </c>
      <c r="W10" s="9">
        <v>4</v>
      </c>
    </row>
    <row r="11" spans="1:23" ht="28.8" x14ac:dyDescent="0.3">
      <c r="A11" s="2">
        <v>2</v>
      </c>
      <c r="B11" s="3" t="s">
        <v>31</v>
      </c>
      <c r="C11" s="2" t="s">
        <v>28</v>
      </c>
      <c r="D11" s="2" t="s">
        <v>29</v>
      </c>
      <c r="E11" s="4" t="s">
        <v>32</v>
      </c>
      <c r="F11" s="2">
        <v>12</v>
      </c>
      <c r="G11" s="5">
        <v>12</v>
      </c>
      <c r="H11" s="2">
        <v>11</v>
      </c>
      <c r="I11" s="5">
        <v>11</v>
      </c>
      <c r="J11" s="2">
        <v>11</v>
      </c>
      <c r="K11" s="5">
        <v>14</v>
      </c>
      <c r="L11" s="2">
        <v>4</v>
      </c>
      <c r="M11" s="5">
        <v>4</v>
      </c>
      <c r="N11" s="2">
        <v>2</v>
      </c>
      <c r="O11" s="5">
        <v>4</v>
      </c>
      <c r="P11" s="2">
        <v>12</v>
      </c>
      <c r="Q11" s="5">
        <v>12</v>
      </c>
      <c r="R11" s="2">
        <f>$L$11+$N$11+$P$11</f>
        <v>18</v>
      </c>
      <c r="S11" s="6">
        <f>$M$11+$O$11+$Q$11</f>
        <v>20</v>
      </c>
      <c r="T11" s="7">
        <f>IF(SUM($F$11+$H$11+$J$11) = 0, 0, (($F$11+$H$11+$J$11)/($G$11+$I$11+$K$11))*50)</f>
        <v>45.945945945945951</v>
      </c>
      <c r="U11" s="7">
        <f>(($L$11+$N$11+$P$11)/($M$11+$O$11+$Q$11))*50</f>
        <v>45</v>
      </c>
      <c r="V11" s="8">
        <f>$T$11+$U$11</f>
        <v>90.945945945945951</v>
      </c>
      <c r="W11" s="9">
        <v>5</v>
      </c>
    </row>
    <row r="12" spans="1:23" ht="28.8" x14ac:dyDescent="0.3">
      <c r="A12" s="2">
        <v>3</v>
      </c>
      <c r="B12" s="3" t="s">
        <v>33</v>
      </c>
      <c r="C12" s="2" t="s">
        <v>28</v>
      </c>
      <c r="D12" s="2" t="s">
        <v>29</v>
      </c>
      <c r="E12" s="4" t="s">
        <v>34</v>
      </c>
      <c r="F12" s="2">
        <v>12</v>
      </c>
      <c r="G12" s="5">
        <v>12</v>
      </c>
      <c r="H12" s="2">
        <v>7</v>
      </c>
      <c r="I12" s="5">
        <v>11</v>
      </c>
      <c r="J12" s="2">
        <v>10</v>
      </c>
      <c r="K12" s="5">
        <v>14</v>
      </c>
      <c r="L12" s="2">
        <v>3</v>
      </c>
      <c r="M12" s="5">
        <v>4</v>
      </c>
      <c r="N12" s="2">
        <v>1</v>
      </c>
      <c r="O12" s="5">
        <v>4</v>
      </c>
      <c r="P12" s="2">
        <v>10</v>
      </c>
      <c r="Q12" s="5">
        <v>12</v>
      </c>
      <c r="R12" s="2">
        <f>$L$12+$N$12+$P$12</f>
        <v>14</v>
      </c>
      <c r="S12" s="6">
        <f>$M$12+$O$12+$Q$12</f>
        <v>20</v>
      </c>
      <c r="T12" s="7">
        <f>IF(SUM($F$12+$H$12+$J$12) = 0, 0, (($F$12+$H$12+$J$12)/($G$12+$I$12+$K$12))*50)</f>
        <v>39.189189189189186</v>
      </c>
      <c r="U12" s="7">
        <f>(($L$12+$N$12+$P$12)/($M$12+$O$12+$Q$12))*50</f>
        <v>35</v>
      </c>
      <c r="V12" s="8">
        <f>$T$12+$U$12</f>
        <v>74.189189189189193</v>
      </c>
      <c r="W12" s="9">
        <v>4</v>
      </c>
    </row>
    <row r="13" spans="1:23" ht="28.8" x14ac:dyDescent="0.3">
      <c r="A13" s="2">
        <v>4</v>
      </c>
      <c r="B13" s="3" t="s">
        <v>35</v>
      </c>
      <c r="C13" s="2" t="s">
        <v>28</v>
      </c>
      <c r="D13" s="2" t="s">
        <v>29</v>
      </c>
      <c r="E13" s="4" t="s">
        <v>36</v>
      </c>
      <c r="F13" s="2">
        <v>10</v>
      </c>
      <c r="G13" s="5">
        <v>12</v>
      </c>
      <c r="H13" s="2">
        <v>10</v>
      </c>
      <c r="I13" s="5">
        <v>11</v>
      </c>
      <c r="J13" s="2">
        <v>12</v>
      </c>
      <c r="K13" s="5">
        <v>14</v>
      </c>
      <c r="L13" s="2">
        <v>4</v>
      </c>
      <c r="M13" s="5">
        <v>4</v>
      </c>
      <c r="N13" s="2">
        <v>2</v>
      </c>
      <c r="O13" s="5">
        <v>4</v>
      </c>
      <c r="P13" s="2">
        <v>11</v>
      </c>
      <c r="Q13" s="5">
        <v>12</v>
      </c>
      <c r="R13" s="2">
        <f>$L$13+$N$13+$P$13</f>
        <v>17</v>
      </c>
      <c r="S13" s="6">
        <f>$M$13+$O$13+$Q$13</f>
        <v>20</v>
      </c>
      <c r="T13" s="7">
        <f>IF(SUM($F$13+$H$13+$J$13) = 0, 0, (($F$13+$H$13+$J$13)/($G$13+$I$13+$K$13))*50)</f>
        <v>43.243243243243242</v>
      </c>
      <c r="U13" s="7">
        <f>(($L$13+$N$13+$P$13)/($M$13+$O$13+$Q$13))*50</f>
        <v>42.5</v>
      </c>
      <c r="V13" s="8">
        <f>$T$13+$U$13</f>
        <v>85.743243243243242</v>
      </c>
      <c r="W13" s="9">
        <v>5</v>
      </c>
    </row>
    <row r="14" spans="1:23" ht="28.8" x14ac:dyDescent="0.3">
      <c r="A14" s="2">
        <v>5</v>
      </c>
      <c r="B14" s="3" t="s">
        <v>37</v>
      </c>
      <c r="C14" s="2" t="s">
        <v>28</v>
      </c>
      <c r="D14" s="2" t="s">
        <v>29</v>
      </c>
      <c r="E14" s="4" t="s">
        <v>38</v>
      </c>
      <c r="F14" s="2">
        <v>10</v>
      </c>
      <c r="G14" s="5">
        <v>12</v>
      </c>
      <c r="H14" s="2">
        <v>9</v>
      </c>
      <c r="I14" s="5">
        <v>11</v>
      </c>
      <c r="J14" s="2">
        <v>9</v>
      </c>
      <c r="K14" s="5">
        <v>14</v>
      </c>
      <c r="L14" s="2">
        <v>3</v>
      </c>
      <c r="M14" s="5">
        <v>4</v>
      </c>
      <c r="N14" s="2">
        <v>1</v>
      </c>
      <c r="O14" s="5">
        <v>4</v>
      </c>
      <c r="P14" s="2">
        <v>7</v>
      </c>
      <c r="Q14" s="5">
        <v>12</v>
      </c>
      <c r="R14" s="2">
        <f>$L$14+$N$14+$P$14</f>
        <v>11</v>
      </c>
      <c r="S14" s="6">
        <f>$M$14+$O$14+$Q$14</f>
        <v>20</v>
      </c>
      <c r="T14" s="7">
        <f>IF(SUM($F$14+$H$14+$J$14) = 0, 0, (($F$14+$H$14+$J$14)/($G$14+$I$14+$K$14))*50)</f>
        <v>37.837837837837839</v>
      </c>
      <c r="U14" s="7">
        <f>(($L$14+$N$14+$P$14)/($M$14+$O$14+$Q$14))*50</f>
        <v>27.500000000000004</v>
      </c>
      <c r="V14" s="8">
        <f>$T$14+$U$14</f>
        <v>65.337837837837839</v>
      </c>
      <c r="W14" s="9">
        <v>4</v>
      </c>
    </row>
    <row r="15" spans="1:23" ht="28.8" x14ac:dyDescent="0.3">
      <c r="A15" s="2">
        <v>6</v>
      </c>
      <c r="B15" s="3" t="s">
        <v>39</v>
      </c>
      <c r="C15" s="2" t="s">
        <v>28</v>
      </c>
      <c r="D15" s="2" t="s">
        <v>29</v>
      </c>
      <c r="E15" s="4" t="s">
        <v>40</v>
      </c>
      <c r="F15" s="2">
        <v>12</v>
      </c>
      <c r="G15" s="5">
        <v>12</v>
      </c>
      <c r="H15" s="2">
        <v>11</v>
      </c>
      <c r="I15" s="5">
        <v>11</v>
      </c>
      <c r="J15" s="2">
        <v>10</v>
      </c>
      <c r="K15" s="5">
        <v>14</v>
      </c>
      <c r="L15" s="2">
        <v>3</v>
      </c>
      <c r="M15" s="5">
        <v>4</v>
      </c>
      <c r="N15" s="2">
        <v>1</v>
      </c>
      <c r="O15" s="5">
        <v>4</v>
      </c>
      <c r="P15" s="2">
        <v>8</v>
      </c>
      <c r="Q15" s="5">
        <v>12</v>
      </c>
      <c r="R15" s="2">
        <f>$L$15+$N$15+$P$15</f>
        <v>12</v>
      </c>
      <c r="S15" s="6">
        <f>$M$15+$O$15+$Q$15</f>
        <v>20</v>
      </c>
      <c r="T15" s="7">
        <f>IF(SUM($F$15+$H$15+$J$15) = 0, 0, (($F$15+$H$15+$J$15)/($G$15+$I$15+$K$15))*50)</f>
        <v>44.594594594594597</v>
      </c>
      <c r="U15" s="7">
        <f>(($L$15+$N$15+$P$15)/($M$15+$O$15+$Q$15))*50</f>
        <v>30</v>
      </c>
      <c r="V15" s="8">
        <f>$T$15+$U$15</f>
        <v>74.594594594594597</v>
      </c>
      <c r="W15" s="9">
        <v>4</v>
      </c>
    </row>
    <row r="16" spans="1:23" ht="28.8" x14ac:dyDescent="0.3">
      <c r="A16" s="2">
        <v>7</v>
      </c>
      <c r="B16" s="3" t="s">
        <v>41</v>
      </c>
      <c r="C16" s="2" t="s">
        <v>28</v>
      </c>
      <c r="D16" s="2" t="s">
        <v>29</v>
      </c>
      <c r="E16" s="4" t="s">
        <v>42</v>
      </c>
      <c r="F16" s="2">
        <v>12</v>
      </c>
      <c r="G16" s="5">
        <v>12</v>
      </c>
      <c r="H16" s="2">
        <v>10</v>
      </c>
      <c r="I16" s="5">
        <v>11</v>
      </c>
      <c r="J16" s="2">
        <v>13</v>
      </c>
      <c r="K16" s="5">
        <v>14</v>
      </c>
      <c r="L16" s="2">
        <v>4</v>
      </c>
      <c r="M16" s="5">
        <v>4</v>
      </c>
      <c r="N16" s="2">
        <v>2</v>
      </c>
      <c r="O16" s="5">
        <v>4</v>
      </c>
      <c r="P16" s="2">
        <v>11</v>
      </c>
      <c r="Q16" s="5">
        <v>12</v>
      </c>
      <c r="R16" s="2">
        <f>$L$16+$N$16+$P$16</f>
        <v>17</v>
      </c>
      <c r="S16" s="6">
        <f>$M$16+$O$16+$Q$16</f>
        <v>20</v>
      </c>
      <c r="T16" s="7">
        <f>IF(SUM($F$16+$H$16+$J$16) = 0, 0, (($F$16+$H$16+$J$16)/($G$16+$I$16+$K$16))*50)</f>
        <v>47.297297297297298</v>
      </c>
      <c r="U16" s="7">
        <f>(($L$16+$N$16+$P$16)/($M$16+$O$16+$Q$16))*50</f>
        <v>42.5</v>
      </c>
      <c r="V16" s="8">
        <f>$T$16+$U$16</f>
        <v>89.797297297297291</v>
      </c>
      <c r="W16" s="9">
        <v>5</v>
      </c>
    </row>
    <row r="17" spans="1:23" ht="28.8" x14ac:dyDescent="0.3">
      <c r="A17" s="2">
        <v>8</v>
      </c>
      <c r="B17" s="3" t="s">
        <v>43</v>
      </c>
      <c r="C17" s="2" t="s">
        <v>28</v>
      </c>
      <c r="D17" s="2" t="s">
        <v>29</v>
      </c>
      <c r="E17" s="4" t="s">
        <v>44</v>
      </c>
      <c r="F17" s="2">
        <v>12</v>
      </c>
      <c r="G17" s="5">
        <v>12</v>
      </c>
      <c r="H17" s="2">
        <v>10</v>
      </c>
      <c r="I17" s="5">
        <v>11</v>
      </c>
      <c r="J17" s="2">
        <v>11</v>
      </c>
      <c r="K17" s="5">
        <v>14</v>
      </c>
      <c r="L17" s="2">
        <v>2</v>
      </c>
      <c r="M17" s="5">
        <v>4</v>
      </c>
      <c r="N17" s="2">
        <v>2</v>
      </c>
      <c r="O17" s="5">
        <v>4</v>
      </c>
      <c r="P17" s="2">
        <v>11</v>
      </c>
      <c r="Q17" s="5">
        <v>12</v>
      </c>
      <c r="R17" s="2">
        <f>$L$17+$N$17+$P$17</f>
        <v>15</v>
      </c>
      <c r="S17" s="6">
        <f>$M$17+$O$17+$Q$17</f>
        <v>20</v>
      </c>
      <c r="T17" s="7">
        <f>IF(SUM($F$17+$H$17+$J$17) = 0, 0, (($F$17+$H$17+$J$17)/($G$17+$I$17+$K$17))*50)</f>
        <v>44.594594594594597</v>
      </c>
      <c r="U17" s="7">
        <f>(($L$17+$N$17+$P$17)/($M$17+$O$17+$Q$17))*50</f>
        <v>37.5</v>
      </c>
      <c r="V17" s="8">
        <f>$T$17+$U$17</f>
        <v>82.094594594594597</v>
      </c>
      <c r="W17" s="9">
        <v>4</v>
      </c>
    </row>
    <row r="18" spans="1:23" ht="28.8" x14ac:dyDescent="0.3">
      <c r="A18" s="2">
        <v>9</v>
      </c>
      <c r="B18" s="3" t="s">
        <v>45</v>
      </c>
      <c r="C18" s="2" t="s">
        <v>28</v>
      </c>
      <c r="D18" s="2" t="s">
        <v>29</v>
      </c>
      <c r="E18" s="4" t="s">
        <v>46</v>
      </c>
      <c r="F18" s="2">
        <v>6</v>
      </c>
      <c r="G18" s="5">
        <v>12</v>
      </c>
      <c r="H18" s="2">
        <v>9</v>
      </c>
      <c r="I18" s="5">
        <v>11</v>
      </c>
      <c r="J18" s="2">
        <v>9</v>
      </c>
      <c r="K18" s="5">
        <v>14</v>
      </c>
      <c r="L18" s="2">
        <v>2</v>
      </c>
      <c r="M18" s="5">
        <v>4</v>
      </c>
      <c r="N18" s="2">
        <v>1</v>
      </c>
      <c r="O18" s="5">
        <v>4</v>
      </c>
      <c r="P18" s="2">
        <v>10</v>
      </c>
      <c r="Q18" s="5">
        <v>12</v>
      </c>
      <c r="R18" s="2">
        <f>$L$18+$N$18+$P$18</f>
        <v>13</v>
      </c>
      <c r="S18" s="6">
        <f>$M$18+$O$18+$Q$18</f>
        <v>20</v>
      </c>
      <c r="T18" s="7">
        <f>IF(SUM($F$18+$H$18+$J$18) = 0, 0, (($F$18+$H$18+$J$18)/($G$18+$I$18+$K$18))*50)</f>
        <v>32.432432432432435</v>
      </c>
      <c r="U18" s="7">
        <f>(($L$18+$N$18+$P$18)/($M$18+$O$18+$Q$18))*50</f>
        <v>32.5</v>
      </c>
      <c r="V18" s="8">
        <f>$T$18+$U$18</f>
        <v>64.932432432432435</v>
      </c>
      <c r="W18" s="9">
        <v>4</v>
      </c>
    </row>
    <row r="19" spans="1:23" ht="28.8" x14ac:dyDescent="0.3">
      <c r="A19" s="2">
        <v>10</v>
      </c>
      <c r="B19" s="3" t="s">
        <v>47</v>
      </c>
      <c r="C19" s="2" t="s">
        <v>28</v>
      </c>
      <c r="D19" s="2" t="s">
        <v>29</v>
      </c>
      <c r="E19" s="4" t="s">
        <v>48</v>
      </c>
      <c r="F19" s="2">
        <v>12</v>
      </c>
      <c r="G19" s="5">
        <v>12</v>
      </c>
      <c r="H19" s="2">
        <v>10</v>
      </c>
      <c r="I19" s="5">
        <v>11</v>
      </c>
      <c r="J19" s="2">
        <v>12</v>
      </c>
      <c r="K19" s="5">
        <v>14</v>
      </c>
      <c r="L19" s="2">
        <v>2</v>
      </c>
      <c r="M19" s="5">
        <v>4</v>
      </c>
      <c r="N19" s="2">
        <v>2</v>
      </c>
      <c r="O19" s="5">
        <v>4</v>
      </c>
      <c r="P19" s="2">
        <v>11</v>
      </c>
      <c r="Q19" s="5">
        <v>12</v>
      </c>
      <c r="R19" s="2">
        <f>$L$19+$N$19+$P$19</f>
        <v>15</v>
      </c>
      <c r="S19" s="6">
        <f>$M$19+$O$19+$Q$19</f>
        <v>20</v>
      </c>
      <c r="T19" s="7">
        <f>IF(SUM($F$19+$H$19+$J$19) = 0, 0, (($F$19+$H$19+$J$19)/($G$19+$I$19+$K$19))*50)</f>
        <v>45.945945945945951</v>
      </c>
      <c r="U19" s="7">
        <f>(($L$19+$N$19+$P$19)/($M$19+$O$19+$Q$19))*50</f>
        <v>37.5</v>
      </c>
      <c r="V19" s="8">
        <f>$T$19+$U$19</f>
        <v>83.445945945945951</v>
      </c>
      <c r="W19" s="9">
        <v>4</v>
      </c>
    </row>
    <row r="20" spans="1:23" ht="28.8" x14ac:dyDescent="0.3">
      <c r="A20" s="2">
        <v>11</v>
      </c>
      <c r="B20" s="3" t="s">
        <v>49</v>
      </c>
      <c r="C20" s="2" t="s">
        <v>50</v>
      </c>
      <c r="D20" s="2" t="s">
        <v>29</v>
      </c>
      <c r="E20" s="4" t="s">
        <v>51</v>
      </c>
      <c r="F20" s="2">
        <v>10</v>
      </c>
      <c r="G20" s="5">
        <v>12</v>
      </c>
      <c r="H20" s="2">
        <v>10</v>
      </c>
      <c r="I20" s="5">
        <v>11</v>
      </c>
      <c r="J20" s="2">
        <v>9</v>
      </c>
      <c r="K20" s="5">
        <v>14</v>
      </c>
      <c r="L20" s="2">
        <v>2</v>
      </c>
      <c r="M20" s="5">
        <v>4</v>
      </c>
      <c r="N20" s="2">
        <v>2</v>
      </c>
      <c r="O20" s="5">
        <v>4</v>
      </c>
      <c r="P20" s="2">
        <v>9</v>
      </c>
      <c r="Q20" s="5">
        <v>12</v>
      </c>
      <c r="R20" s="2">
        <f>$L$20+$N$20+$P$20</f>
        <v>13</v>
      </c>
      <c r="S20" s="6">
        <f>$M$20+$O$20+$Q$20</f>
        <v>20</v>
      </c>
      <c r="T20" s="7">
        <f>IF(SUM($F$20+$H$20+$J$20) = 0, 0, (($F$20+$H$20+$J$20)/($G$20+$I$20+$K$20))*50)</f>
        <v>39.189189189189186</v>
      </c>
      <c r="U20" s="7">
        <f>(($L$20+$N$20+$P$20)/($M$20+$O$20+$Q$20))*50</f>
        <v>32.5</v>
      </c>
      <c r="V20" s="8">
        <f>$T$20+$U$20</f>
        <v>71.689189189189193</v>
      </c>
      <c r="W20" s="9">
        <v>4</v>
      </c>
    </row>
    <row r="21" spans="1:23" ht="28.8" x14ac:dyDescent="0.3">
      <c r="A21" s="2">
        <v>12</v>
      </c>
      <c r="B21" s="3" t="s">
        <v>52</v>
      </c>
      <c r="C21" s="2" t="s">
        <v>50</v>
      </c>
      <c r="D21" s="2" t="s">
        <v>29</v>
      </c>
      <c r="E21" s="4" t="s">
        <v>53</v>
      </c>
      <c r="F21" s="2">
        <v>12</v>
      </c>
      <c r="G21" s="5">
        <v>12</v>
      </c>
      <c r="H21" s="2">
        <v>8</v>
      </c>
      <c r="I21" s="5">
        <v>11</v>
      </c>
      <c r="J21" s="2">
        <v>10</v>
      </c>
      <c r="K21" s="5">
        <v>14</v>
      </c>
      <c r="L21" s="2">
        <v>3</v>
      </c>
      <c r="M21" s="5">
        <v>4</v>
      </c>
      <c r="N21" s="2">
        <v>2</v>
      </c>
      <c r="O21" s="5">
        <v>4</v>
      </c>
      <c r="P21" s="2">
        <v>11</v>
      </c>
      <c r="Q21" s="5">
        <v>12</v>
      </c>
      <c r="R21" s="2">
        <f>$L$21+$N$21+$P$21</f>
        <v>16</v>
      </c>
      <c r="S21" s="6">
        <f>$M$21+$O$21+$Q$21</f>
        <v>20</v>
      </c>
      <c r="T21" s="7">
        <f>IF(SUM($F$21+$H$21+$J$21) = 0, 0, (($F$21+$H$21+$J$21)/($G$21+$I$21+$K$21))*50)</f>
        <v>40.54054054054054</v>
      </c>
      <c r="U21" s="7">
        <f>(($L$21+$N$21+$P$21)/($M$21+$O$21+$Q$21))*50</f>
        <v>40</v>
      </c>
      <c r="V21" s="8">
        <f>$T$21+$U$21</f>
        <v>80.540540540540547</v>
      </c>
      <c r="W21" s="9">
        <v>4</v>
      </c>
    </row>
  </sheetData>
  <mergeCells count="18">
    <mergeCell ref="F7:K7"/>
    <mergeCell ref="L7:S7"/>
    <mergeCell ref="T7:W7"/>
    <mergeCell ref="F8:G8"/>
    <mergeCell ref="H8:I8"/>
    <mergeCell ref="J8:K8"/>
    <mergeCell ref="L8:M8"/>
    <mergeCell ref="N8:O8"/>
    <mergeCell ref="P8:Q8"/>
    <mergeCell ref="R8:S8"/>
    <mergeCell ref="T8:U8"/>
    <mergeCell ref="V8:V9"/>
    <mergeCell ref="W8:W9"/>
    <mergeCell ref="A7:A9"/>
    <mergeCell ref="B7:B9"/>
    <mergeCell ref="C7:C9"/>
    <mergeCell ref="D7:D9"/>
    <mergeCell ref="E7:E9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Информатика (Углубленная)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Bekzhan Khairoshov</cp:lastModifiedBy>
  <dcterms:created xsi:type="dcterms:W3CDTF">2025-07-16T16:56:18Z</dcterms:created>
  <dcterms:modified xsi:type="dcterms:W3CDTF">2025-08-04T13:25:42Z</dcterms:modified>
</cp:coreProperties>
</file>