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6"/>
  <workbookPr/>
  <mc:AlternateContent xmlns:mc="http://schemas.openxmlformats.org/markup-compatibility/2006">
    <mc:Choice Requires="x15">
      <x15ac:absPath xmlns:x15ac="http://schemas.microsoft.com/office/spreadsheetml/2010/11/ac" url="C:\Users\kurmambayeva_m.akt\Documents\"/>
    </mc:Choice>
  </mc:AlternateContent>
  <xr:revisionPtr revIDLastSave="180" documentId="13_ncr:1_{D92F87A7-CB15-40A6-B2CD-D064AD7FFFE6}" xr6:coauthVersionLast="47" xr6:coauthVersionMax="47" xr10:uidLastSave="{0E2AEC12-0B45-4E66-9AF4-2CB9014C4F17}"/>
  <bookViews>
    <workbookView xWindow="-120" yWindow="-120" windowWidth="29040" windowHeight="15840" activeTab="1" xr2:uid="{00000000-000D-0000-FFFF-FFFF00000000}"/>
  </bookViews>
  <sheets>
    <sheet name="4 четверть" sheetId="11" r:id="rId1"/>
    <sheet name="год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2" l="1"/>
  <c r="J20" i="12"/>
  <c r="L14" i="11"/>
  <c r="I21" i="11"/>
  <c r="I20" i="11"/>
  <c r="I19" i="11"/>
  <c r="J19" i="12"/>
  <c r="H14" i="12"/>
  <c r="G14" i="12"/>
  <c r="F14" i="12"/>
  <c r="E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K14" i="12" s="1"/>
  <c r="L6" i="11"/>
  <c r="K6" i="11"/>
  <c r="H14" i="11"/>
  <c r="L4" i="11"/>
  <c r="L5" i="11"/>
  <c r="K4" i="11"/>
  <c r="K5" i="11"/>
  <c r="J14" i="11"/>
  <c r="G14" i="11"/>
  <c r="F14" i="11"/>
  <c r="E14" i="11"/>
  <c r="L13" i="11"/>
  <c r="K13" i="11"/>
  <c r="L12" i="11"/>
  <c r="H21" i="11" s="1"/>
  <c r="K12" i="11"/>
  <c r="L11" i="11"/>
  <c r="K11" i="11"/>
  <c r="L10" i="11"/>
  <c r="K10" i="11"/>
  <c r="L9" i="11"/>
  <c r="K9" i="11"/>
  <c r="L8" i="11"/>
  <c r="K8" i="11"/>
  <c r="L7" i="11"/>
  <c r="K7" i="11"/>
  <c r="H19" i="12" l="1"/>
  <c r="F19" i="12"/>
  <c r="H20" i="12"/>
  <c r="F20" i="12"/>
  <c r="H21" i="12"/>
  <c r="F21" i="12"/>
  <c r="K14" i="11"/>
  <c r="F20" i="11"/>
  <c r="H20" i="11"/>
  <c r="H19" i="11"/>
  <c r="H22" i="11" s="1"/>
  <c r="F19" i="11"/>
  <c r="F21" i="11"/>
  <c r="H22" i="12" l="1"/>
</calcChain>
</file>

<file path=xl/sharedStrings.xml><?xml version="1.0" encoding="utf-8"?>
<sst xmlns="http://schemas.openxmlformats.org/spreadsheetml/2006/main" count="112" uniqueCount="31">
  <si>
    <t>Отчет за 4 четверть 2024-2025 учебного года преподавателя Информатики Курмамбаевой М.Ж.</t>
  </si>
  <si>
    <t>№</t>
  </si>
  <si>
    <t xml:space="preserve">Класс </t>
  </si>
  <si>
    <t>Язык обучения</t>
  </si>
  <si>
    <t>Количество детей</t>
  </si>
  <si>
    <t>Успеваемость</t>
  </si>
  <si>
    <t>Успеваемость                          %</t>
  </si>
  <si>
    <t>Качество                        %</t>
  </si>
  <si>
    <t>не аттестован</t>
  </si>
  <si>
    <t>8e</t>
  </si>
  <si>
    <t>рус</t>
  </si>
  <si>
    <t>8f</t>
  </si>
  <si>
    <t>каз</t>
  </si>
  <si>
    <t>8d</t>
  </si>
  <si>
    <t> </t>
  </si>
  <si>
    <t>9a</t>
  </si>
  <si>
    <t>9b</t>
  </si>
  <si>
    <t>9c</t>
  </si>
  <si>
    <t>9d</t>
  </si>
  <si>
    <t>9f</t>
  </si>
  <si>
    <t>10c</t>
  </si>
  <si>
    <t>10d</t>
  </si>
  <si>
    <t>Итого</t>
  </si>
  <si>
    <t>Качество знаний в разрезе классов</t>
  </si>
  <si>
    <t xml:space="preserve">                       четверть</t>
  </si>
  <si>
    <t>Годовая</t>
  </si>
  <si>
    <t>8 класс</t>
  </si>
  <si>
    <t>9 класс</t>
  </si>
  <si>
    <t>10 класс</t>
  </si>
  <si>
    <t>срзнач</t>
  </si>
  <si>
    <t>Отчет за год 2024-2025 учебного года преподавателя Информатики Курмамбаевой М.Ж.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</si>
</sst>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04"/>
      <scheme val="minor"/>
    </font>
    <font>
      <sz val="12"/>
      <color rgb="FF444444"/>
      <name val="Times New Roman"/>
    </font>
    <font>
      <b/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B050"/>
      <name val="Calibri"/>
      <family val="2"/>
      <charset val="204"/>
    </font>
    <font>
      <b/>
      <sz val="12"/>
      <color rgb="FF000000"/>
      <name val="Times New Roman"/>
    </font>
    <font>
      <b/>
      <sz val="12"/>
      <color rgb="FF242424"/>
      <name val="Times New Roman"/>
    </font>
    <font>
      <b/>
      <sz val="10"/>
      <color rgb="FF000000"/>
      <name val="Times New Roman"/>
    </font>
    <font>
      <sz val="8"/>
      <name val="Calibri"/>
      <family val="2"/>
      <charset val="204"/>
      <scheme val="minor"/>
    </font>
    <font>
      <sz val="12"/>
      <color theme="0"/>
      <name val="Times New Roman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2" fillId="0" borderId="8" xfId="0" applyFont="1" applyBorder="1"/>
    <xf numFmtId="0" fontId="3" fillId="2" borderId="0" xfId="0" applyFont="1" applyFill="1"/>
    <xf numFmtId="0" fontId="4" fillId="2" borderId="8" xfId="0" applyFont="1" applyFill="1" applyBorder="1"/>
    <xf numFmtId="0" fontId="4" fillId="2" borderId="8" xfId="0" applyFont="1" applyFill="1" applyBorder="1" applyAlignment="1">
      <alignment wrapText="1"/>
    </xf>
    <xf numFmtId="0" fontId="4" fillId="0" borderId="8" xfId="0" applyFont="1" applyBorder="1"/>
    <xf numFmtId="0" fontId="4" fillId="0" borderId="0" xfId="0" applyFont="1"/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2" fillId="0" borderId="4" xfId="0" applyFont="1" applyBorder="1"/>
    <xf numFmtId="1" fontId="5" fillId="3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/>
    </xf>
    <xf numFmtId="1" fontId="2" fillId="0" borderId="8" xfId="0" applyNumberFormat="1" applyFont="1" applyBorder="1"/>
    <xf numFmtId="0" fontId="4" fillId="4" borderId="8" xfId="0" applyFont="1" applyFill="1" applyBorder="1"/>
    <xf numFmtId="0" fontId="3" fillId="4" borderId="0" xfId="0" applyFont="1" applyFill="1"/>
    <xf numFmtId="1" fontId="5" fillId="4" borderId="2" xfId="0" applyNumberFormat="1" applyFont="1" applyFill="1" applyBorder="1" applyAlignment="1">
      <alignment horizontal="center" vertical="center" wrapText="1"/>
    </xf>
    <xf numFmtId="0" fontId="4" fillId="5" borderId="8" xfId="0" applyFont="1" applyFill="1" applyBorder="1"/>
    <xf numFmtId="1" fontId="5" fillId="5" borderId="2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5" xfId="0" applyFont="1" applyBorder="1"/>
    <xf numFmtId="1" fontId="5" fillId="0" borderId="8" xfId="0" applyNumberFormat="1" applyFont="1" applyBorder="1" applyAlignment="1">
      <alignment horizontal="center" vertical="center"/>
    </xf>
    <xf numFmtId="1" fontId="1" fillId="0" borderId="10" xfId="0" applyNumberFormat="1" applyFont="1" applyBorder="1"/>
    <xf numFmtId="1" fontId="4" fillId="0" borderId="8" xfId="0" applyNumberFormat="1" applyFont="1" applyBorder="1"/>
    <xf numFmtId="0" fontId="4" fillId="0" borderId="5" xfId="0" applyFont="1" applyBorder="1"/>
    <xf numFmtId="0" fontId="4" fillId="6" borderId="5" xfId="0" applyFont="1" applyFill="1" applyBorder="1"/>
    <xf numFmtId="0" fontId="4" fillId="6" borderId="5" xfId="0" applyFont="1" applyFill="1" applyBorder="1" applyAlignment="1">
      <alignment wrapText="1"/>
    </xf>
    <xf numFmtId="0" fontId="4" fillId="6" borderId="8" xfId="0" applyFont="1" applyFill="1" applyBorder="1"/>
    <xf numFmtId="1" fontId="5" fillId="6" borderId="2" xfId="0" applyNumberFormat="1" applyFont="1" applyFill="1" applyBorder="1" applyAlignment="1">
      <alignment horizontal="center" vertical="center" wrapText="1"/>
    </xf>
    <xf numFmtId="0" fontId="4" fillId="6" borderId="9" xfId="0" applyFont="1" applyFill="1" applyBorder="1"/>
    <xf numFmtId="0" fontId="4" fillId="6" borderId="10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4" fillId="6" borderId="17" xfId="0" applyFont="1" applyFill="1" applyBorder="1"/>
    <xf numFmtId="0" fontId="2" fillId="0" borderId="15" xfId="0" applyFont="1" applyBorder="1" applyAlignment="1">
      <alignment wrapText="1"/>
    </xf>
    <xf numFmtId="0" fontId="4" fillId="6" borderId="11" xfId="0" applyFont="1" applyFill="1" applyBorder="1" applyAlignment="1">
      <alignment wrapText="1"/>
    </xf>
    <xf numFmtId="1" fontId="5" fillId="6" borderId="11" xfId="0" applyNumberFormat="1" applyFont="1" applyFill="1" applyBorder="1" applyAlignment="1">
      <alignment horizontal="center" vertical="center" wrapText="1"/>
    </xf>
    <xf numFmtId="1" fontId="11" fillId="0" borderId="10" xfId="0" applyNumberFormat="1" applyFont="1" applyBorder="1"/>
    <xf numFmtId="1" fontId="12" fillId="0" borderId="8" xfId="0" applyNumberFormat="1" applyFont="1" applyBorder="1" applyAlignment="1">
      <alignment horizontal="center" vertical="center"/>
    </xf>
    <xf numFmtId="0" fontId="4" fillId="6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8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4" fillId="6" borderId="20" xfId="0" applyFont="1" applyFill="1" applyBorder="1" applyAlignment="1">
      <alignment wrapText="1"/>
    </xf>
    <xf numFmtId="0" fontId="4" fillId="6" borderId="15" xfId="0" applyFont="1" applyFill="1" applyBorder="1"/>
    <xf numFmtId="1" fontId="0" fillId="0" borderId="0" xfId="0" applyNumberFormat="1"/>
    <xf numFmtId="0" fontId="2" fillId="0" borderId="18" xfId="0" applyFont="1" applyBorder="1" applyAlignment="1"/>
    <xf numFmtId="0" fontId="2" fillId="0" borderId="5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2" fillId="0" borderId="19" xfId="0" applyFont="1" applyBorder="1" applyAlignment="1"/>
    <xf numFmtId="0" fontId="2" fillId="0" borderId="16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6D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E380-9E5F-4ED8-850B-3B75D9D260B1}">
  <dimension ref="A1:N22"/>
  <sheetViews>
    <sheetView workbookViewId="0">
      <selection activeCell="I19" sqref="I19:I21"/>
    </sheetView>
  </sheetViews>
  <sheetFormatPr defaultRowHeight="15"/>
  <sheetData>
    <row r="1" spans="1:14" ht="36.75" customHeight="1">
      <c r="A1" s="22"/>
      <c r="B1" s="44" t="s">
        <v>0</v>
      </c>
      <c r="C1" s="45"/>
      <c r="D1" s="45"/>
      <c r="E1" s="45"/>
      <c r="F1" s="46"/>
      <c r="G1" s="46"/>
      <c r="H1" s="46"/>
      <c r="I1" s="46"/>
      <c r="J1" s="46"/>
      <c r="K1" s="46"/>
      <c r="L1" s="46"/>
    </row>
    <row r="2" spans="1:14" ht="15.75">
      <c r="A2" s="1"/>
      <c r="B2" s="57" t="s">
        <v>1</v>
      </c>
      <c r="C2" s="58" t="s">
        <v>2</v>
      </c>
      <c r="D2" s="53" t="s">
        <v>3</v>
      </c>
      <c r="E2" s="53" t="s">
        <v>4</v>
      </c>
      <c r="F2" s="59" t="s">
        <v>5</v>
      </c>
      <c r="G2" s="59"/>
      <c r="H2" s="59"/>
      <c r="I2" s="59"/>
      <c r="J2" s="60"/>
      <c r="K2" s="42" t="s">
        <v>6</v>
      </c>
      <c r="L2" s="42" t="s">
        <v>7</v>
      </c>
    </row>
    <row r="3" spans="1:14" ht="47.25">
      <c r="A3" s="1"/>
      <c r="B3" s="61"/>
      <c r="C3" s="58"/>
      <c r="D3" s="53"/>
      <c r="E3" s="53"/>
      <c r="F3" s="2">
        <v>5</v>
      </c>
      <c r="G3" s="2">
        <v>4</v>
      </c>
      <c r="H3" s="2">
        <v>3</v>
      </c>
      <c r="I3" s="2">
        <v>2</v>
      </c>
      <c r="J3" s="36" t="s">
        <v>8</v>
      </c>
      <c r="K3" s="43"/>
      <c r="L3" s="43"/>
      <c r="N3" s="21"/>
    </row>
    <row r="4" spans="1:14" ht="15.75">
      <c r="A4" s="1"/>
      <c r="B4" s="27">
        <v>1</v>
      </c>
      <c r="C4" s="35" t="s">
        <v>9</v>
      </c>
      <c r="D4" s="28" t="s">
        <v>10</v>
      </c>
      <c r="E4" s="29">
        <v>13</v>
      </c>
      <c r="F4" s="30">
        <v>2</v>
      </c>
      <c r="G4" s="30">
        <v>9</v>
      </c>
      <c r="H4" s="30">
        <v>2</v>
      </c>
      <c r="I4" s="30"/>
      <c r="J4" s="37"/>
      <c r="K4" s="38">
        <f t="shared" ref="K4:K6" si="0">SUM(F4:H4)*100/E4</f>
        <v>100</v>
      </c>
      <c r="L4" s="38">
        <f t="shared" ref="L4:L6" si="1">SUM(F4:G4)*100/E4</f>
        <v>84.615384615384613</v>
      </c>
      <c r="N4" s="21"/>
    </row>
    <row r="5" spans="1:14" ht="15.75">
      <c r="A5" s="1"/>
      <c r="B5" s="27">
        <v>2</v>
      </c>
      <c r="C5" s="32" t="s">
        <v>11</v>
      </c>
      <c r="D5" s="30" t="s">
        <v>12</v>
      </c>
      <c r="E5" s="33">
        <v>14</v>
      </c>
      <c r="F5" s="30">
        <v>2</v>
      </c>
      <c r="G5" s="30">
        <v>9</v>
      </c>
      <c r="H5" s="30">
        <v>2</v>
      </c>
      <c r="I5" s="30">
        <v>1</v>
      </c>
      <c r="J5" s="34"/>
      <c r="K5" s="31">
        <f t="shared" si="0"/>
        <v>92.857142857142861</v>
      </c>
      <c r="L5" s="31">
        <f t="shared" si="1"/>
        <v>78.571428571428569</v>
      </c>
      <c r="N5" s="21"/>
    </row>
    <row r="6" spans="1:14" ht="15.75">
      <c r="A6" s="1"/>
      <c r="B6" s="27">
        <v>3</v>
      </c>
      <c r="C6" s="32" t="s">
        <v>13</v>
      </c>
      <c r="D6" s="30" t="s">
        <v>12</v>
      </c>
      <c r="E6" s="41">
        <v>14</v>
      </c>
      <c r="F6" s="30">
        <v>7</v>
      </c>
      <c r="G6" s="30">
        <v>7</v>
      </c>
      <c r="H6" s="30"/>
      <c r="I6" s="30"/>
      <c r="J6" s="34"/>
      <c r="K6" s="31">
        <f t="shared" si="0"/>
        <v>100</v>
      </c>
      <c r="L6" s="31">
        <f t="shared" si="1"/>
        <v>100</v>
      </c>
      <c r="N6" s="21"/>
    </row>
    <row r="7" spans="1:14" ht="15.75">
      <c r="A7" s="3" t="s">
        <v>14</v>
      </c>
      <c r="B7" s="27">
        <v>4</v>
      </c>
      <c r="C7" s="4" t="s">
        <v>15</v>
      </c>
      <c r="D7" s="4" t="s">
        <v>12</v>
      </c>
      <c r="E7" s="5">
        <v>12</v>
      </c>
      <c r="F7" s="4">
        <v>3</v>
      </c>
      <c r="G7" s="4">
        <v>7</v>
      </c>
      <c r="H7" s="4">
        <v>2</v>
      </c>
      <c r="I7" s="4" t="s">
        <v>14</v>
      </c>
      <c r="J7" s="5" t="s">
        <v>14</v>
      </c>
      <c r="K7" s="11">
        <f>SUM(F7:H7)*100/E7</f>
        <v>100</v>
      </c>
      <c r="L7" s="11">
        <f>SUM(F7:G7)*100/E7</f>
        <v>83.333333333333329</v>
      </c>
    </row>
    <row r="8" spans="1:14" ht="15.75">
      <c r="A8" s="3" t="s">
        <v>14</v>
      </c>
      <c r="B8" s="27">
        <v>5</v>
      </c>
      <c r="C8" s="4" t="s">
        <v>16</v>
      </c>
      <c r="D8" s="4" t="s">
        <v>12</v>
      </c>
      <c r="E8" s="5">
        <v>12</v>
      </c>
      <c r="F8" s="4">
        <v>3</v>
      </c>
      <c r="G8" s="4">
        <v>7</v>
      </c>
      <c r="H8" s="4">
        <v>2</v>
      </c>
      <c r="I8" s="4" t="s">
        <v>14</v>
      </c>
      <c r="J8" s="5" t="s">
        <v>14</v>
      </c>
      <c r="K8" s="11">
        <f t="shared" ref="K8:K13" si="2">SUM(F8:H8)*100/E8</f>
        <v>100</v>
      </c>
      <c r="L8" s="11">
        <f t="shared" ref="L8:L13" si="3">SUM(F8:G8)*100/E8</f>
        <v>83.333333333333329</v>
      </c>
    </row>
    <row r="9" spans="1:14" ht="15.75">
      <c r="A9" s="3" t="s">
        <v>14</v>
      </c>
      <c r="B9" s="27">
        <v>6</v>
      </c>
      <c r="C9" s="4" t="s">
        <v>17</v>
      </c>
      <c r="D9" s="4" t="s">
        <v>12</v>
      </c>
      <c r="E9" s="5">
        <v>12</v>
      </c>
      <c r="F9" s="4">
        <v>1</v>
      </c>
      <c r="G9" s="4">
        <v>8</v>
      </c>
      <c r="H9" s="4">
        <v>3</v>
      </c>
      <c r="I9" s="4" t="s">
        <v>14</v>
      </c>
      <c r="J9" s="5"/>
      <c r="K9" s="11">
        <f t="shared" si="2"/>
        <v>100</v>
      </c>
      <c r="L9" s="11">
        <f t="shared" si="3"/>
        <v>75</v>
      </c>
    </row>
    <row r="10" spans="1:14" ht="15.75">
      <c r="A10" s="3" t="s">
        <v>14</v>
      </c>
      <c r="B10" s="27">
        <v>7</v>
      </c>
      <c r="C10" s="15" t="s">
        <v>18</v>
      </c>
      <c r="D10" s="4" t="s">
        <v>10</v>
      </c>
      <c r="E10" s="5">
        <v>11</v>
      </c>
      <c r="F10" s="4">
        <v>1</v>
      </c>
      <c r="G10" s="4">
        <v>9</v>
      </c>
      <c r="H10" s="4">
        <v>1</v>
      </c>
      <c r="I10" s="4" t="s">
        <v>14</v>
      </c>
      <c r="J10" s="5" t="s">
        <v>14</v>
      </c>
      <c r="K10" s="11">
        <f t="shared" si="2"/>
        <v>100</v>
      </c>
      <c r="L10" s="11">
        <f t="shared" si="3"/>
        <v>90.909090909090907</v>
      </c>
    </row>
    <row r="11" spans="1:14" ht="15.75">
      <c r="A11" s="16" t="s">
        <v>14</v>
      </c>
      <c r="B11" s="27">
        <v>8</v>
      </c>
      <c r="C11" s="15" t="s">
        <v>19</v>
      </c>
      <c r="D11" s="15" t="s">
        <v>10</v>
      </c>
      <c r="E11" s="15">
        <v>11</v>
      </c>
      <c r="F11" s="15">
        <v>1</v>
      </c>
      <c r="G11" s="15">
        <v>5</v>
      </c>
      <c r="H11" s="4">
        <v>5</v>
      </c>
      <c r="I11" s="15" t="s">
        <v>14</v>
      </c>
      <c r="J11" s="15" t="s">
        <v>14</v>
      </c>
      <c r="K11" s="17">
        <f t="shared" si="2"/>
        <v>100</v>
      </c>
      <c r="L11" s="17">
        <f t="shared" si="3"/>
        <v>54.545454545454547</v>
      </c>
    </row>
    <row r="12" spans="1:14" ht="15.75">
      <c r="A12" s="20" t="s">
        <v>14</v>
      </c>
      <c r="B12" s="27">
        <v>9</v>
      </c>
      <c r="C12" s="18" t="s">
        <v>20</v>
      </c>
      <c r="D12" s="18" t="s">
        <v>12</v>
      </c>
      <c r="E12" s="18">
        <v>12</v>
      </c>
      <c r="F12" s="18">
        <v>9</v>
      </c>
      <c r="G12" s="18">
        <v>3</v>
      </c>
      <c r="H12" s="18"/>
      <c r="I12" s="18" t="s">
        <v>14</v>
      </c>
      <c r="J12" s="18" t="s">
        <v>14</v>
      </c>
      <c r="K12" s="19">
        <f t="shared" si="2"/>
        <v>100</v>
      </c>
      <c r="L12" s="19">
        <f t="shared" si="3"/>
        <v>100</v>
      </c>
    </row>
    <row r="13" spans="1:14" ht="15.75">
      <c r="A13" s="20" t="s">
        <v>14</v>
      </c>
      <c r="B13">
        <v>10</v>
      </c>
      <c r="C13" s="18" t="s">
        <v>21</v>
      </c>
      <c r="D13" s="18" t="s">
        <v>12</v>
      </c>
      <c r="E13" s="18">
        <v>12</v>
      </c>
      <c r="F13" s="18">
        <v>11</v>
      </c>
      <c r="G13" s="18">
        <v>1</v>
      </c>
      <c r="H13" s="18"/>
      <c r="I13" s="18" t="s">
        <v>14</v>
      </c>
      <c r="J13" s="18" t="s">
        <v>14</v>
      </c>
      <c r="K13" s="19">
        <f t="shared" si="2"/>
        <v>100</v>
      </c>
      <c r="L13" s="19">
        <f t="shared" si="3"/>
        <v>100</v>
      </c>
    </row>
    <row r="14" spans="1:14" ht="15.75">
      <c r="A14" s="1"/>
      <c r="B14" s="62" t="s">
        <v>22</v>
      </c>
      <c r="C14" s="60"/>
      <c r="D14" s="6" t="s">
        <v>14</v>
      </c>
      <c r="E14" s="6">
        <f>SUM(E7:E13)</f>
        <v>82</v>
      </c>
      <c r="F14" s="6">
        <f>SUM(F7:F13)</f>
        <v>29</v>
      </c>
      <c r="G14" s="6">
        <f>SUM(G7:G13)</f>
        <v>40</v>
      </c>
      <c r="H14" s="6">
        <f>SUM(H4:H13)</f>
        <v>17</v>
      </c>
      <c r="I14" s="6"/>
      <c r="J14" s="6">
        <f>SUM(J7:J13)</f>
        <v>0</v>
      </c>
      <c r="K14" s="12">
        <f>AVERAGE(K4:K13)</f>
        <v>99.285714285714292</v>
      </c>
      <c r="L14" s="13">
        <f>AVERAGE(L4:L13)</f>
        <v>85.030802530802518</v>
      </c>
    </row>
    <row r="15" spans="1:14" ht="15.7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ht="15.7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36" customHeight="1">
      <c r="A17" s="7"/>
      <c r="B17" s="7"/>
      <c r="C17" s="7"/>
      <c r="D17" s="7"/>
      <c r="E17" s="47" t="s">
        <v>23</v>
      </c>
      <c r="F17" s="49" t="s">
        <v>24</v>
      </c>
      <c r="G17" s="49"/>
      <c r="H17" s="49"/>
      <c r="I17" s="50"/>
      <c r="J17" s="51" t="s">
        <v>25</v>
      </c>
      <c r="K17" s="7"/>
      <c r="L17" s="7"/>
    </row>
    <row r="18" spans="1:12" ht="15.75">
      <c r="A18" s="7"/>
      <c r="B18" s="7"/>
      <c r="C18" s="7"/>
      <c r="D18" s="7"/>
      <c r="E18" s="48"/>
      <c r="F18" s="23">
        <v>1</v>
      </c>
      <c r="G18" s="23">
        <v>2</v>
      </c>
      <c r="H18" s="23">
        <v>3</v>
      </c>
      <c r="I18" s="2">
        <v>4</v>
      </c>
      <c r="J18" s="52"/>
      <c r="K18" s="7"/>
      <c r="L18" s="7"/>
    </row>
    <row r="19" spans="1:12" ht="15.75">
      <c r="A19" s="7"/>
      <c r="B19" s="7"/>
      <c r="C19" s="7"/>
      <c r="D19" s="7"/>
      <c r="E19" s="8" t="s">
        <v>26</v>
      </c>
      <c r="F19" s="39">
        <f>AVERAGE(L4:L5)</f>
        <v>81.593406593406598</v>
      </c>
      <c r="G19" s="25">
        <v>52</v>
      </c>
      <c r="H19" s="24">
        <f>AVERAGE(L4:L5)</f>
        <v>81.593406593406598</v>
      </c>
      <c r="I19" s="13">
        <f>AVERAGE(L4:L6)</f>
        <v>87.728937728937737</v>
      </c>
      <c r="J19" s="2"/>
      <c r="K19" s="7"/>
      <c r="L19" s="7"/>
    </row>
    <row r="20" spans="1:12" ht="15.75">
      <c r="A20" s="7"/>
      <c r="B20" s="7"/>
      <c r="C20" s="7"/>
      <c r="D20" s="7"/>
      <c r="E20" s="9" t="s">
        <v>27</v>
      </c>
      <c r="F20" s="39">
        <f>AVERAGE(L7:L11)</f>
        <v>77.424242424242422</v>
      </c>
      <c r="G20" s="25">
        <v>95</v>
      </c>
      <c r="H20" s="24">
        <f>AVERAGE(L7:L11)</f>
        <v>77.424242424242422</v>
      </c>
      <c r="I20" s="13">
        <f>AVERAGE(L7:L11)</f>
        <v>77.424242424242422</v>
      </c>
      <c r="J20" s="2"/>
      <c r="K20" s="7"/>
      <c r="L20" s="7"/>
    </row>
    <row r="21" spans="1:12" ht="15.75">
      <c r="A21" s="7"/>
      <c r="B21" s="7"/>
      <c r="C21" s="7"/>
      <c r="D21" s="7"/>
      <c r="E21" s="9" t="s">
        <v>28</v>
      </c>
      <c r="F21" s="39">
        <f>AVERAGE(L12:L13)</f>
        <v>100</v>
      </c>
      <c r="G21" s="25">
        <v>88</v>
      </c>
      <c r="H21" s="24">
        <f>AVERAGE(L12:L13)</f>
        <v>100</v>
      </c>
      <c r="I21" s="13">
        <f>AVERAGE(L12:L13)</f>
        <v>100</v>
      </c>
      <c r="J21" s="6" t="s">
        <v>14</v>
      </c>
      <c r="K21" s="7"/>
      <c r="L21" s="7"/>
    </row>
    <row r="22" spans="1:12" ht="15.75">
      <c r="A22" s="7"/>
      <c r="B22" s="7"/>
      <c r="C22" s="7"/>
      <c r="D22" s="7"/>
      <c r="E22" s="10" t="s">
        <v>29</v>
      </c>
      <c r="F22" s="26">
        <v>91</v>
      </c>
      <c r="G22" s="26">
        <v>84</v>
      </c>
      <c r="H22" s="40">
        <f>AVERAGE(H19:H21)</f>
        <v>86.33921633921635</v>
      </c>
      <c r="I22" s="13">
        <v>85</v>
      </c>
      <c r="J22" s="6" t="s">
        <v>14</v>
      </c>
      <c r="K22" s="7"/>
      <c r="L22" s="7"/>
    </row>
  </sheetData>
  <mergeCells count="12">
    <mergeCell ref="K2:K3"/>
    <mergeCell ref="L2:L3"/>
    <mergeCell ref="B1:L1"/>
    <mergeCell ref="B14:C14"/>
    <mergeCell ref="E17:E18"/>
    <mergeCell ref="F17:I17"/>
    <mergeCell ref="J17:J18"/>
    <mergeCell ref="B2:B3"/>
    <mergeCell ref="C2:C3"/>
    <mergeCell ref="D2:D3"/>
    <mergeCell ref="E2:E3"/>
    <mergeCell ref="F2:J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3E0B-593A-41FA-B7BD-7F5122C32DA0}">
  <dimension ref="B1:L26"/>
  <sheetViews>
    <sheetView tabSelected="1" workbookViewId="0">
      <selection activeCell="AA10" sqref="AA10"/>
    </sheetView>
  </sheetViews>
  <sheetFormatPr defaultRowHeight="15"/>
  <sheetData>
    <row r="1" spans="2:12" ht="15.75">
      <c r="B1" s="44" t="s">
        <v>30</v>
      </c>
      <c r="C1" s="45"/>
      <c r="D1" s="45"/>
      <c r="E1" s="45"/>
      <c r="F1" s="46"/>
      <c r="G1" s="46"/>
      <c r="H1" s="46"/>
      <c r="I1" s="46"/>
      <c r="J1" s="46"/>
      <c r="K1" s="46"/>
      <c r="L1" s="46"/>
    </row>
    <row r="2" spans="2:12" ht="15.75">
      <c r="B2" s="57" t="s">
        <v>1</v>
      </c>
      <c r="C2" s="58" t="s">
        <v>2</v>
      </c>
      <c r="D2" s="53" t="s">
        <v>3</v>
      </c>
      <c r="E2" s="53" t="s">
        <v>4</v>
      </c>
      <c r="F2" s="59" t="s">
        <v>5</v>
      </c>
      <c r="G2" s="59"/>
      <c r="H2" s="59"/>
      <c r="I2" s="59"/>
      <c r="J2" s="60"/>
      <c r="K2" s="42" t="s">
        <v>6</v>
      </c>
      <c r="L2" s="42" t="s">
        <v>7</v>
      </c>
    </row>
    <row r="3" spans="2:12" ht="44.25">
      <c r="B3" s="61"/>
      <c r="C3" s="58"/>
      <c r="D3" s="53"/>
      <c r="E3" s="53"/>
      <c r="F3" s="2">
        <v>5</v>
      </c>
      <c r="G3" s="2">
        <v>4</v>
      </c>
      <c r="H3" s="2">
        <v>3</v>
      </c>
      <c r="I3" s="2">
        <v>2</v>
      </c>
      <c r="J3" s="36" t="s">
        <v>8</v>
      </c>
      <c r="K3" s="43"/>
      <c r="L3" s="43"/>
    </row>
    <row r="4" spans="2:12" ht="15.75">
      <c r="B4" s="27">
        <v>1</v>
      </c>
      <c r="C4" s="35" t="s">
        <v>9</v>
      </c>
      <c r="D4" s="28" t="s">
        <v>10</v>
      </c>
      <c r="E4" s="29">
        <v>13</v>
      </c>
      <c r="F4" s="30">
        <v>2</v>
      </c>
      <c r="G4" s="30">
        <v>10</v>
      </c>
      <c r="H4" s="30">
        <v>1</v>
      </c>
      <c r="I4" s="30"/>
      <c r="J4" s="37"/>
      <c r="K4" s="38">
        <f t="shared" ref="K4:K6" si="0">SUM(F4:H4)*100/E4</f>
        <v>100</v>
      </c>
      <c r="L4" s="38">
        <f t="shared" ref="L4:L6" si="1">SUM(F4:G4)*100/E4</f>
        <v>92.307692307692307</v>
      </c>
    </row>
    <row r="5" spans="2:12" ht="15.75">
      <c r="B5" s="27">
        <v>2</v>
      </c>
      <c r="C5" s="32" t="s">
        <v>11</v>
      </c>
      <c r="D5" s="30" t="s">
        <v>12</v>
      </c>
      <c r="E5" s="54">
        <v>14</v>
      </c>
      <c r="F5" s="55">
        <v>3</v>
      </c>
      <c r="G5" s="55">
        <v>9</v>
      </c>
      <c r="H5" s="30">
        <v>2</v>
      </c>
      <c r="I5" s="30"/>
      <c r="J5" s="34"/>
      <c r="K5" s="31">
        <f t="shared" si="0"/>
        <v>100</v>
      </c>
      <c r="L5" s="31">
        <f t="shared" si="1"/>
        <v>85.714285714285708</v>
      </c>
    </row>
    <row r="6" spans="2:12" ht="15.75">
      <c r="B6" s="27">
        <v>3</v>
      </c>
      <c r="C6" s="32" t="s">
        <v>13</v>
      </c>
      <c r="D6" s="32" t="s">
        <v>12</v>
      </c>
      <c r="E6" s="29">
        <v>14</v>
      </c>
      <c r="F6" s="28">
        <v>8</v>
      </c>
      <c r="G6" s="28">
        <v>6</v>
      </c>
      <c r="H6" s="30"/>
      <c r="I6" s="30"/>
      <c r="J6" s="34"/>
      <c r="K6" s="31">
        <f t="shared" si="0"/>
        <v>100</v>
      </c>
      <c r="L6" s="31">
        <f t="shared" si="1"/>
        <v>100</v>
      </c>
    </row>
    <row r="7" spans="2:12" ht="15.75">
      <c r="B7" s="27">
        <v>4</v>
      </c>
      <c r="C7" s="4" t="s">
        <v>15</v>
      </c>
      <c r="D7" s="4" t="s">
        <v>12</v>
      </c>
      <c r="E7" s="5">
        <v>12</v>
      </c>
      <c r="F7" s="4">
        <v>4</v>
      </c>
      <c r="G7" s="4">
        <v>8</v>
      </c>
      <c r="H7" s="4"/>
      <c r="I7" s="4" t="s">
        <v>14</v>
      </c>
      <c r="J7" s="5" t="s">
        <v>14</v>
      </c>
      <c r="K7" s="11">
        <f>SUM(F7:H7)*100/E7</f>
        <v>100</v>
      </c>
      <c r="L7" s="11">
        <f>SUM(F7:G7)*100/E7</f>
        <v>100</v>
      </c>
    </row>
    <row r="8" spans="2:12" ht="15.75">
      <c r="B8" s="27">
        <v>5</v>
      </c>
      <c r="C8" s="4" t="s">
        <v>16</v>
      </c>
      <c r="D8" s="4" t="s">
        <v>12</v>
      </c>
      <c r="E8" s="5">
        <v>12</v>
      </c>
      <c r="F8" s="4">
        <v>6</v>
      </c>
      <c r="G8" s="4">
        <v>6</v>
      </c>
      <c r="H8" s="4"/>
      <c r="I8" s="4" t="s">
        <v>14</v>
      </c>
      <c r="J8" s="5" t="s">
        <v>14</v>
      </c>
      <c r="K8" s="11">
        <f t="shared" ref="K8:K13" si="2">SUM(F8:H8)*100/E8</f>
        <v>100</v>
      </c>
      <c r="L8" s="11">
        <f t="shared" ref="L8:L13" si="3">SUM(F8:G8)*100/E8</f>
        <v>100</v>
      </c>
    </row>
    <row r="9" spans="2:12" ht="15.75">
      <c r="B9" s="27">
        <v>6</v>
      </c>
      <c r="C9" s="4" t="s">
        <v>17</v>
      </c>
      <c r="D9" s="4" t="s">
        <v>12</v>
      </c>
      <c r="E9" s="5">
        <v>12</v>
      </c>
      <c r="F9" s="4">
        <v>6</v>
      </c>
      <c r="G9" s="4">
        <v>6</v>
      </c>
      <c r="H9" s="4"/>
      <c r="I9" s="4" t="s">
        <v>14</v>
      </c>
      <c r="J9" s="5"/>
      <c r="K9" s="11">
        <f t="shared" si="2"/>
        <v>100</v>
      </c>
      <c r="L9" s="11">
        <f t="shared" si="3"/>
        <v>100</v>
      </c>
    </row>
    <row r="10" spans="2:12" ht="15.75">
      <c r="B10" s="27">
        <v>7</v>
      </c>
      <c r="C10" s="15" t="s">
        <v>18</v>
      </c>
      <c r="D10" s="4" t="s">
        <v>10</v>
      </c>
      <c r="E10" s="5">
        <v>11</v>
      </c>
      <c r="F10" s="4">
        <v>6</v>
      </c>
      <c r="G10" s="4">
        <v>5</v>
      </c>
      <c r="H10" s="4" t="s">
        <v>14</v>
      </c>
      <c r="I10" s="4" t="s">
        <v>14</v>
      </c>
      <c r="J10" s="5" t="s">
        <v>14</v>
      </c>
      <c r="K10" s="11">
        <f t="shared" si="2"/>
        <v>100</v>
      </c>
      <c r="L10" s="11">
        <f t="shared" si="3"/>
        <v>100</v>
      </c>
    </row>
    <row r="11" spans="2:12" ht="15.75">
      <c r="B11" s="27">
        <v>8</v>
      </c>
      <c r="C11" s="15" t="s">
        <v>19</v>
      </c>
      <c r="D11" s="15" t="s">
        <v>10</v>
      </c>
      <c r="E11" s="15">
        <v>11</v>
      </c>
      <c r="F11" s="15">
        <v>4</v>
      </c>
      <c r="G11" s="15">
        <v>5</v>
      </c>
      <c r="H11" s="4">
        <v>2</v>
      </c>
      <c r="I11" s="15" t="s">
        <v>14</v>
      </c>
      <c r="J11" s="15" t="s">
        <v>14</v>
      </c>
      <c r="K11" s="17">
        <f t="shared" si="2"/>
        <v>100</v>
      </c>
      <c r="L11" s="17">
        <f t="shared" si="3"/>
        <v>81.818181818181813</v>
      </c>
    </row>
    <row r="12" spans="2:12" ht="15.75">
      <c r="B12" s="27">
        <v>9</v>
      </c>
      <c r="C12" s="18" t="s">
        <v>20</v>
      </c>
      <c r="D12" s="18" t="s">
        <v>12</v>
      </c>
      <c r="E12" s="18">
        <v>12</v>
      </c>
      <c r="F12" s="18">
        <v>4</v>
      </c>
      <c r="G12" s="18">
        <v>8</v>
      </c>
      <c r="H12" s="18"/>
      <c r="I12" s="18" t="s">
        <v>14</v>
      </c>
      <c r="J12" s="18" t="s">
        <v>14</v>
      </c>
      <c r="K12" s="19">
        <f t="shared" si="2"/>
        <v>100</v>
      </c>
      <c r="L12" s="19">
        <f t="shared" si="3"/>
        <v>100</v>
      </c>
    </row>
    <row r="13" spans="2:12" ht="15.75">
      <c r="B13">
        <v>10</v>
      </c>
      <c r="C13" s="18" t="s">
        <v>21</v>
      </c>
      <c r="D13" s="18" t="s">
        <v>12</v>
      </c>
      <c r="E13" s="18">
        <v>12</v>
      </c>
      <c r="F13" s="18">
        <v>10</v>
      </c>
      <c r="G13" s="18">
        <v>2</v>
      </c>
      <c r="H13" s="18"/>
      <c r="I13" s="18" t="s">
        <v>14</v>
      </c>
      <c r="J13" s="18" t="s">
        <v>14</v>
      </c>
      <c r="K13" s="19">
        <f t="shared" si="2"/>
        <v>100</v>
      </c>
      <c r="L13" s="19">
        <f t="shared" si="3"/>
        <v>100</v>
      </c>
    </row>
    <row r="14" spans="2:12" ht="15.75">
      <c r="B14" s="62" t="s">
        <v>22</v>
      </c>
      <c r="C14" s="60"/>
      <c r="D14" s="6" t="s">
        <v>14</v>
      </c>
      <c r="E14" s="6">
        <f>SUM(E7:E13)</f>
        <v>82</v>
      </c>
      <c r="F14" s="6">
        <f>SUM(F7:F13)</f>
        <v>40</v>
      </c>
      <c r="G14" s="6">
        <f>SUM(G7:G13)</f>
        <v>40</v>
      </c>
      <c r="H14" s="6">
        <f>SUM(H4:H13)</f>
        <v>5</v>
      </c>
      <c r="I14" s="6"/>
      <c r="J14" s="6"/>
      <c r="K14" s="12">
        <f>AVERAGE(K4:K13)</f>
        <v>100</v>
      </c>
      <c r="L14" s="13">
        <f>AVERAGE(L4:L13)</f>
        <v>95.984015984015997</v>
      </c>
    </row>
    <row r="15" spans="2:12" ht="15.7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ht="15.7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.75">
      <c r="B17" s="7"/>
      <c r="C17" s="7"/>
      <c r="D17" s="7"/>
      <c r="E17" s="47" t="s">
        <v>23</v>
      </c>
      <c r="F17" s="49" t="s">
        <v>24</v>
      </c>
      <c r="G17" s="49"/>
      <c r="H17" s="49"/>
      <c r="I17" s="50"/>
      <c r="J17" s="51" t="s">
        <v>25</v>
      </c>
      <c r="K17" s="7"/>
      <c r="L17" s="7"/>
    </row>
    <row r="18" spans="2:12" ht="15.75">
      <c r="B18" s="7"/>
      <c r="C18" s="7"/>
      <c r="D18" s="7"/>
      <c r="E18" s="48"/>
      <c r="F18" s="23">
        <v>1</v>
      </c>
      <c r="G18" s="23">
        <v>2</v>
      </c>
      <c r="H18" s="23">
        <v>3</v>
      </c>
      <c r="I18" s="2">
        <v>4</v>
      </c>
      <c r="J18" s="52"/>
      <c r="K18" s="7"/>
      <c r="L18" s="7"/>
    </row>
    <row r="19" spans="2:12" ht="15.75">
      <c r="B19" s="7"/>
      <c r="C19" s="7"/>
      <c r="D19" s="7"/>
      <c r="E19" s="8" t="s">
        <v>26</v>
      </c>
      <c r="F19" s="39">
        <f>AVERAGE(L4:L5)</f>
        <v>89.010989010989007</v>
      </c>
      <c r="G19" s="25">
        <v>52</v>
      </c>
      <c r="H19" s="24">
        <f>AVERAGE(L4:L5)</f>
        <v>89.010989010989007</v>
      </c>
      <c r="I19" s="14">
        <v>88</v>
      </c>
      <c r="J19" s="14">
        <f>AVERAGE(L4:L6)</f>
        <v>92.673992673992686</v>
      </c>
      <c r="K19" s="7"/>
      <c r="L19" s="7"/>
    </row>
    <row r="20" spans="2:12" ht="15.75">
      <c r="B20" s="7"/>
      <c r="C20" s="7"/>
      <c r="D20" s="7"/>
      <c r="E20" s="9" t="s">
        <v>27</v>
      </c>
      <c r="F20" s="39">
        <f>AVERAGE(L7:L11)</f>
        <v>96.36363636363636</v>
      </c>
      <c r="G20" s="25">
        <v>95</v>
      </c>
      <c r="H20" s="24">
        <f>AVERAGE(L7:L11)</f>
        <v>96.36363636363636</v>
      </c>
      <c r="I20" s="14">
        <v>77</v>
      </c>
      <c r="J20" s="14">
        <f>AVERAGE(L7:L11)</f>
        <v>96.36363636363636</v>
      </c>
      <c r="K20" s="7"/>
      <c r="L20" s="7"/>
    </row>
    <row r="21" spans="2:12" ht="15.75">
      <c r="B21" s="7"/>
      <c r="C21" s="7"/>
      <c r="D21" s="7"/>
      <c r="E21" s="9" t="s">
        <v>28</v>
      </c>
      <c r="F21" s="39">
        <f>AVERAGE(L12:L13)</f>
        <v>100</v>
      </c>
      <c r="G21" s="25">
        <v>88</v>
      </c>
      <c r="H21" s="24">
        <f>AVERAGE(L12:L13)</f>
        <v>100</v>
      </c>
      <c r="I21" s="14">
        <v>100</v>
      </c>
      <c r="J21" s="6">
        <v>100</v>
      </c>
      <c r="K21" s="7"/>
      <c r="L21" s="7"/>
    </row>
    <row r="22" spans="2:12" ht="15.75">
      <c r="B22" s="7"/>
      <c r="C22" s="7"/>
      <c r="D22" s="7"/>
      <c r="E22" s="10" t="s">
        <v>29</v>
      </c>
      <c r="F22" s="26">
        <v>91</v>
      </c>
      <c r="G22" s="26">
        <v>84</v>
      </c>
      <c r="H22" s="40">
        <f>AVERAGE(H19:H21)</f>
        <v>95.124875124875118</v>
      </c>
      <c r="I22" s="14">
        <v>85</v>
      </c>
      <c r="J22" s="6">
        <v>96</v>
      </c>
      <c r="K22" s="7"/>
      <c r="L22" s="7"/>
    </row>
    <row r="26" spans="2:12">
      <c r="G26" s="56"/>
    </row>
  </sheetData>
  <mergeCells count="12">
    <mergeCell ref="F17:I17"/>
    <mergeCell ref="J17:J18"/>
    <mergeCell ref="B1:L1"/>
    <mergeCell ref="E2:E3"/>
    <mergeCell ref="F2:J2"/>
    <mergeCell ref="L2:L3"/>
    <mergeCell ref="B14:C14"/>
    <mergeCell ref="E17:E18"/>
    <mergeCell ref="B2:B3"/>
    <mergeCell ref="C2:C3"/>
    <mergeCell ref="D2:D3"/>
    <mergeCell ref="K2:K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468E0AFE49AF84DA0B39251DCC74C2C" ma:contentTypeVersion="17" ma:contentTypeDescription="Создание документа." ma:contentTypeScope="" ma:versionID="44040ca2c277f1204f9cbe72e4407873">
  <xsd:schema xmlns:xsd="http://www.w3.org/2001/XMLSchema" xmlns:xs="http://www.w3.org/2001/XMLSchema" xmlns:p="http://schemas.microsoft.com/office/2006/metadata/properties" xmlns:ns2="9bf17113-51c2-4165-8241-9d60f8792840" xmlns:ns3="756d82ac-0262-4c3d-a838-f796e5aba9a3" targetNamespace="http://schemas.microsoft.com/office/2006/metadata/properties" ma:root="true" ma:fieldsID="c9d23fce50e38c29452ff383750dec16" ns2:_="" ns3:_="">
    <xsd:import namespace="9bf17113-51c2-4165-8241-9d60f8792840"/>
    <xsd:import namespace="756d82ac-0262-4c3d-a838-f796e5aba9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17113-51c2-4165-8241-9d60f8792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fcecbc7-7b43-41d6-af11-305b60dadc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6d82ac-0262-4c3d-a838-f796e5aba9a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2ce1d63-5fab-44db-a3b4-97e467ecbfec}" ma:internalName="TaxCatchAll" ma:showField="CatchAllData" ma:web="756d82ac-0262-4c3d-a838-f796e5aba9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6d82ac-0262-4c3d-a838-f796e5aba9a3" xsi:nil="true"/>
    <lcf76f155ced4ddcb4097134ff3c332f xmlns="9bf17113-51c2-4165-8241-9d60f879284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75AEB7-F9E0-45F7-8ED0-2AE5C5B90A19}"/>
</file>

<file path=customXml/itemProps2.xml><?xml version="1.0" encoding="utf-8"?>
<ds:datastoreItem xmlns:ds="http://schemas.openxmlformats.org/officeDocument/2006/customXml" ds:itemID="{3D4464FA-1E4F-4B08-9A5D-7E4A356B5FD3}"/>
</file>

<file path=customXml/itemProps3.xml><?xml version="1.0" encoding="utf-8"?>
<ds:datastoreItem xmlns:ds="http://schemas.openxmlformats.org/officeDocument/2006/customXml" ds:itemID="{5881D4BD-1D89-4EE7-A39D-DDEC631BA9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Роман Байгазиев</dc:creator>
  <cp:keywords/>
  <dc:description/>
  <cp:lastModifiedBy>Курмамбаева Марал Жетекбаевна</cp:lastModifiedBy>
  <cp:revision/>
  <dcterms:created xsi:type="dcterms:W3CDTF">2015-12-14T04:00:54Z</dcterms:created>
  <dcterms:modified xsi:type="dcterms:W3CDTF">2025-05-30T04:49:07Z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0x0101005468E0AFE49AF84DA0B39251DCC74C2C</vt:lpwstr>
  </property>
</Properties>
</file>