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bmailbyui-my.sharepoint.com/personal/galbrait_byui_edu/Documents/Courses/BA 315/BA 315 Datasets/Morningstar/"/>
    </mc:Choice>
  </mc:AlternateContent>
  <xr:revisionPtr revIDLastSave="19" documentId="8_{5E1FEDD7-F73B-46F2-9BD1-9F87CFC8DBCF}" xr6:coauthVersionLast="47" xr6:coauthVersionMax="47" xr10:uidLastSave="{E11F260F-D13D-451F-B303-3849B6931A02}"/>
  <bookViews>
    <workbookView xWindow="-120" yWindow="-120" windowWidth="29040" windowHeight="15840" xr2:uid="{03262A54-1167-4272-8329-E8DA64DA5678}"/>
  </bookViews>
  <sheets>
    <sheet name="Rubri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1" i="1" l="1"/>
  <c r="AH10" i="1"/>
  <c r="AH9" i="1"/>
  <c r="D3" i="1" s="1"/>
  <c r="AH8" i="1"/>
  <c r="AH7" i="1"/>
  <c r="AH6" i="1"/>
  <c r="AH5" i="1"/>
  <c r="AH4" i="1"/>
  <c r="AH12" i="1"/>
  <c r="E3" i="1" l="1"/>
</calcChain>
</file>

<file path=xl/sharedStrings.xml><?xml version="1.0" encoding="utf-8"?>
<sst xmlns="http://schemas.openxmlformats.org/spreadsheetml/2006/main" count="57" uniqueCount="32">
  <si>
    <t>Storytelling Structure &amp; Data Visualization</t>
  </si>
  <si>
    <t>Presentation Delivery &amp; Pitch</t>
  </si>
  <si>
    <t>A</t>
  </si>
  <si>
    <t>A-</t>
  </si>
  <si>
    <t>B+</t>
  </si>
  <si>
    <t>B</t>
  </si>
  <si>
    <t>B-</t>
  </si>
  <si>
    <t>C+</t>
  </si>
  <si>
    <t>C</t>
  </si>
  <si>
    <t>C-</t>
  </si>
  <si>
    <t>D</t>
  </si>
  <si>
    <t>F</t>
  </si>
  <si>
    <r>
      <rPr>
        <b/>
        <sz val="11"/>
        <color theme="1"/>
        <rFont val="Calibri"/>
        <family val="2"/>
        <scheme val="minor"/>
      </rPr>
      <t>Problem Definition:</t>
    </r>
    <r>
      <rPr>
        <sz val="11"/>
        <color theme="1"/>
        <rFont val="Calibri"/>
        <family val="2"/>
        <scheme val="minor"/>
      </rPr>
      <t xml:space="preserve"> clearly understood and addressed the problem</t>
    </r>
  </si>
  <si>
    <r>
      <rPr>
        <b/>
        <sz val="11"/>
        <color theme="1"/>
        <rFont val="Calibri"/>
        <family val="2"/>
        <scheme val="minor"/>
      </rPr>
      <t>Depth of Data Analysis:</t>
    </r>
    <r>
      <rPr>
        <sz val="11"/>
        <color theme="1"/>
        <rFont val="Calibri"/>
        <family val="2"/>
        <scheme val="minor"/>
      </rPr>
      <t xml:space="preserve"> data analysis was thorough and in-depth</t>
    </r>
  </si>
  <si>
    <r>
      <rPr>
        <b/>
        <sz val="11"/>
        <color theme="1"/>
        <rFont val="Calibri"/>
        <family val="2"/>
        <scheme val="minor"/>
      </rPr>
      <t>Actionable Insights:</t>
    </r>
    <r>
      <rPr>
        <sz val="11"/>
        <color theme="1"/>
        <rFont val="Calibri"/>
        <family val="2"/>
        <scheme val="minor"/>
      </rPr>
      <t xml:space="preserve"> insights were more than interesting--they were actionable</t>
    </r>
  </si>
  <si>
    <r>
      <rPr>
        <b/>
        <sz val="11"/>
        <color theme="1"/>
        <rFont val="Calibri"/>
        <family val="2"/>
        <scheme val="minor"/>
      </rPr>
      <t>Titles:</t>
    </r>
    <r>
      <rPr>
        <sz val="11"/>
        <color theme="1"/>
        <rFont val="Calibri"/>
        <family val="2"/>
        <scheme val="minor"/>
      </rPr>
      <t xml:space="preserve"> titles clearly mapped out the story independent of the visuals</t>
    </r>
  </si>
  <si>
    <r>
      <rPr>
        <b/>
        <sz val="11"/>
        <color theme="1"/>
        <rFont val="Calibri"/>
        <family val="2"/>
        <scheme val="minor"/>
      </rPr>
      <t>Visuals:</t>
    </r>
    <r>
      <rPr>
        <sz val="11"/>
        <color theme="1"/>
        <rFont val="Calibri"/>
        <family val="2"/>
        <scheme val="minor"/>
      </rPr>
      <t xml:space="preserve"> easily understood, clearly communicated, avoided clutter, focused attention</t>
    </r>
  </si>
  <si>
    <r>
      <rPr>
        <b/>
        <sz val="11"/>
        <color theme="1"/>
        <rFont val="Calibri"/>
        <family val="2"/>
        <scheme val="minor"/>
      </rPr>
      <t>Story Consistency:</t>
    </r>
    <r>
      <rPr>
        <sz val="11"/>
        <color theme="1"/>
        <rFont val="Calibri"/>
        <family val="2"/>
        <scheme val="minor"/>
      </rPr>
      <t xml:space="preserve"> each visual supported the first slide, overall story, and the conclusion</t>
    </r>
  </si>
  <si>
    <r>
      <rPr>
        <b/>
        <sz val="11"/>
        <color theme="1"/>
        <rFont val="Calibri"/>
        <family val="2"/>
        <scheme val="minor"/>
      </rPr>
      <t>Professionalism:</t>
    </r>
    <r>
      <rPr>
        <sz val="11"/>
        <color theme="1"/>
        <rFont val="Calibri"/>
        <family val="2"/>
        <scheme val="minor"/>
      </rPr>
      <t xml:space="preserve"> story flow, slide layout, visualizations, color choice, spelling, and simplicity</t>
    </r>
  </si>
  <si>
    <r>
      <rPr>
        <b/>
        <sz val="11"/>
        <color theme="1"/>
        <rFont val="Calibri"/>
        <family val="2"/>
        <scheme val="minor"/>
      </rPr>
      <t>Engaging:</t>
    </r>
    <r>
      <rPr>
        <sz val="11"/>
        <color theme="1"/>
        <rFont val="Calibri"/>
        <family val="2"/>
        <scheme val="minor"/>
      </rPr>
      <t xml:space="preserve"> captured attention, piqued curiosity, felt engaged</t>
    </r>
  </si>
  <si>
    <r>
      <rPr>
        <b/>
        <sz val="11"/>
        <color theme="1"/>
        <rFont val="Calibri"/>
        <family val="2"/>
        <scheme val="minor"/>
      </rPr>
      <t>Contrast:</t>
    </r>
    <r>
      <rPr>
        <sz val="11"/>
        <color theme="1"/>
        <rFont val="Calibri"/>
        <family val="2"/>
        <scheme val="minor"/>
      </rPr>
      <t xml:space="preserve"> change in content, emotion, and delivery (i.e., what is versus what could be)</t>
    </r>
  </si>
  <si>
    <r>
      <rPr>
        <b/>
        <sz val="11"/>
        <color theme="1"/>
        <rFont val="Calibri"/>
        <family val="2"/>
        <scheme val="minor"/>
      </rPr>
      <t>Authentic:</t>
    </r>
    <r>
      <rPr>
        <sz val="11"/>
        <color theme="1"/>
        <rFont val="Calibri"/>
        <family val="2"/>
        <scheme val="minor"/>
      </rPr>
      <t xml:space="preserve"> presenters were genuine; focused on the hero (audience)</t>
    </r>
  </si>
  <si>
    <r>
      <rPr>
        <b/>
        <sz val="11"/>
        <color theme="1"/>
        <rFont val="Calibri"/>
        <family val="2"/>
        <scheme val="minor"/>
      </rPr>
      <t>Finesse:</t>
    </r>
    <r>
      <rPr>
        <sz val="11"/>
        <color theme="1"/>
        <rFont val="Calibri"/>
        <family val="2"/>
        <scheme val="minor"/>
      </rPr>
      <t xml:space="preserve"> used plenty of facts accompanied by emotional appeal</t>
    </r>
  </si>
  <si>
    <r>
      <rPr>
        <b/>
        <sz val="11"/>
        <color theme="1"/>
        <rFont val="Calibri"/>
        <family val="2"/>
        <scheme val="minor"/>
      </rPr>
      <t>Conclusion:</t>
    </r>
    <r>
      <rPr>
        <sz val="11"/>
        <color theme="1"/>
        <rFont val="Calibri"/>
        <family val="2"/>
        <scheme val="minor"/>
      </rPr>
      <t xml:space="preserve"> call to action; vivid description of what the future will look like; invitation to change</t>
    </r>
  </si>
  <si>
    <t>Grade</t>
  </si>
  <si>
    <t>Do Not Delete</t>
  </si>
  <si>
    <t>-</t>
  </si>
  <si>
    <r>
      <rPr>
        <b/>
        <sz val="11"/>
        <color theme="1"/>
        <rFont val="Calibri"/>
        <family val="2"/>
        <scheme val="minor"/>
      </rPr>
      <t>Resonates:</t>
    </r>
    <r>
      <rPr>
        <sz val="11"/>
        <color theme="1"/>
        <rFont val="Calibri"/>
        <family val="2"/>
        <scheme val="minor"/>
      </rPr>
      <t xml:space="preserve"> message was understood and resonated with the audience</t>
    </r>
  </si>
  <si>
    <r>
      <rPr>
        <b/>
        <sz val="11"/>
        <color theme="1"/>
        <rFont val="Calibri"/>
        <family val="2"/>
        <scheme val="minor"/>
      </rPr>
      <t>Pyramid Principle:</t>
    </r>
    <r>
      <rPr>
        <sz val="11"/>
        <color theme="1"/>
        <rFont val="Calibri"/>
        <family val="2"/>
        <scheme val="minor"/>
      </rPr>
      <t xml:space="preserve"> presentation applied the pyramid principle followed by supporting content</t>
    </r>
  </si>
  <si>
    <r>
      <rPr>
        <b/>
        <sz val="11"/>
        <color theme="1"/>
        <rFont val="Calibri"/>
        <family val="2"/>
        <scheme val="minor"/>
      </rPr>
      <t>Power BI / Tableau Mastery:</t>
    </r>
    <r>
      <rPr>
        <sz val="11"/>
        <color theme="1"/>
        <rFont val="Calibri"/>
        <family val="2"/>
        <scheme val="minor"/>
      </rPr>
      <t xml:space="preserve"> demonstrated sufficient technical understanding of the analysis tool</t>
    </r>
  </si>
  <si>
    <t xml:space="preserve">          based upon the depth of the data analysis and storytelling slides</t>
  </si>
  <si>
    <t>Data Analysis Depth &amp; Insights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</si>
</sst>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_(* #,##0.0_);_(* \(#,##0.0\);_(* &quot;-&quot;??_);_(@_)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0" fontId="0" fillId="2" borderId="0" xfId="0" applyFont="1" applyFill="1"/>
    <xf numFmtId="1" fontId="0" fillId="2" borderId="0" xfId="0" applyNumberFormat="1" applyFill="1"/>
    <xf numFmtId="0" fontId="0" fillId="2" borderId="5" xfId="0" applyFill="1" applyBorder="1" applyAlignment="1">
      <alignment horizontal="center"/>
    </xf>
    <xf numFmtId="164" fontId="0" fillId="2" borderId="6" xfId="1" applyNumberFormat="1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 applyAlignment="1">
      <alignment horizontal="center"/>
    </xf>
    <xf numFmtId="164" fontId="0" fillId="2" borderId="0" xfId="1" applyNumberFormat="1" applyFont="1" applyFill="1" applyBorder="1"/>
    <xf numFmtId="0" fontId="0" fillId="2" borderId="0" xfId="0" applyFill="1" applyBorder="1"/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164" fontId="0" fillId="2" borderId="11" xfId="1" applyNumberFormat="1" applyFont="1" applyFill="1" applyBorder="1"/>
    <xf numFmtId="0" fontId="0" fillId="2" borderId="11" xfId="0" applyFill="1" applyBorder="1"/>
    <xf numFmtId="0" fontId="0" fillId="2" borderId="12" xfId="0" applyFill="1" applyBorder="1"/>
    <xf numFmtId="0" fontId="2" fillId="3" borderId="3" xfId="0" applyFont="1" applyFill="1" applyBorder="1" applyAlignment="1">
      <alignment horizontal="centerContinuous"/>
    </xf>
    <xf numFmtId="0" fontId="2" fillId="3" borderId="4" xfId="0" applyFont="1" applyFill="1" applyBorder="1" applyAlignment="1">
      <alignment horizontal="centerContinuous"/>
    </xf>
    <xf numFmtId="0" fontId="2" fillId="3" borderId="2" xfId="0" applyFont="1" applyFill="1" applyBorder="1" applyAlignment="1">
      <alignment horizontal="centerContinuous"/>
    </xf>
    <xf numFmtId="0" fontId="2" fillId="3" borderId="1" xfId="0" applyFont="1" applyFill="1" applyBorder="1" applyAlignment="1">
      <alignment horizontal="center"/>
    </xf>
    <xf numFmtId="0" fontId="0" fillId="2" borderId="8" xfId="0" applyFill="1" applyBorder="1"/>
    <xf numFmtId="0" fontId="0" fillId="2" borderId="0" xfId="0" applyFont="1" applyFill="1" applyBorder="1"/>
    <xf numFmtId="0" fontId="0" fillId="2" borderId="10" xfId="0" applyFill="1" applyBorder="1"/>
    <xf numFmtId="0" fontId="3" fillId="3" borderId="3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4" fillId="4" borderId="1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right"/>
    </xf>
    <xf numFmtId="0" fontId="0" fillId="2" borderId="5" xfId="0" applyFill="1" applyBorder="1"/>
    <xf numFmtId="0" fontId="5" fillId="2" borderId="6" xfId="0" applyFont="1" applyFill="1" applyBorder="1" applyAlignment="1">
      <alignment horizontal="right"/>
    </xf>
    <xf numFmtId="0" fontId="0" fillId="2" borderId="6" xfId="0" applyFont="1" applyFill="1" applyBorder="1"/>
    <xf numFmtId="0" fontId="5" fillId="2" borderId="11" xfId="0" applyFont="1" applyFill="1" applyBorder="1" applyAlignment="1">
      <alignment horizontal="right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 applyProtection="1">
      <alignment horizontal="center"/>
      <protection hidden="1"/>
    </xf>
    <xf numFmtId="165" fontId="3" fillId="3" borderId="4" xfId="2" applyNumberFormat="1" applyFont="1" applyFill="1" applyBorder="1" applyAlignment="1" applyProtection="1">
      <protection hidden="1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DDBE37D-D82A-42E1-9C03-FB098936D6A1}">
      <tableStyleElement type="wholeTable" dxfId="1"/>
      <tableStyleElement type="headerRow" dxfId="0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84493-425D-4270-B0F1-985A75FE01B8}">
  <sheetPr>
    <pageSetUpPr autoPageBreaks="0"/>
  </sheetPr>
  <dimension ref="B2:AJ32"/>
  <sheetViews>
    <sheetView showGridLines="0" showRowColHeaders="0" tabSelected="1" zoomScaleNormal="100" workbookViewId="0"/>
  </sheetViews>
  <sheetFormatPr defaultColWidth="9.140625" defaultRowHeight="15" x14ac:dyDescent="0.25"/>
  <cols>
    <col min="1" max="2" width="9.140625" style="1"/>
    <col min="3" max="3" width="1.85546875" style="1" customWidth="1"/>
    <col min="4" max="4" width="9.7109375" style="1" customWidth="1"/>
    <col min="5" max="31" width="9.140625" style="1"/>
    <col min="32" max="32" width="13.7109375" style="1" hidden="1" customWidth="1"/>
    <col min="33" max="33" width="3.140625" style="1" hidden="1" customWidth="1"/>
    <col min="34" max="39" width="0" style="1" hidden="1" customWidth="1"/>
    <col min="40" max="16384" width="9.140625" style="1"/>
  </cols>
  <sheetData>
    <row r="2" spans="2:36" x14ac:dyDescent="0.25">
      <c r="AF2" s="19" t="s">
        <v>25</v>
      </c>
      <c r="AG2" s="18" t="s">
        <v>25</v>
      </c>
      <c r="AH2" s="16"/>
      <c r="AI2" s="16"/>
      <c r="AJ2" s="17"/>
    </row>
    <row r="3" spans="2:36" ht="21" x14ac:dyDescent="0.35">
      <c r="B3" s="32" t="s">
        <v>24</v>
      </c>
      <c r="C3" s="24"/>
      <c r="D3" s="33" t="str">
        <f ca="1">IF(ISNA(OFFSET($AG$3,VLOOKUP(ROUNDUP((VLOOKUP(B5,$AG$3:$AH$12,2,FALSE)+VLOOKUP(B12,$AG$3:$AH$12,2,FALSE)+VLOOKUP(B19,$AG$3:$AH$12,2,FALSE))/3,1),$AI$3:$AJ$12,2,TRUE)-1,0))=TRUE,"",OFFSET($AG$3,VLOOKUP(ROUNDUP((VLOOKUP(B5,$AG$3:$AH$12,2,FALSE)+VLOOKUP(B12,$AG$3:$AH$12,2,FALSE)+VLOOKUP(B19,$AG$3:$AH$12,2,FALSE))/3,1),$AI$3:$AJ$12,2,TRUE)-1,0))</f>
        <v/>
      </c>
      <c r="E3" s="34" t="str">
        <f>IF(ISNA(ROUNDUP((VLOOKUP(B5,$AG$3:$AH$12,2,FALSE)+VLOOKUP(B12,$AG$3:$AH$12,2,FALSE)+VLOOKUP(B19,$AG$3:$AH$12,2,FALSE))/3,1)/100)=TRUE,"",ROUNDUP((VLOOKUP(B5,$AG$3:$AH$12,2,FALSE)+VLOOKUP(B12,$AG$3:$AH$12,2,FALSE)+VLOOKUP(B19,$AG$3:$AH$12,2,FALSE))/3,1)/100)</f>
        <v/>
      </c>
      <c r="AF3" s="4" t="s">
        <v>2</v>
      </c>
      <c r="AG3" s="4" t="s">
        <v>11</v>
      </c>
      <c r="AH3" s="5">
        <v>60</v>
      </c>
      <c r="AI3" s="6">
        <v>59.9</v>
      </c>
      <c r="AJ3" s="7">
        <v>1</v>
      </c>
    </row>
    <row r="4" spans="2:36" ht="22.5" customHeight="1" x14ac:dyDescent="0.25">
      <c r="AF4" s="8" t="s">
        <v>3</v>
      </c>
      <c r="AG4" s="8" t="s">
        <v>10</v>
      </c>
      <c r="AH4" s="9">
        <f>(63+66.9)/2</f>
        <v>64.95</v>
      </c>
      <c r="AI4" s="10">
        <v>60</v>
      </c>
      <c r="AJ4" s="11">
        <v>2</v>
      </c>
    </row>
    <row r="5" spans="2:36" ht="21" x14ac:dyDescent="0.35">
      <c r="B5" s="26"/>
      <c r="C5" s="23" t="s">
        <v>31</v>
      </c>
      <c r="D5" s="24"/>
      <c r="E5" s="24"/>
      <c r="F5" s="24"/>
      <c r="G5" s="24"/>
      <c r="H5" s="24"/>
      <c r="I5" s="24"/>
      <c r="J5" s="24"/>
      <c r="K5" s="24"/>
      <c r="L5" s="24"/>
      <c r="M5" s="25"/>
      <c r="AF5" s="8" t="s">
        <v>5</v>
      </c>
      <c r="AG5" s="8" t="s">
        <v>9</v>
      </c>
      <c r="AH5" s="9">
        <f>(70+72.9)/2</f>
        <v>71.45</v>
      </c>
      <c r="AI5" s="10">
        <v>70</v>
      </c>
      <c r="AJ5" s="11">
        <v>3</v>
      </c>
    </row>
    <row r="6" spans="2:36" ht="15" customHeight="1" x14ac:dyDescent="0.25">
      <c r="B6" s="20"/>
      <c r="C6" s="27" t="s">
        <v>26</v>
      </c>
      <c r="D6" s="21" t="s">
        <v>12</v>
      </c>
      <c r="E6" s="10"/>
      <c r="F6" s="10"/>
      <c r="G6" s="10"/>
      <c r="H6" s="10"/>
      <c r="I6" s="10"/>
      <c r="J6" s="10"/>
      <c r="K6" s="10"/>
      <c r="L6" s="10"/>
      <c r="M6" s="11"/>
      <c r="AF6" s="8" t="s">
        <v>6</v>
      </c>
      <c r="AG6" s="8" t="s">
        <v>8</v>
      </c>
      <c r="AH6" s="9">
        <f>(73+76.9)/2</f>
        <v>74.95</v>
      </c>
      <c r="AI6" s="10">
        <v>73</v>
      </c>
      <c r="AJ6" s="11">
        <v>4</v>
      </c>
    </row>
    <row r="7" spans="2:36" ht="15" customHeight="1" x14ac:dyDescent="0.25">
      <c r="B7" s="20"/>
      <c r="C7" s="27" t="s">
        <v>26</v>
      </c>
      <c r="D7" s="21" t="s">
        <v>13</v>
      </c>
      <c r="E7" s="10"/>
      <c r="F7" s="10"/>
      <c r="G7" s="10"/>
      <c r="H7" s="10"/>
      <c r="I7" s="10"/>
      <c r="J7" s="10"/>
      <c r="K7" s="10"/>
      <c r="L7" s="10"/>
      <c r="M7" s="11"/>
      <c r="AF7" s="8" t="s">
        <v>4</v>
      </c>
      <c r="AG7" s="8" t="s">
        <v>7</v>
      </c>
      <c r="AH7" s="9">
        <f>(77+79.9)/2</f>
        <v>78.45</v>
      </c>
      <c r="AI7" s="10">
        <v>77</v>
      </c>
      <c r="AJ7" s="11">
        <v>5</v>
      </c>
    </row>
    <row r="8" spans="2:36" ht="15" customHeight="1" x14ac:dyDescent="0.25">
      <c r="B8" s="20"/>
      <c r="C8" s="27" t="s">
        <v>26</v>
      </c>
      <c r="D8" s="10" t="s">
        <v>14</v>
      </c>
      <c r="E8" s="10"/>
      <c r="F8" s="10"/>
      <c r="G8" s="10"/>
      <c r="H8" s="10"/>
      <c r="I8" s="10"/>
      <c r="J8" s="10"/>
      <c r="K8" s="10"/>
      <c r="L8" s="10"/>
      <c r="M8" s="11"/>
      <c r="AF8" s="8" t="s">
        <v>8</v>
      </c>
      <c r="AG8" s="8" t="s">
        <v>6</v>
      </c>
      <c r="AH8" s="9">
        <f>(80+82.9)/2</f>
        <v>81.45</v>
      </c>
      <c r="AI8" s="10">
        <v>80</v>
      </c>
      <c r="AJ8" s="11">
        <v>6</v>
      </c>
    </row>
    <row r="9" spans="2:36" ht="15" customHeight="1" x14ac:dyDescent="0.25">
      <c r="B9" s="20"/>
      <c r="C9" s="27" t="s">
        <v>26</v>
      </c>
      <c r="D9" s="10" t="s">
        <v>29</v>
      </c>
      <c r="E9" s="10"/>
      <c r="F9" s="10"/>
      <c r="G9" s="10"/>
      <c r="H9" s="10"/>
      <c r="I9" s="10"/>
      <c r="J9" s="10"/>
      <c r="K9" s="10"/>
      <c r="L9" s="10"/>
      <c r="M9" s="11"/>
      <c r="AF9" s="8" t="s">
        <v>9</v>
      </c>
      <c r="AG9" s="8" t="s">
        <v>5</v>
      </c>
      <c r="AH9" s="9">
        <f>(83+86.9)/2</f>
        <v>84.95</v>
      </c>
      <c r="AI9" s="10">
        <v>84</v>
      </c>
      <c r="AJ9" s="11">
        <v>7</v>
      </c>
    </row>
    <row r="10" spans="2:36" ht="15" customHeight="1" x14ac:dyDescent="0.25">
      <c r="B10" s="22"/>
      <c r="C10" s="14"/>
      <c r="D10" s="14" t="s">
        <v>30</v>
      </c>
      <c r="E10" s="14"/>
      <c r="F10" s="14"/>
      <c r="G10" s="14"/>
      <c r="H10" s="14"/>
      <c r="I10" s="14"/>
      <c r="J10" s="14"/>
      <c r="K10" s="14"/>
      <c r="L10" s="14"/>
      <c r="M10" s="15"/>
      <c r="AF10" s="8" t="s">
        <v>7</v>
      </c>
      <c r="AG10" s="8" t="s">
        <v>4</v>
      </c>
      <c r="AH10" s="9">
        <f>(87+89.9)/2</f>
        <v>88.45</v>
      </c>
      <c r="AI10" s="10">
        <v>87</v>
      </c>
      <c r="AJ10" s="11">
        <v>8</v>
      </c>
    </row>
    <row r="11" spans="2:36" x14ac:dyDescent="0.25">
      <c r="AF11" s="8" t="s">
        <v>10</v>
      </c>
      <c r="AG11" s="8" t="s">
        <v>3</v>
      </c>
      <c r="AH11" s="9">
        <f>(90+92.9)/2</f>
        <v>91.45</v>
      </c>
      <c r="AI11" s="10">
        <v>90</v>
      </c>
      <c r="AJ11" s="11">
        <v>9</v>
      </c>
    </row>
    <row r="12" spans="2:36" ht="21" x14ac:dyDescent="0.35">
      <c r="B12" s="26"/>
      <c r="C12" s="23" t="s">
        <v>0</v>
      </c>
      <c r="D12" s="24"/>
      <c r="E12" s="24"/>
      <c r="F12" s="24"/>
      <c r="G12" s="24"/>
      <c r="H12" s="24"/>
      <c r="I12" s="24"/>
      <c r="J12" s="24"/>
      <c r="K12" s="24"/>
      <c r="L12" s="24"/>
      <c r="M12" s="25"/>
      <c r="AF12" s="12" t="s">
        <v>11</v>
      </c>
      <c r="AG12" s="12" t="s">
        <v>2</v>
      </c>
      <c r="AH12" s="13">
        <f>(93+100)/2</f>
        <v>96.5</v>
      </c>
      <c r="AI12" s="14">
        <v>93</v>
      </c>
      <c r="AJ12" s="15">
        <v>10</v>
      </c>
    </row>
    <row r="13" spans="2:36" ht="15" customHeight="1" x14ac:dyDescent="0.25">
      <c r="B13" s="28"/>
      <c r="C13" s="29" t="s">
        <v>26</v>
      </c>
      <c r="D13" s="30" t="s">
        <v>28</v>
      </c>
      <c r="E13" s="6"/>
      <c r="F13" s="6"/>
      <c r="G13" s="6"/>
      <c r="H13" s="6"/>
      <c r="I13" s="6"/>
      <c r="J13" s="6"/>
      <c r="K13" s="6"/>
      <c r="L13" s="6"/>
      <c r="M13" s="7"/>
    </row>
    <row r="14" spans="2:36" ht="15" customHeight="1" x14ac:dyDescent="0.25">
      <c r="B14" s="20"/>
      <c r="C14" s="27" t="s">
        <v>26</v>
      </c>
      <c r="D14" s="10" t="s">
        <v>15</v>
      </c>
      <c r="E14" s="10"/>
      <c r="F14" s="10"/>
      <c r="G14" s="10"/>
      <c r="H14" s="10"/>
      <c r="I14" s="10"/>
      <c r="J14" s="10"/>
      <c r="K14" s="10"/>
      <c r="L14" s="10"/>
      <c r="M14" s="11"/>
    </row>
    <row r="15" spans="2:36" ht="15" customHeight="1" x14ac:dyDescent="0.25">
      <c r="B15" s="20"/>
      <c r="C15" s="27" t="s">
        <v>26</v>
      </c>
      <c r="D15" s="10" t="s">
        <v>16</v>
      </c>
      <c r="E15" s="10"/>
      <c r="F15" s="10"/>
      <c r="G15" s="10"/>
      <c r="H15" s="10"/>
      <c r="I15" s="10"/>
      <c r="J15" s="10"/>
      <c r="K15" s="10"/>
      <c r="L15" s="10"/>
      <c r="M15" s="11"/>
    </row>
    <row r="16" spans="2:36" ht="15" customHeight="1" x14ac:dyDescent="0.25">
      <c r="B16" s="20"/>
      <c r="C16" s="27" t="s">
        <v>26</v>
      </c>
      <c r="D16" s="10" t="s">
        <v>17</v>
      </c>
      <c r="E16" s="10"/>
      <c r="F16" s="10"/>
      <c r="G16" s="10"/>
      <c r="H16" s="10"/>
      <c r="I16" s="10"/>
      <c r="J16" s="10"/>
      <c r="K16" s="10"/>
      <c r="L16" s="10"/>
      <c r="M16" s="11"/>
    </row>
    <row r="17" spans="2:14" ht="15" customHeight="1" x14ac:dyDescent="0.25">
      <c r="B17" s="22"/>
      <c r="C17" s="31" t="s">
        <v>26</v>
      </c>
      <c r="D17" s="14" t="s">
        <v>18</v>
      </c>
      <c r="E17" s="14"/>
      <c r="F17" s="14"/>
      <c r="G17" s="14"/>
      <c r="H17" s="14"/>
      <c r="I17" s="14"/>
      <c r="J17" s="14"/>
      <c r="K17" s="14"/>
      <c r="L17" s="14"/>
      <c r="M17" s="15"/>
    </row>
    <row r="18" spans="2:14" x14ac:dyDescent="0.25">
      <c r="B18" s="2"/>
    </row>
    <row r="19" spans="2:14" ht="21" x14ac:dyDescent="0.35">
      <c r="B19" s="26"/>
      <c r="C19" s="23" t="s">
        <v>1</v>
      </c>
      <c r="D19" s="24"/>
      <c r="E19" s="24"/>
      <c r="F19" s="24"/>
      <c r="G19" s="24"/>
      <c r="H19" s="24"/>
      <c r="I19" s="24"/>
      <c r="J19" s="24"/>
      <c r="K19" s="24"/>
      <c r="L19" s="24"/>
      <c r="M19" s="25"/>
    </row>
    <row r="20" spans="2:14" x14ac:dyDescent="0.25">
      <c r="B20" s="28"/>
      <c r="C20" s="29" t="s">
        <v>26</v>
      </c>
      <c r="D20" s="30" t="s">
        <v>19</v>
      </c>
      <c r="E20" s="6"/>
      <c r="F20" s="6"/>
      <c r="G20" s="6"/>
      <c r="H20" s="6"/>
      <c r="I20" s="6"/>
      <c r="J20" s="6"/>
      <c r="K20" s="6"/>
      <c r="L20" s="6"/>
      <c r="M20" s="7"/>
    </row>
    <row r="21" spans="2:14" x14ac:dyDescent="0.25">
      <c r="B21" s="20"/>
      <c r="C21" s="27" t="s">
        <v>26</v>
      </c>
      <c r="D21" s="10" t="s">
        <v>20</v>
      </c>
      <c r="E21" s="10"/>
      <c r="F21" s="10"/>
      <c r="G21" s="10"/>
      <c r="H21" s="10"/>
      <c r="I21" s="10"/>
      <c r="J21" s="10"/>
      <c r="K21" s="10"/>
      <c r="L21" s="10"/>
      <c r="M21" s="11"/>
    </row>
    <row r="22" spans="2:14" x14ac:dyDescent="0.25">
      <c r="B22" s="20"/>
      <c r="C22" s="27" t="s">
        <v>26</v>
      </c>
      <c r="D22" s="10" t="s">
        <v>21</v>
      </c>
      <c r="E22" s="10"/>
      <c r="F22" s="10"/>
      <c r="G22" s="10"/>
      <c r="H22" s="10"/>
      <c r="I22" s="10"/>
      <c r="J22" s="10"/>
      <c r="K22" s="10"/>
      <c r="L22" s="10"/>
      <c r="M22" s="11"/>
    </row>
    <row r="23" spans="2:14" x14ac:dyDescent="0.25">
      <c r="B23" s="20"/>
      <c r="C23" s="27" t="s">
        <v>26</v>
      </c>
      <c r="D23" s="10" t="s">
        <v>27</v>
      </c>
      <c r="E23" s="10"/>
      <c r="F23" s="10"/>
      <c r="G23" s="10"/>
      <c r="H23" s="10"/>
      <c r="I23" s="10"/>
      <c r="J23" s="10"/>
      <c r="K23" s="10"/>
      <c r="L23" s="10"/>
      <c r="M23" s="11"/>
    </row>
    <row r="24" spans="2:14" x14ac:dyDescent="0.25">
      <c r="B24" s="20"/>
      <c r="C24" s="27" t="s">
        <v>26</v>
      </c>
      <c r="D24" s="10" t="s">
        <v>22</v>
      </c>
      <c r="E24" s="10"/>
      <c r="F24" s="10"/>
      <c r="G24" s="10"/>
      <c r="H24" s="10"/>
      <c r="I24" s="10"/>
      <c r="J24" s="10"/>
      <c r="K24" s="10"/>
      <c r="L24" s="10"/>
      <c r="M24" s="11"/>
    </row>
    <row r="25" spans="2:14" x14ac:dyDescent="0.25">
      <c r="B25" s="22"/>
      <c r="C25" s="31" t="s">
        <v>26</v>
      </c>
      <c r="D25" s="14" t="s">
        <v>23</v>
      </c>
      <c r="E25" s="14"/>
      <c r="F25" s="14"/>
      <c r="G25" s="14"/>
      <c r="H25" s="14"/>
      <c r="I25" s="14"/>
      <c r="J25" s="14"/>
      <c r="K25" s="14"/>
      <c r="L25" s="14"/>
      <c r="M25" s="15"/>
    </row>
    <row r="29" spans="2:14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2:14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2:14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2:14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</sheetData>
  <sheetProtection sheet="1" objects="1" scenarios="1"/>
  <protectedRanges>
    <protectedRange sqref="B5 B12 B19" name="Range1"/>
  </protectedRanges>
  <sortState xmlns:xlrd2="http://schemas.microsoft.com/office/spreadsheetml/2017/richdata2" ref="AF3:AF13">
    <sortCondition ref="AF3"/>
  </sortState>
  <dataValidations count="1">
    <dataValidation type="list" allowBlank="1" showInputMessage="1" showErrorMessage="1" sqref="B5 B12 B19" xr:uid="{CA4B451E-461B-4886-9899-E91506E39823}">
      <formula1>$AF$3:$AF$12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E9427BAFDC4142A85C63EA4F6ED86E" ma:contentTypeVersion="12" ma:contentTypeDescription="Create a new document." ma:contentTypeScope="" ma:versionID="3ab988316ff9917d90bccb6432f5e8ca">
  <xsd:schema xmlns:xsd="http://www.w3.org/2001/XMLSchema" xmlns:xs="http://www.w3.org/2001/XMLSchema" xmlns:p="http://schemas.microsoft.com/office/2006/metadata/properties" xmlns:ns1="http://schemas.microsoft.com/sharepoint/v3" xmlns:ns3="0acb5147-8577-475e-9c5c-8643af49afee" targetNamespace="http://schemas.microsoft.com/office/2006/metadata/properties" ma:root="true" ma:fieldsID="7e1cb06c622fb989e59914476fad2416" ns1:_="" ns3:_="">
    <xsd:import namespace="http://schemas.microsoft.com/sharepoint/v3"/>
    <xsd:import namespace="0acb5147-8577-475e-9c5c-8643af49afe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cb5147-8577-475e-9c5c-8643af49af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D972DE7-C468-441A-A254-3D4C712DB3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acb5147-8577-475e-9c5c-8643af49af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92392C-F568-49B2-9454-6B802702B9F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9B7308-13BB-4E3B-9583-5060288DBE2E}">
  <ds:schemaRefs>
    <ds:schemaRef ds:uri="http://schemas.microsoft.com/office/2006/documentManagement/types"/>
    <ds:schemaRef ds:uri="http://schemas.microsoft.com/sharepoint/v3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0acb5147-8577-475e-9c5c-8643af49afee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Galbraith, Kimball</dc:creator>
  <cp:lastModifiedBy>Galbraith, Kimball</cp:lastModifiedBy>
  <dcterms:created xsi:type="dcterms:W3CDTF">2019-07-09T20:29:36Z</dcterms:created>
  <dcterms:modified xsi:type="dcterms:W3CDTF">2022-03-03T17:48:51Z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f26183ec-7e84-498c-858b-d10b7c31279e</vt:lpwstr>
  </property>
  <property fmtid="{D5CDD505-2E9C-101B-9397-08002B2CF9AE}" pid="3" name="ContentTypeId">
    <vt:lpwstr>0x0101002EE9427BAFDC4142A85C63EA4F6ED86E</vt:lpwstr>
  </property>
</Properties>
</file>