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SENAI\Aulas Prontas\Power BI\Power BI\"/>
    </mc:Choice>
  </mc:AlternateContent>
  <bookViews>
    <workbookView xWindow="-120" yWindow="-120" windowWidth="20730" windowHeight="11160"/>
  </bookViews>
  <sheets>
    <sheet name="Almoxarif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K6" i="1" s="1"/>
  <c r="J7" i="1"/>
  <c r="J8" i="1"/>
  <c r="J9" i="1"/>
  <c r="J10" i="1"/>
  <c r="J11" i="1"/>
  <c r="J12" i="1"/>
  <c r="J13" i="1"/>
  <c r="J14" i="1"/>
  <c r="K14" i="1" s="1"/>
  <c r="J15" i="1"/>
  <c r="J16" i="1"/>
  <c r="J17" i="1"/>
  <c r="J18" i="1"/>
  <c r="K18" i="1" s="1"/>
  <c r="J19" i="1"/>
  <c r="J20" i="1"/>
  <c r="J21" i="1"/>
  <c r="J22" i="1"/>
  <c r="K22" i="1" s="1"/>
  <c r="J23" i="1"/>
  <c r="J24" i="1"/>
  <c r="J25" i="1"/>
  <c r="J26" i="1"/>
  <c r="J27" i="1"/>
  <c r="J28" i="1"/>
  <c r="J29" i="1"/>
  <c r="J30" i="1"/>
  <c r="K30" i="1" s="1"/>
  <c r="J31" i="1"/>
  <c r="J2" i="1"/>
  <c r="K2" i="1" s="1"/>
  <c r="K10" i="1"/>
  <c r="K26" i="1"/>
  <c r="K3" i="1"/>
  <c r="K4" i="1"/>
  <c r="K5" i="1"/>
  <c r="K7" i="1"/>
  <c r="K8" i="1"/>
  <c r="K9" i="1"/>
  <c r="K11" i="1"/>
  <c r="K12" i="1"/>
  <c r="K13" i="1"/>
  <c r="K15" i="1"/>
  <c r="K16" i="1"/>
  <c r="K17" i="1"/>
  <c r="K19" i="1"/>
  <c r="K20" i="1"/>
  <c r="K21" i="1"/>
  <c r="K23" i="1"/>
  <c r="K24" i="1"/>
  <c r="K25" i="1"/>
  <c r="K27" i="1"/>
  <c r="K28" i="1"/>
  <c r="K29" i="1"/>
  <c r="K31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<sst xmlns="http://schemas.openxmlformats.org/spreadsheetml/2006/main" count="132" uniqueCount="34">
  <si>
    <t>Código</t>
  </si>
  <si>
    <t>Tipo Movimentação</t>
  </si>
  <si>
    <t>Data</t>
  </si>
  <si>
    <t>Qtde.</t>
  </si>
  <si>
    <t>Valor Entrada</t>
  </si>
  <si>
    <t>Operação Fiscal</t>
  </si>
  <si>
    <t>Série</t>
  </si>
  <si>
    <t>Nota Fiscal</t>
  </si>
  <si>
    <t>Fornecedor/Cliente</t>
  </si>
  <si>
    <t>Valor Total</t>
  </si>
  <si>
    <t>Entrada</t>
  </si>
  <si>
    <t>Entrada de Fornecedor</t>
  </si>
  <si>
    <t>Saída Venda</t>
  </si>
  <si>
    <t>E41</t>
  </si>
  <si>
    <t>E42</t>
  </si>
  <si>
    <t>TR56</t>
  </si>
  <si>
    <t>e670</t>
  </si>
  <si>
    <t>GR4</t>
  </si>
  <si>
    <t>20T5</t>
  </si>
  <si>
    <t>TR57</t>
  </si>
  <si>
    <t>e671</t>
  </si>
  <si>
    <t>GR5</t>
  </si>
  <si>
    <t>20T6</t>
  </si>
  <si>
    <t>e672</t>
  </si>
  <si>
    <t>GR6</t>
  </si>
  <si>
    <t>Guanabara</t>
  </si>
  <si>
    <t>Tosheri</t>
  </si>
  <si>
    <t>Silcalin</t>
  </si>
  <si>
    <t>Troxter</t>
  </si>
  <si>
    <t>Filer</t>
  </si>
  <si>
    <t>Titiler</t>
  </si>
  <si>
    <t>Custo Por Unidade</t>
  </si>
  <si>
    <t>Custo Movimentação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</si>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</sst>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17" sqref="C17"/>
    </sheetView>
  </sheetViews>
  <sheetFormatPr defaultRowHeight="15" x14ac:dyDescent="0.25"/>
  <cols>
    <col min="1" max="1" width="7.140625" bestFit="1" customWidth="1"/>
    <col min="2" max="2" width="18.7109375" bestFit="1" customWidth="1"/>
    <col min="3" max="3" width="10.7109375" bestFit="1" customWidth="1"/>
    <col min="4" max="4" width="6" style="2" bestFit="1" customWidth="1"/>
    <col min="5" max="5" width="12.85546875" bestFit="1" customWidth="1"/>
    <col min="6" max="6" width="21.42578125" bestFit="1" customWidth="1"/>
    <col min="7" max="7" width="5.5703125" bestFit="1" customWidth="1"/>
    <col min="8" max="8" width="10.5703125" bestFit="1" customWidth="1"/>
    <col min="9" max="9" width="18.7109375" bestFit="1" customWidth="1"/>
    <col min="10" max="10" width="21.42578125" style="3" bestFit="1" customWidth="1"/>
    <col min="11" max="11" width="12.140625" style="3" bestFit="1" customWidth="1"/>
    <col min="12" max="12" width="1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32</v>
      </c>
      <c r="K1" s="3" t="s">
        <v>9</v>
      </c>
      <c r="L1" t="s">
        <v>31</v>
      </c>
    </row>
    <row r="2" spans="1:12" x14ac:dyDescent="0.25">
      <c r="A2">
        <v>1</v>
      </c>
      <c r="B2" t="s">
        <v>10</v>
      </c>
      <c r="C2" s="1">
        <v>45224</v>
      </c>
      <c r="D2" s="2">
        <v>15</v>
      </c>
      <c r="E2">
        <v>5</v>
      </c>
      <c r="F2" t="s">
        <v>11</v>
      </c>
      <c r="G2" t="s">
        <v>13</v>
      </c>
      <c r="H2">
        <v>536</v>
      </c>
      <c r="I2" t="s">
        <v>25</v>
      </c>
      <c r="J2" s="3">
        <f>(E2*0.05)*D2</f>
        <v>3.75</v>
      </c>
      <c r="K2" s="3">
        <f>(D2*E2)-(J2*D2)</f>
        <v>18.75</v>
      </c>
      <c r="L2" s="4">
        <f>J2/D2</f>
        <v>0.25</v>
      </c>
    </row>
    <row r="3" spans="1:12" x14ac:dyDescent="0.25">
      <c r="A3">
        <f>A2+1</f>
        <v>2</v>
      </c>
      <c r="B3" t="s">
        <v>33</v>
      </c>
      <c r="C3" s="1">
        <v>45130</v>
      </c>
      <c r="D3" s="2">
        <v>10</v>
      </c>
      <c r="E3">
        <v>7</v>
      </c>
      <c r="F3" t="s">
        <v>12</v>
      </c>
      <c r="G3" t="s">
        <v>15</v>
      </c>
      <c r="H3">
        <f>H2+2</f>
        <v>538</v>
      </c>
      <c r="I3" t="s">
        <v>26</v>
      </c>
      <c r="J3" s="3">
        <f t="shared" ref="J3:J31" si="0">(E3*0.05)*D3</f>
        <v>3.5000000000000004</v>
      </c>
      <c r="K3" s="3">
        <f t="shared" ref="K3:K31" si="1">(D3*E3)-(J3*D3)</f>
        <v>34.999999999999993</v>
      </c>
      <c r="L3" s="4">
        <f t="shared" ref="L3:L31" si="2">J3/D3</f>
        <v>0.35000000000000003</v>
      </c>
    </row>
    <row r="4" spans="1:12" x14ac:dyDescent="0.25">
      <c r="A4">
        <f t="shared" ref="A4:A31" si="3">A3+1</f>
        <v>3</v>
      </c>
      <c r="B4" t="s">
        <v>10</v>
      </c>
      <c r="C4" s="1">
        <v>45132</v>
      </c>
      <c r="D4" s="2">
        <v>5</v>
      </c>
      <c r="E4">
        <v>10</v>
      </c>
      <c r="F4" t="s">
        <v>11</v>
      </c>
      <c r="G4" t="s">
        <v>16</v>
      </c>
      <c r="H4">
        <f t="shared" ref="H4:H9" si="4">H3+2</f>
        <v>540</v>
      </c>
      <c r="I4" t="s">
        <v>27</v>
      </c>
      <c r="J4" s="3">
        <f t="shared" si="0"/>
        <v>2.5</v>
      </c>
      <c r="K4" s="3">
        <f t="shared" si="1"/>
        <v>37.5</v>
      </c>
      <c r="L4" s="4">
        <f t="shared" si="2"/>
        <v>0.5</v>
      </c>
    </row>
    <row r="5" spans="1:12" x14ac:dyDescent="0.25">
      <c r="A5">
        <f t="shared" si="3"/>
        <v>4</v>
      </c>
      <c r="B5" t="s">
        <v>33</v>
      </c>
      <c r="C5" s="1">
        <v>44969</v>
      </c>
      <c r="D5" s="2">
        <v>9</v>
      </c>
      <c r="E5">
        <v>40</v>
      </c>
      <c r="F5" t="s">
        <v>12</v>
      </c>
      <c r="G5" t="s">
        <v>17</v>
      </c>
      <c r="H5">
        <f t="shared" si="4"/>
        <v>542</v>
      </c>
      <c r="I5" t="s">
        <v>28</v>
      </c>
      <c r="J5" s="3">
        <f t="shared" si="0"/>
        <v>18</v>
      </c>
      <c r="K5" s="3">
        <f t="shared" si="1"/>
        <v>198</v>
      </c>
      <c r="L5" s="4">
        <f t="shared" si="2"/>
        <v>2</v>
      </c>
    </row>
    <row r="6" spans="1:12" x14ac:dyDescent="0.25">
      <c r="A6">
        <f t="shared" si="3"/>
        <v>5</v>
      </c>
      <c r="B6" t="s">
        <v>10</v>
      </c>
      <c r="C6" s="1">
        <v>45188</v>
      </c>
      <c r="D6" s="2">
        <v>1</v>
      </c>
      <c r="E6">
        <v>40</v>
      </c>
      <c r="F6" t="s">
        <v>11</v>
      </c>
      <c r="G6" t="s">
        <v>18</v>
      </c>
      <c r="H6">
        <f t="shared" si="4"/>
        <v>544</v>
      </c>
      <c r="I6" t="s">
        <v>29</v>
      </c>
      <c r="J6" s="3">
        <f t="shared" si="0"/>
        <v>2</v>
      </c>
      <c r="K6" s="3">
        <f t="shared" si="1"/>
        <v>38</v>
      </c>
      <c r="L6" s="4">
        <f t="shared" si="2"/>
        <v>2</v>
      </c>
    </row>
    <row r="7" spans="1:12" x14ac:dyDescent="0.25">
      <c r="A7">
        <f t="shared" si="3"/>
        <v>6</v>
      </c>
      <c r="B7" t="s">
        <v>10</v>
      </c>
      <c r="C7" s="1">
        <v>45056</v>
      </c>
      <c r="D7" s="2">
        <v>2</v>
      </c>
      <c r="E7">
        <v>42.5</v>
      </c>
      <c r="F7" t="s">
        <v>11</v>
      </c>
      <c r="G7" t="s">
        <v>14</v>
      </c>
      <c r="H7">
        <f t="shared" si="4"/>
        <v>546</v>
      </c>
      <c r="I7" t="s">
        <v>30</v>
      </c>
      <c r="J7" s="3">
        <f t="shared" si="0"/>
        <v>4.25</v>
      </c>
      <c r="K7" s="3">
        <f t="shared" si="1"/>
        <v>76.5</v>
      </c>
      <c r="L7" s="4">
        <f t="shared" si="2"/>
        <v>2.125</v>
      </c>
    </row>
    <row r="8" spans="1:12" x14ac:dyDescent="0.25">
      <c r="A8">
        <f t="shared" si="3"/>
        <v>7</v>
      </c>
      <c r="B8" t="s">
        <v>10</v>
      </c>
      <c r="C8" s="1">
        <v>44901</v>
      </c>
      <c r="D8" s="2">
        <v>30</v>
      </c>
      <c r="E8">
        <v>53.3</v>
      </c>
      <c r="F8" t="s">
        <v>11</v>
      </c>
      <c r="G8" t="s">
        <v>19</v>
      </c>
      <c r="H8">
        <f t="shared" si="4"/>
        <v>548</v>
      </c>
      <c r="I8" t="s">
        <v>25</v>
      </c>
      <c r="J8" s="3">
        <f t="shared" si="0"/>
        <v>79.95</v>
      </c>
      <c r="K8" s="3">
        <f t="shared" si="1"/>
        <v>-799.5</v>
      </c>
      <c r="L8" s="4">
        <f t="shared" si="2"/>
        <v>2.665</v>
      </c>
    </row>
    <row r="9" spans="1:12" x14ac:dyDescent="0.25">
      <c r="A9">
        <f t="shared" si="3"/>
        <v>8</v>
      </c>
      <c r="B9" t="s">
        <v>10</v>
      </c>
      <c r="C9" s="1">
        <v>45224</v>
      </c>
      <c r="D9" s="2">
        <v>14</v>
      </c>
      <c r="E9">
        <v>64.099999999999994</v>
      </c>
      <c r="F9" t="s">
        <v>11</v>
      </c>
      <c r="G9" t="s">
        <v>20</v>
      </c>
      <c r="H9">
        <f t="shared" si="4"/>
        <v>550</v>
      </c>
      <c r="I9" t="s">
        <v>26</v>
      </c>
      <c r="J9" s="3">
        <f t="shared" si="0"/>
        <v>44.870000000000005</v>
      </c>
      <c r="K9" s="3">
        <f t="shared" si="1"/>
        <v>269.2199999999998</v>
      </c>
      <c r="L9" s="4">
        <f t="shared" si="2"/>
        <v>3.2050000000000005</v>
      </c>
    </row>
    <row r="10" spans="1:12" x14ac:dyDescent="0.25">
      <c r="A10">
        <f t="shared" si="3"/>
        <v>9</v>
      </c>
      <c r="B10" t="s">
        <v>10</v>
      </c>
      <c r="C10" s="1">
        <v>45130</v>
      </c>
      <c r="D10" s="2">
        <v>14.8214285714286</v>
      </c>
      <c r="E10">
        <v>74.900000000000006</v>
      </c>
      <c r="F10" t="s">
        <v>11</v>
      </c>
      <c r="G10" t="s">
        <v>21</v>
      </c>
      <c r="H10">
        <f>H9+1</f>
        <v>551</v>
      </c>
      <c r="I10" t="s">
        <v>27</v>
      </c>
      <c r="J10" s="3">
        <f t="shared" si="0"/>
        <v>55.506250000000115</v>
      </c>
      <c r="K10" s="3">
        <f t="shared" si="1"/>
        <v>287.44308035714187</v>
      </c>
      <c r="L10" s="4">
        <f t="shared" si="2"/>
        <v>3.7450000000000006</v>
      </c>
    </row>
    <row r="11" spans="1:12" x14ac:dyDescent="0.25">
      <c r="A11">
        <f t="shared" si="3"/>
        <v>10</v>
      </c>
      <c r="B11" t="s">
        <v>33</v>
      </c>
      <c r="C11" s="1">
        <v>45132</v>
      </c>
      <c r="D11" s="2">
        <v>15.726190476190499</v>
      </c>
      <c r="E11">
        <v>15</v>
      </c>
      <c r="F11" t="s">
        <v>12</v>
      </c>
      <c r="G11" t="s">
        <v>22</v>
      </c>
      <c r="H11">
        <f t="shared" ref="H11:H31" si="5">H10+1</f>
        <v>552</v>
      </c>
      <c r="I11" t="s">
        <v>28</v>
      </c>
      <c r="J11" s="3">
        <f t="shared" si="0"/>
        <v>11.794642857142875</v>
      </c>
      <c r="K11" s="3">
        <f t="shared" si="1"/>
        <v>50.408056972788899</v>
      </c>
      <c r="L11" s="4">
        <f t="shared" si="2"/>
        <v>0.75000000000000011</v>
      </c>
    </row>
    <row r="12" spans="1:12" x14ac:dyDescent="0.25">
      <c r="A12">
        <f t="shared" si="3"/>
        <v>11</v>
      </c>
      <c r="B12" t="s">
        <v>33</v>
      </c>
      <c r="C12" s="1">
        <v>44969</v>
      </c>
      <c r="D12" s="2">
        <v>16.630952380952401</v>
      </c>
      <c r="E12">
        <v>85.7</v>
      </c>
      <c r="F12" t="s">
        <v>12</v>
      </c>
      <c r="G12" t="s">
        <v>13</v>
      </c>
      <c r="H12">
        <f t="shared" si="5"/>
        <v>553</v>
      </c>
      <c r="I12" t="s">
        <v>29</v>
      </c>
      <c r="J12" s="3">
        <f t="shared" si="0"/>
        <v>71.263630952381035</v>
      </c>
      <c r="K12" s="3">
        <f t="shared" si="1"/>
        <v>240.09056618480622</v>
      </c>
      <c r="L12" s="4">
        <f t="shared" si="2"/>
        <v>4.2850000000000001</v>
      </c>
    </row>
    <row r="13" spans="1:12" x14ac:dyDescent="0.25">
      <c r="A13">
        <f t="shared" si="3"/>
        <v>12</v>
      </c>
      <c r="B13" t="s">
        <v>33</v>
      </c>
      <c r="C13" s="1">
        <v>45188</v>
      </c>
      <c r="D13" s="2">
        <v>17.535714285714299</v>
      </c>
      <c r="E13">
        <v>96.5</v>
      </c>
      <c r="F13" t="s">
        <v>12</v>
      </c>
      <c r="G13" t="s">
        <v>15</v>
      </c>
      <c r="H13">
        <f t="shared" si="5"/>
        <v>554</v>
      </c>
      <c r="I13" t="s">
        <v>30</v>
      </c>
      <c r="J13" s="3">
        <f t="shared" si="0"/>
        <v>84.609821428571493</v>
      </c>
      <c r="K13" s="3">
        <f t="shared" si="1"/>
        <v>208.50277423469288</v>
      </c>
      <c r="L13" s="4">
        <f t="shared" si="2"/>
        <v>4.8250000000000002</v>
      </c>
    </row>
    <row r="14" spans="1:12" x14ac:dyDescent="0.25">
      <c r="A14">
        <f t="shared" si="3"/>
        <v>13</v>
      </c>
      <c r="B14" t="s">
        <v>33</v>
      </c>
      <c r="C14" s="1">
        <v>45056</v>
      </c>
      <c r="D14" s="2">
        <v>18.4404761904762</v>
      </c>
      <c r="E14">
        <v>107.3</v>
      </c>
      <c r="F14" t="s">
        <v>12</v>
      </c>
      <c r="G14" t="s">
        <v>16</v>
      </c>
      <c r="H14">
        <f t="shared" si="5"/>
        <v>555</v>
      </c>
      <c r="I14" t="s">
        <v>25</v>
      </c>
      <c r="J14" s="3">
        <f t="shared" si="0"/>
        <v>98.933154761904817</v>
      </c>
      <c r="K14" s="3">
        <f t="shared" si="1"/>
        <v>154.2886104024933</v>
      </c>
      <c r="L14" s="4">
        <f t="shared" si="2"/>
        <v>5.3650000000000002</v>
      </c>
    </row>
    <row r="15" spans="1:12" x14ac:dyDescent="0.25">
      <c r="A15">
        <f t="shared" si="3"/>
        <v>14</v>
      </c>
      <c r="B15" t="s">
        <v>33</v>
      </c>
      <c r="C15" s="1">
        <v>44901</v>
      </c>
      <c r="D15" s="2">
        <v>19.345238095238098</v>
      </c>
      <c r="E15">
        <v>5</v>
      </c>
      <c r="F15" t="s">
        <v>12</v>
      </c>
      <c r="G15" t="s">
        <v>17</v>
      </c>
      <c r="H15">
        <f t="shared" si="5"/>
        <v>556</v>
      </c>
      <c r="I15" t="s">
        <v>26</v>
      </c>
      <c r="J15" s="3">
        <f t="shared" si="0"/>
        <v>4.8363095238095246</v>
      </c>
      <c r="K15" s="3">
        <f t="shared" si="1"/>
        <v>3.1666312358276514</v>
      </c>
      <c r="L15" s="4">
        <f t="shared" si="2"/>
        <v>0.25</v>
      </c>
    </row>
    <row r="16" spans="1:12" x14ac:dyDescent="0.25">
      <c r="A16">
        <f t="shared" si="3"/>
        <v>15</v>
      </c>
      <c r="B16" t="s">
        <v>10</v>
      </c>
      <c r="C16" s="1">
        <v>45224</v>
      </c>
      <c r="D16" s="2">
        <v>20.25</v>
      </c>
      <c r="E16">
        <v>7</v>
      </c>
      <c r="F16" t="s">
        <v>11</v>
      </c>
      <c r="G16" t="s">
        <v>20</v>
      </c>
      <c r="H16">
        <f t="shared" si="5"/>
        <v>557</v>
      </c>
      <c r="I16" t="s">
        <v>26</v>
      </c>
      <c r="J16" s="3">
        <f t="shared" si="0"/>
        <v>7.0875000000000004</v>
      </c>
      <c r="K16" s="3">
        <f t="shared" si="1"/>
        <v>-1.7718749999999943</v>
      </c>
      <c r="L16" s="4">
        <f t="shared" si="2"/>
        <v>0.35000000000000003</v>
      </c>
    </row>
    <row r="17" spans="1:12" x14ac:dyDescent="0.25">
      <c r="A17">
        <f t="shared" si="3"/>
        <v>16</v>
      </c>
      <c r="B17" t="s">
        <v>10</v>
      </c>
      <c r="C17" s="1">
        <v>45130</v>
      </c>
      <c r="D17" s="2">
        <v>21.154761904761902</v>
      </c>
      <c r="E17">
        <v>9</v>
      </c>
      <c r="F17" t="s">
        <v>11</v>
      </c>
      <c r="G17" t="s">
        <v>21</v>
      </c>
      <c r="H17">
        <f t="shared" si="5"/>
        <v>558</v>
      </c>
      <c r="I17" t="s">
        <v>27</v>
      </c>
      <c r="J17" s="3">
        <f t="shared" si="0"/>
        <v>9.5196428571428555</v>
      </c>
      <c r="K17" s="3">
        <f t="shared" si="1"/>
        <v>-10.992920918367304</v>
      </c>
      <c r="L17" s="4">
        <f t="shared" si="2"/>
        <v>0.45</v>
      </c>
    </row>
    <row r="18" spans="1:12" x14ac:dyDescent="0.25">
      <c r="A18">
        <f t="shared" si="3"/>
        <v>17</v>
      </c>
      <c r="B18" t="s">
        <v>10</v>
      </c>
      <c r="C18" s="1">
        <v>45132</v>
      </c>
      <c r="D18" s="2">
        <v>22.0595238095238</v>
      </c>
      <c r="E18">
        <v>6</v>
      </c>
      <c r="F18" t="s">
        <v>11</v>
      </c>
      <c r="G18" t="s">
        <v>23</v>
      </c>
      <c r="H18">
        <f t="shared" si="5"/>
        <v>559</v>
      </c>
      <c r="I18" t="s">
        <v>28</v>
      </c>
      <c r="J18" s="3">
        <f t="shared" si="0"/>
        <v>6.6178571428571411</v>
      </c>
      <c r="K18" s="3">
        <f t="shared" si="1"/>
        <v>-13.629634353741437</v>
      </c>
      <c r="L18" s="4">
        <f t="shared" si="2"/>
        <v>0.30000000000000004</v>
      </c>
    </row>
    <row r="19" spans="1:12" x14ac:dyDescent="0.25">
      <c r="A19">
        <f t="shared" si="3"/>
        <v>18</v>
      </c>
      <c r="B19" t="s">
        <v>10</v>
      </c>
      <c r="C19" s="1">
        <v>44969</v>
      </c>
      <c r="D19" s="2">
        <v>22.964285714285701</v>
      </c>
      <c r="E19">
        <v>7</v>
      </c>
      <c r="F19" t="s">
        <v>11</v>
      </c>
      <c r="G19" t="s">
        <v>24</v>
      </c>
      <c r="H19">
        <f t="shared" si="5"/>
        <v>560</v>
      </c>
      <c r="I19" t="s">
        <v>25</v>
      </c>
      <c r="J19" s="3">
        <f t="shared" si="0"/>
        <v>8.0374999999999961</v>
      </c>
      <c r="K19" s="3">
        <f t="shared" si="1"/>
        <v>-23.825446428571325</v>
      </c>
      <c r="L19" s="4">
        <f t="shared" si="2"/>
        <v>0.35000000000000003</v>
      </c>
    </row>
    <row r="20" spans="1:12" x14ac:dyDescent="0.25">
      <c r="A20">
        <f t="shared" si="3"/>
        <v>19</v>
      </c>
      <c r="B20" t="s">
        <v>10</v>
      </c>
      <c r="C20" s="1">
        <v>45188</v>
      </c>
      <c r="D20" s="2">
        <v>23.869047619047599</v>
      </c>
      <c r="E20">
        <v>10</v>
      </c>
      <c r="F20" t="s">
        <v>11</v>
      </c>
      <c r="G20" t="s">
        <v>20</v>
      </c>
      <c r="H20">
        <f t="shared" si="5"/>
        <v>561</v>
      </c>
      <c r="I20" t="s">
        <v>26</v>
      </c>
      <c r="J20" s="3">
        <f t="shared" si="0"/>
        <v>11.9345238095238</v>
      </c>
      <c r="K20" s="3">
        <f t="shared" si="1"/>
        <v>-46.175240929704955</v>
      </c>
      <c r="L20" s="4">
        <f t="shared" si="2"/>
        <v>0.5</v>
      </c>
    </row>
    <row r="21" spans="1:12" x14ac:dyDescent="0.25">
      <c r="A21">
        <f t="shared" si="3"/>
        <v>20</v>
      </c>
      <c r="B21" t="s">
        <v>33</v>
      </c>
      <c r="C21" s="1">
        <v>45056</v>
      </c>
      <c r="D21" s="2">
        <v>24.773809523809501</v>
      </c>
      <c r="E21">
        <v>40</v>
      </c>
      <c r="F21" t="s">
        <v>12</v>
      </c>
      <c r="G21" t="s">
        <v>21</v>
      </c>
      <c r="H21">
        <f t="shared" si="5"/>
        <v>562</v>
      </c>
      <c r="I21" t="s">
        <v>26</v>
      </c>
      <c r="J21" s="3">
        <f t="shared" si="0"/>
        <v>49.547619047619001</v>
      </c>
      <c r="K21" s="3">
        <f t="shared" si="1"/>
        <v>-236.53089569160852</v>
      </c>
      <c r="L21" s="4">
        <f t="shared" si="2"/>
        <v>2</v>
      </c>
    </row>
    <row r="22" spans="1:12" x14ac:dyDescent="0.25">
      <c r="A22">
        <f t="shared" si="3"/>
        <v>21</v>
      </c>
      <c r="B22" t="s">
        <v>10</v>
      </c>
      <c r="C22" s="1">
        <v>44901</v>
      </c>
      <c r="D22" s="2">
        <v>25.678571428571399</v>
      </c>
      <c r="E22">
        <v>8</v>
      </c>
      <c r="F22" t="s">
        <v>11</v>
      </c>
      <c r="G22" t="s">
        <v>23</v>
      </c>
      <c r="H22">
        <f t="shared" si="5"/>
        <v>563</v>
      </c>
      <c r="I22" t="s">
        <v>27</v>
      </c>
      <c r="J22" s="3">
        <f t="shared" si="0"/>
        <v>10.27142857142856</v>
      </c>
      <c r="K22" s="3">
        <f t="shared" si="1"/>
        <v>-58.327040816326161</v>
      </c>
      <c r="L22" s="4">
        <f t="shared" si="2"/>
        <v>0.4</v>
      </c>
    </row>
    <row r="23" spans="1:12" x14ac:dyDescent="0.25">
      <c r="A23">
        <f t="shared" si="3"/>
        <v>22</v>
      </c>
      <c r="B23" t="s">
        <v>33</v>
      </c>
      <c r="C23" s="1">
        <v>45224</v>
      </c>
      <c r="D23" s="2">
        <v>26.5833333333333</v>
      </c>
      <c r="E23">
        <v>10</v>
      </c>
      <c r="F23" t="s">
        <v>12</v>
      </c>
      <c r="G23" t="s">
        <v>16</v>
      </c>
      <c r="H23">
        <f t="shared" si="5"/>
        <v>564</v>
      </c>
      <c r="I23" t="s">
        <v>27</v>
      </c>
      <c r="J23" s="3">
        <f t="shared" si="0"/>
        <v>13.29166666666665</v>
      </c>
      <c r="K23" s="3">
        <f t="shared" si="1"/>
        <v>-87.50347222222166</v>
      </c>
      <c r="L23" s="4">
        <f t="shared" si="2"/>
        <v>0.5</v>
      </c>
    </row>
    <row r="24" spans="1:12" x14ac:dyDescent="0.25">
      <c r="A24">
        <f t="shared" si="3"/>
        <v>23</v>
      </c>
      <c r="B24" t="s">
        <v>10</v>
      </c>
      <c r="C24" s="1">
        <v>45130</v>
      </c>
      <c r="D24" s="2">
        <v>27.488095238095202</v>
      </c>
      <c r="E24">
        <v>40</v>
      </c>
      <c r="F24" t="s">
        <v>11</v>
      </c>
      <c r="G24" t="s">
        <v>17</v>
      </c>
      <c r="H24">
        <f t="shared" si="5"/>
        <v>565</v>
      </c>
      <c r="I24" t="s">
        <v>28</v>
      </c>
      <c r="J24" s="3">
        <f t="shared" si="0"/>
        <v>54.976190476190403</v>
      </c>
      <c r="K24" s="3">
        <f t="shared" si="1"/>
        <v>-411.66695011337606</v>
      </c>
      <c r="L24" s="4">
        <f t="shared" si="2"/>
        <v>2</v>
      </c>
    </row>
    <row r="25" spans="1:12" x14ac:dyDescent="0.25">
      <c r="A25">
        <f t="shared" si="3"/>
        <v>24</v>
      </c>
      <c r="B25" t="s">
        <v>33</v>
      </c>
      <c r="C25" s="1">
        <v>45132</v>
      </c>
      <c r="D25" s="2">
        <v>28.3928571428571</v>
      </c>
      <c r="E25">
        <v>10</v>
      </c>
      <c r="F25" t="s">
        <v>12</v>
      </c>
      <c r="G25" t="s">
        <v>18</v>
      </c>
      <c r="H25">
        <f t="shared" si="5"/>
        <v>566</v>
      </c>
      <c r="I25" t="s">
        <v>29</v>
      </c>
      <c r="J25" s="3">
        <f t="shared" si="0"/>
        <v>14.19642857142855</v>
      </c>
      <c r="K25" s="3">
        <f t="shared" si="1"/>
        <v>-119.14859693877474</v>
      </c>
      <c r="L25" s="4">
        <f t="shared" si="2"/>
        <v>0.5</v>
      </c>
    </row>
    <row r="26" spans="1:12" x14ac:dyDescent="0.25">
      <c r="A26">
        <f t="shared" si="3"/>
        <v>25</v>
      </c>
      <c r="B26" t="s">
        <v>10</v>
      </c>
      <c r="C26" s="1">
        <v>44969</v>
      </c>
      <c r="D26" s="2">
        <v>29.297619047619001</v>
      </c>
      <c r="E26">
        <v>42.5</v>
      </c>
      <c r="F26" t="s">
        <v>11</v>
      </c>
      <c r="G26" t="s">
        <v>14</v>
      </c>
      <c r="H26">
        <f t="shared" si="5"/>
        <v>567</v>
      </c>
      <c r="I26" t="s">
        <v>30</v>
      </c>
      <c r="J26" s="3">
        <f t="shared" si="0"/>
        <v>62.257440476190375</v>
      </c>
      <c r="K26" s="3">
        <f t="shared" si="1"/>
        <v>-578.84596442743373</v>
      </c>
      <c r="L26" s="4">
        <f t="shared" si="2"/>
        <v>2.125</v>
      </c>
    </row>
    <row r="27" spans="1:12" x14ac:dyDescent="0.25">
      <c r="A27">
        <f t="shared" si="3"/>
        <v>26</v>
      </c>
      <c r="B27" t="s">
        <v>33</v>
      </c>
      <c r="C27" s="1">
        <v>45188</v>
      </c>
      <c r="D27" s="2">
        <v>30.202380952380899</v>
      </c>
      <c r="E27">
        <v>53.3</v>
      </c>
      <c r="F27" t="s">
        <v>12</v>
      </c>
      <c r="G27" t="s">
        <v>19</v>
      </c>
      <c r="H27">
        <f t="shared" si="5"/>
        <v>568</v>
      </c>
      <c r="I27" t="s">
        <v>25</v>
      </c>
      <c r="J27" s="3">
        <f t="shared" si="0"/>
        <v>80.489345238095098</v>
      </c>
      <c r="K27" s="3">
        <f t="shared" si="1"/>
        <v>-821.18296272675161</v>
      </c>
      <c r="L27" s="4">
        <f t="shared" si="2"/>
        <v>2.665</v>
      </c>
    </row>
    <row r="28" spans="1:12" x14ac:dyDescent="0.25">
      <c r="A28">
        <f t="shared" si="3"/>
        <v>27</v>
      </c>
      <c r="B28" t="s">
        <v>10</v>
      </c>
      <c r="C28" s="1">
        <v>45056</v>
      </c>
      <c r="D28" s="2">
        <v>31.107142857142801</v>
      </c>
      <c r="E28">
        <v>5</v>
      </c>
      <c r="F28" t="s">
        <v>11</v>
      </c>
      <c r="G28" t="s">
        <v>16</v>
      </c>
      <c r="H28">
        <f t="shared" si="5"/>
        <v>569</v>
      </c>
      <c r="I28" t="s">
        <v>27</v>
      </c>
      <c r="J28" s="3">
        <f t="shared" si="0"/>
        <v>7.7767857142857002</v>
      </c>
      <c r="K28" s="3">
        <f t="shared" si="1"/>
        <v>-86.37786989795859</v>
      </c>
      <c r="L28" s="4">
        <f t="shared" si="2"/>
        <v>0.25</v>
      </c>
    </row>
    <row r="29" spans="1:12" x14ac:dyDescent="0.25">
      <c r="A29">
        <f t="shared" si="3"/>
        <v>28</v>
      </c>
      <c r="B29" t="s">
        <v>33</v>
      </c>
      <c r="C29" s="1">
        <v>44901</v>
      </c>
      <c r="D29" s="2">
        <v>32.011904761904702</v>
      </c>
      <c r="E29">
        <v>7</v>
      </c>
      <c r="F29" t="s">
        <v>12</v>
      </c>
      <c r="G29" t="s">
        <v>17</v>
      </c>
      <c r="H29">
        <f t="shared" si="5"/>
        <v>570</v>
      </c>
      <c r="I29" t="s">
        <v>28</v>
      </c>
      <c r="J29" s="3">
        <f t="shared" si="0"/>
        <v>11.204166666666646</v>
      </c>
      <c r="K29" s="3">
        <f t="shared" si="1"/>
        <v>-134.58338293650701</v>
      </c>
      <c r="L29" s="4">
        <f t="shared" si="2"/>
        <v>0.35000000000000003</v>
      </c>
    </row>
    <row r="30" spans="1:12" x14ac:dyDescent="0.25">
      <c r="A30">
        <f t="shared" si="3"/>
        <v>29</v>
      </c>
      <c r="B30" t="s">
        <v>10</v>
      </c>
      <c r="C30" s="1">
        <v>45224</v>
      </c>
      <c r="D30" s="2">
        <v>32.9166666666666</v>
      </c>
      <c r="E30">
        <v>10</v>
      </c>
      <c r="F30" t="s">
        <v>11</v>
      </c>
      <c r="G30" t="s">
        <v>18</v>
      </c>
      <c r="H30">
        <f t="shared" si="5"/>
        <v>571</v>
      </c>
      <c r="I30" t="s">
        <v>29</v>
      </c>
      <c r="J30" s="3">
        <f t="shared" si="0"/>
        <v>16.4583333333333</v>
      </c>
      <c r="K30" s="3">
        <f t="shared" si="1"/>
        <v>-212.58680555555401</v>
      </c>
      <c r="L30" s="4">
        <f t="shared" si="2"/>
        <v>0.5</v>
      </c>
    </row>
    <row r="31" spans="1:12" x14ac:dyDescent="0.25">
      <c r="A31">
        <f t="shared" si="3"/>
        <v>30</v>
      </c>
      <c r="B31" t="s">
        <v>33</v>
      </c>
      <c r="C31" s="1">
        <v>45130</v>
      </c>
      <c r="D31" s="2">
        <v>33.821428571428498</v>
      </c>
      <c r="E31">
        <v>40</v>
      </c>
      <c r="F31" t="s">
        <v>12</v>
      </c>
      <c r="G31" t="s">
        <v>14</v>
      </c>
      <c r="H31">
        <f t="shared" si="5"/>
        <v>572</v>
      </c>
      <c r="I31" t="s">
        <v>30</v>
      </c>
      <c r="J31" s="3">
        <f t="shared" si="0"/>
        <v>67.642857142856997</v>
      </c>
      <c r="K31" s="3">
        <f t="shared" si="1"/>
        <v>-934.92091836734016</v>
      </c>
      <c r="L31" s="4">
        <f t="shared" si="2"/>
        <v>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Almoxarifado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Acer</cp:lastModifiedBy>
  <dcterms:created xsi:type="dcterms:W3CDTF">2023-08-04T19:45:28Z</dcterms:created>
  <dcterms:modified xsi:type="dcterms:W3CDTF">2023-10-31T19:38:49Z</dcterms:modified>
</cp:coreProperties>
</file>