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AJ Dorn\Upload-Git\5. Evaluations Files\Evaluation for YOLOv3\"/>
    </mc:Choice>
  </mc:AlternateContent>
  <xr:revisionPtr revIDLastSave="0" documentId="13_ncr:1_{1435261F-6EB5-4FA5-88C5-DBE76E14E4F1}" xr6:coauthVersionLast="47" xr6:coauthVersionMax="47" xr10:uidLastSave="{00000000-0000-0000-0000-000000000000}"/>
  <bookViews>
    <workbookView xWindow="-120" yWindow="-120" windowWidth="20730" windowHeight="11760" tabRatio="899" firstSheet="9" activeTab="9" xr2:uid="{00000000-000D-0000-FFFF-FFFF00000000}"/>
  </bookViews>
  <sheets>
    <sheet name="T_5 (Abb)" sheetId="45" r:id="rId1"/>
    <sheet name="T_10 (Abb)" sheetId="47" r:id="rId2"/>
    <sheet name="T_15 (Abb)" sheetId="49" r:id="rId3"/>
    <sheet name="T_20 (Abb)" sheetId="52" r:id="rId4"/>
    <sheet name="T_25 (Abb)" sheetId="53" r:id="rId5"/>
    <sheet name="T_30 (Abb)" sheetId="55" r:id="rId6"/>
    <sheet name="T_35 (Abb)" sheetId="57" r:id="rId7"/>
    <sheet name="T_40 (Abb)" sheetId="59" r:id="rId8"/>
    <sheet name="T_45 (Abb)" sheetId="61" r:id="rId9"/>
    <sheet name="T_50 (Abb)" sheetId="44" r:id="rId10"/>
    <sheet name="T_55 (Abb)" sheetId="64" r:id="rId11"/>
    <sheet name="T_60 (Abb)" sheetId="66" r:id="rId12"/>
    <sheet name="T_65 (Abb)" sheetId="68" r:id="rId13"/>
    <sheet name="T_70 (Abb)" sheetId="70" r:id="rId14"/>
    <sheet name="T_75 (Abb)" sheetId="72" r:id="rId15"/>
    <sheet name="T_80 (Abb)" sheetId="74" r:id="rId16"/>
    <sheet name="T_85 (Abb)" sheetId="76" r:id="rId17"/>
    <sheet name="T_90 (Abb)" sheetId="78" r:id="rId18"/>
    <sheet name="T_95 (Abb)" sheetId="80" r:id="rId19"/>
    <sheet name="T_100 (Abb)" sheetId="81" r:id="rId20"/>
    <sheet name="Summary" sheetId="41" r:id="rId21"/>
  </sheets>
  <definedNames>
    <definedName name="_20" localSheetId="1">'T_10 (Abb)'!#REF!</definedName>
    <definedName name="_20" localSheetId="19">'T_100 (Abb)'!#REF!</definedName>
    <definedName name="_20" localSheetId="2">'T_15 (Abb)'!#REF!</definedName>
    <definedName name="_20" localSheetId="3">'T_20 (Abb)'!#REF!</definedName>
    <definedName name="_20" localSheetId="4">'T_25 (Abb)'!#REF!</definedName>
    <definedName name="_20" localSheetId="5">'T_30 (Abb)'!#REF!</definedName>
    <definedName name="_20" localSheetId="6">'T_35 (Abb)'!#REF!</definedName>
    <definedName name="_20" localSheetId="7">'T_40 (Abb)'!#REF!</definedName>
    <definedName name="_20" localSheetId="8">'T_45 (Abb)'!#REF!</definedName>
    <definedName name="_20" localSheetId="0">'T_5 (Abb)'!#REF!</definedName>
    <definedName name="_20" localSheetId="9">'T_50 (Abb)'!#REF!</definedName>
    <definedName name="_20" localSheetId="10">'T_55 (Abb)'!#REF!</definedName>
    <definedName name="_20" localSheetId="11">'T_60 (Abb)'!#REF!</definedName>
    <definedName name="_20" localSheetId="12">'T_65 (Abb)'!#REF!</definedName>
    <definedName name="_20" localSheetId="13">'T_70 (Abb)'!#REF!</definedName>
    <definedName name="_20" localSheetId="14">'T_75 (Abb)'!#REF!</definedName>
    <definedName name="_20" localSheetId="15">'T_80 (Abb)'!#REF!</definedName>
    <definedName name="_20" localSheetId="16">'T_85 (Abb)'!#REF!</definedName>
    <definedName name="_20" localSheetId="17">'T_90 (Abb)'!#REF!</definedName>
    <definedName name="_20" localSheetId="18">'T_95 (Abb)'!#REF!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45" l="1"/>
  <c r="B51" i="47"/>
  <c r="B51" i="49"/>
  <c r="B51" i="52"/>
  <c r="B51" i="53"/>
  <c r="B51" i="55"/>
  <c r="B51" i="57"/>
  <c r="B51" i="59"/>
  <c r="B51" i="61"/>
  <c r="B51" i="44"/>
  <c r="B51" i="64"/>
  <c r="B51" i="66"/>
  <c r="B51" i="68"/>
  <c r="B51" i="70"/>
  <c r="B51" i="72"/>
  <c r="B51" i="74"/>
  <c r="B51" i="76"/>
  <c r="B51" i="78"/>
  <c r="B51" i="80"/>
  <c r="B51" i="81"/>
  <c r="AK3" i="80" l="1"/>
  <c r="P42" i="44"/>
  <c r="C39" i="45"/>
  <c r="D39" i="45"/>
  <c r="E39" i="45"/>
  <c r="F39" i="45"/>
  <c r="G39" i="45"/>
  <c r="H39" i="45"/>
  <c r="C41" i="45"/>
  <c r="D41" i="45"/>
  <c r="E41" i="45"/>
  <c r="F41" i="45"/>
  <c r="G41" i="45"/>
  <c r="H41" i="45"/>
  <c r="C42" i="45"/>
  <c r="D42" i="45"/>
  <c r="E42" i="45"/>
  <c r="F42" i="45"/>
  <c r="G42" i="45"/>
  <c r="H42" i="45"/>
  <c r="AJ42" i="81" l="1"/>
  <c r="AI42" i="81"/>
  <c r="AH42" i="81"/>
  <c r="AG42" i="81"/>
  <c r="AF42" i="81"/>
  <c r="AE42" i="81"/>
  <c r="AD42" i="81"/>
  <c r="AC42" i="81"/>
  <c r="AB42" i="81"/>
  <c r="AA42" i="81"/>
  <c r="Z42" i="81"/>
  <c r="Y42" i="81"/>
  <c r="X42" i="81"/>
  <c r="W42" i="81"/>
  <c r="V42" i="81"/>
  <c r="U42" i="81"/>
  <c r="T42" i="81"/>
  <c r="S42" i="81"/>
  <c r="R42" i="81"/>
  <c r="Q42" i="81"/>
  <c r="P42" i="81"/>
  <c r="O42" i="81"/>
  <c r="N42" i="81"/>
  <c r="M42" i="81"/>
  <c r="L42" i="81"/>
  <c r="K42" i="81"/>
  <c r="J42" i="81"/>
  <c r="I42" i="81"/>
  <c r="H42" i="81"/>
  <c r="G42" i="81"/>
  <c r="F42" i="81"/>
  <c r="E42" i="81"/>
  <c r="D42" i="81"/>
  <c r="C42" i="81"/>
  <c r="AJ41" i="81"/>
  <c r="AI41" i="81"/>
  <c r="AH41" i="81"/>
  <c r="AG41" i="81"/>
  <c r="AF41" i="81"/>
  <c r="AE41" i="81"/>
  <c r="AD41" i="81"/>
  <c r="AC41" i="81"/>
  <c r="AB41" i="81"/>
  <c r="AA41" i="81"/>
  <c r="Z41" i="81"/>
  <c r="Y41" i="81"/>
  <c r="X41" i="81"/>
  <c r="W41" i="81"/>
  <c r="V41" i="81"/>
  <c r="U41" i="81"/>
  <c r="T41" i="81"/>
  <c r="S41" i="81"/>
  <c r="R41" i="81"/>
  <c r="Q41" i="81"/>
  <c r="P41" i="81"/>
  <c r="O41" i="81"/>
  <c r="N41" i="81"/>
  <c r="M41" i="81"/>
  <c r="L41" i="81"/>
  <c r="K41" i="81"/>
  <c r="J41" i="81"/>
  <c r="I41" i="81"/>
  <c r="H41" i="81"/>
  <c r="G41" i="81"/>
  <c r="F41" i="81"/>
  <c r="E41" i="81"/>
  <c r="D41" i="81"/>
  <c r="C41" i="81"/>
  <c r="AJ39" i="81"/>
  <c r="AJ38" i="81" s="1"/>
  <c r="AI39" i="81"/>
  <c r="AI38" i="81" s="1"/>
  <c r="AH39" i="81"/>
  <c r="AH38" i="81" s="1"/>
  <c r="AG39" i="81"/>
  <c r="AG38" i="81" s="1"/>
  <c r="AF39" i="81"/>
  <c r="AF38" i="81" s="1"/>
  <c r="AE39" i="81"/>
  <c r="AE38" i="81" s="1"/>
  <c r="AD39" i="81"/>
  <c r="AD38" i="81" s="1"/>
  <c r="AC39" i="81"/>
  <c r="AC38" i="81" s="1"/>
  <c r="AB39" i="81"/>
  <c r="AB38" i="81" s="1"/>
  <c r="AA39" i="81"/>
  <c r="AA38" i="81" s="1"/>
  <c r="Z39" i="81"/>
  <c r="Y39" i="81"/>
  <c r="Y38" i="81" s="1"/>
  <c r="X39" i="81"/>
  <c r="X38" i="81" s="1"/>
  <c r="W39" i="81"/>
  <c r="W38" i="81" s="1"/>
  <c r="V39" i="81"/>
  <c r="V38" i="81" s="1"/>
  <c r="U39" i="81"/>
  <c r="U38" i="81" s="1"/>
  <c r="T39" i="81"/>
  <c r="T38" i="81" s="1"/>
  <c r="S39" i="81"/>
  <c r="S38" i="81" s="1"/>
  <c r="R39" i="81"/>
  <c r="Q39" i="81"/>
  <c r="Q38" i="81" s="1"/>
  <c r="P39" i="81"/>
  <c r="P38" i="81" s="1"/>
  <c r="O39" i="81"/>
  <c r="O38" i="81" s="1"/>
  <c r="N39" i="81"/>
  <c r="N38" i="81" s="1"/>
  <c r="M39" i="81"/>
  <c r="M38" i="81" s="1"/>
  <c r="L39" i="81"/>
  <c r="L38" i="81" s="1"/>
  <c r="K39" i="81"/>
  <c r="K38" i="81" s="1"/>
  <c r="J39" i="81"/>
  <c r="I39" i="81"/>
  <c r="I38" i="81" s="1"/>
  <c r="H39" i="81"/>
  <c r="H38" i="81" s="1"/>
  <c r="G39" i="81"/>
  <c r="G38" i="81" s="1"/>
  <c r="F39" i="81"/>
  <c r="E39" i="81"/>
  <c r="E38" i="81" s="1"/>
  <c r="D39" i="81"/>
  <c r="D38" i="81" s="1"/>
  <c r="C39" i="81"/>
  <c r="AH46" i="81"/>
  <c r="AK3" i="81"/>
  <c r="AJ42" i="80"/>
  <c r="AI42" i="80"/>
  <c r="AH42" i="80"/>
  <c r="AG42" i="80"/>
  <c r="AF42" i="80"/>
  <c r="AE42" i="80"/>
  <c r="AD42" i="80"/>
  <c r="AC42" i="80"/>
  <c r="AB42" i="80"/>
  <c r="AA42" i="80"/>
  <c r="Z42" i="80"/>
  <c r="Y42" i="80"/>
  <c r="X42" i="80"/>
  <c r="W42" i="80"/>
  <c r="V42" i="80"/>
  <c r="U42" i="80"/>
  <c r="T42" i="80"/>
  <c r="S42" i="80"/>
  <c r="R42" i="80"/>
  <c r="Q42" i="80"/>
  <c r="P42" i="80"/>
  <c r="O42" i="80"/>
  <c r="N42" i="80"/>
  <c r="M42" i="80"/>
  <c r="L42" i="80"/>
  <c r="K42" i="80"/>
  <c r="J42" i="80"/>
  <c r="I42" i="80"/>
  <c r="H42" i="80"/>
  <c r="G42" i="80"/>
  <c r="F42" i="80"/>
  <c r="E42" i="80"/>
  <c r="D42" i="80"/>
  <c r="C42" i="80"/>
  <c r="AJ41" i="80"/>
  <c r="AI41" i="80"/>
  <c r="AH41" i="80"/>
  <c r="AG41" i="80"/>
  <c r="AF41" i="80"/>
  <c r="AE41" i="80"/>
  <c r="AD41" i="80"/>
  <c r="AC41" i="80"/>
  <c r="AB41" i="80"/>
  <c r="AA41" i="80"/>
  <c r="Z41" i="80"/>
  <c r="Y41" i="80"/>
  <c r="X41" i="80"/>
  <c r="W41" i="80"/>
  <c r="V41" i="80"/>
  <c r="U41" i="80"/>
  <c r="T41" i="80"/>
  <c r="S41" i="80"/>
  <c r="R41" i="80"/>
  <c r="Q41" i="80"/>
  <c r="P41" i="80"/>
  <c r="O41" i="80"/>
  <c r="N41" i="80"/>
  <c r="M41" i="80"/>
  <c r="L41" i="80"/>
  <c r="K41" i="80"/>
  <c r="J41" i="80"/>
  <c r="I41" i="80"/>
  <c r="H41" i="80"/>
  <c r="G41" i="80"/>
  <c r="F41" i="80"/>
  <c r="E41" i="80"/>
  <c r="D41" i="80"/>
  <c r="C41" i="80"/>
  <c r="AJ39" i="80"/>
  <c r="AJ38" i="80" s="1"/>
  <c r="AI39" i="80"/>
  <c r="AI38" i="80" s="1"/>
  <c r="AH39" i="80"/>
  <c r="AH38" i="80" s="1"/>
  <c r="AG39" i="80"/>
  <c r="AG38" i="80" s="1"/>
  <c r="AF39" i="80"/>
  <c r="AF38" i="80" s="1"/>
  <c r="AE39" i="80"/>
  <c r="AE38" i="80" s="1"/>
  <c r="AD39" i="80"/>
  <c r="AC39" i="80"/>
  <c r="AC38" i="80" s="1"/>
  <c r="AB39" i="80"/>
  <c r="AB38" i="80" s="1"/>
  <c r="AA39" i="80"/>
  <c r="AA38" i="80" s="1"/>
  <c r="Z39" i="80"/>
  <c r="Y39" i="80"/>
  <c r="X39" i="80"/>
  <c r="X38" i="80" s="1"/>
  <c r="W39" i="80"/>
  <c r="W38" i="80" s="1"/>
  <c r="V39" i="80"/>
  <c r="U39" i="80"/>
  <c r="U38" i="80" s="1"/>
  <c r="T39" i="80"/>
  <c r="T38" i="80" s="1"/>
  <c r="S39" i="80"/>
  <c r="S38" i="80" s="1"/>
  <c r="R39" i="80"/>
  <c r="R38" i="80" s="1"/>
  <c r="R44" i="80" s="1"/>
  <c r="Q39" i="80"/>
  <c r="Q38" i="80" s="1"/>
  <c r="P39" i="80"/>
  <c r="P38" i="80" s="1"/>
  <c r="O39" i="80"/>
  <c r="O38" i="80" s="1"/>
  <c r="N39" i="80"/>
  <c r="M39" i="80"/>
  <c r="M38" i="80" s="1"/>
  <c r="L39" i="80"/>
  <c r="L38" i="80" s="1"/>
  <c r="K39" i="80"/>
  <c r="K38" i="80" s="1"/>
  <c r="J39" i="80"/>
  <c r="I39" i="80"/>
  <c r="H39" i="80"/>
  <c r="H38" i="80" s="1"/>
  <c r="G39" i="80"/>
  <c r="G38" i="80" s="1"/>
  <c r="F39" i="80"/>
  <c r="E39" i="80"/>
  <c r="E38" i="80" s="1"/>
  <c r="D39" i="80"/>
  <c r="D38" i="80" s="1"/>
  <c r="C39" i="80"/>
  <c r="C38" i="80" s="1"/>
  <c r="AH46" i="80"/>
  <c r="AJ42" i="78"/>
  <c r="AI42" i="78"/>
  <c r="AH42" i="78"/>
  <c r="AG42" i="78"/>
  <c r="AF42" i="78"/>
  <c r="AE42" i="78"/>
  <c r="AD42" i="78"/>
  <c r="AC42" i="78"/>
  <c r="AB42" i="78"/>
  <c r="AA42" i="78"/>
  <c r="Z42" i="78"/>
  <c r="Y42" i="78"/>
  <c r="X42" i="78"/>
  <c r="W42" i="78"/>
  <c r="V42" i="78"/>
  <c r="U42" i="78"/>
  <c r="T42" i="78"/>
  <c r="S42" i="78"/>
  <c r="R42" i="78"/>
  <c r="Q42" i="78"/>
  <c r="P42" i="78"/>
  <c r="O42" i="78"/>
  <c r="N42" i="78"/>
  <c r="M42" i="78"/>
  <c r="L42" i="78"/>
  <c r="K42" i="78"/>
  <c r="J42" i="78"/>
  <c r="I42" i="78"/>
  <c r="H42" i="78"/>
  <c r="G42" i="78"/>
  <c r="F42" i="78"/>
  <c r="E42" i="78"/>
  <c r="D42" i="78"/>
  <c r="C42" i="78"/>
  <c r="AJ41" i="78"/>
  <c r="AI41" i="78"/>
  <c r="AH41" i="78"/>
  <c r="AG41" i="78"/>
  <c r="AF41" i="78"/>
  <c r="AE41" i="78"/>
  <c r="AD41" i="78"/>
  <c r="AC41" i="78"/>
  <c r="AB41" i="78"/>
  <c r="AA41" i="78"/>
  <c r="Z41" i="78"/>
  <c r="Y41" i="78"/>
  <c r="X41" i="78"/>
  <c r="W41" i="78"/>
  <c r="V41" i="78"/>
  <c r="U41" i="78"/>
  <c r="T41" i="78"/>
  <c r="S41" i="78"/>
  <c r="R41" i="78"/>
  <c r="Q41" i="78"/>
  <c r="P41" i="78"/>
  <c r="O41" i="78"/>
  <c r="N41" i="78"/>
  <c r="M41" i="78"/>
  <c r="L41" i="78"/>
  <c r="K41" i="78"/>
  <c r="J41" i="78"/>
  <c r="I41" i="78"/>
  <c r="H41" i="78"/>
  <c r="G41" i="78"/>
  <c r="F41" i="78"/>
  <c r="E41" i="78"/>
  <c r="D41" i="78"/>
  <c r="C41" i="78"/>
  <c r="AJ39" i="78"/>
  <c r="AJ38" i="78" s="1"/>
  <c r="AJ46" i="78" s="1"/>
  <c r="AI39" i="78"/>
  <c r="AI38" i="78" s="1"/>
  <c r="AH39" i="78"/>
  <c r="AH38" i="78" s="1"/>
  <c r="AG39" i="78"/>
  <c r="AG38" i="78" s="1"/>
  <c r="AF39" i="78"/>
  <c r="AF38" i="78" s="1"/>
  <c r="AE39" i="78"/>
  <c r="AE38" i="78" s="1"/>
  <c r="AD39" i="78"/>
  <c r="AD38" i="78" s="1"/>
  <c r="AC39" i="78"/>
  <c r="AB39" i="78"/>
  <c r="AB38" i="78" s="1"/>
  <c r="AA39" i="78"/>
  <c r="AA38" i="78" s="1"/>
  <c r="Z39" i="78"/>
  <c r="Z38" i="78" s="1"/>
  <c r="Y39" i="78"/>
  <c r="Y38" i="78" s="1"/>
  <c r="X39" i="78"/>
  <c r="X38" i="78" s="1"/>
  <c r="W39" i="78"/>
  <c r="W38" i="78" s="1"/>
  <c r="V39" i="78"/>
  <c r="V38" i="78" s="1"/>
  <c r="U39" i="78"/>
  <c r="T39" i="78"/>
  <c r="T38" i="78" s="1"/>
  <c r="S39" i="78"/>
  <c r="S38" i="78" s="1"/>
  <c r="R39" i="78"/>
  <c r="R38" i="78" s="1"/>
  <c r="Q39" i="78"/>
  <c r="P39" i="78"/>
  <c r="P38" i="78" s="1"/>
  <c r="O39" i="78"/>
  <c r="O38" i="78" s="1"/>
  <c r="N39" i="78"/>
  <c r="N38" i="78" s="1"/>
  <c r="M39" i="78"/>
  <c r="L39" i="78"/>
  <c r="L38" i="78" s="1"/>
  <c r="K39" i="78"/>
  <c r="K38" i="78" s="1"/>
  <c r="J39" i="78"/>
  <c r="J38" i="78" s="1"/>
  <c r="I39" i="78"/>
  <c r="H39" i="78"/>
  <c r="H38" i="78" s="1"/>
  <c r="H46" i="78" s="1"/>
  <c r="G39" i="78"/>
  <c r="G38" i="78" s="1"/>
  <c r="F39" i="78"/>
  <c r="F38" i="78" s="1"/>
  <c r="E39" i="78"/>
  <c r="D39" i="78"/>
  <c r="D38" i="78" s="1"/>
  <c r="C39" i="78"/>
  <c r="C38" i="78" s="1"/>
  <c r="AJ42" i="76"/>
  <c r="AI42" i="76"/>
  <c r="AH42" i="76"/>
  <c r="AG42" i="76"/>
  <c r="AF42" i="76"/>
  <c r="AE42" i="76"/>
  <c r="AD42" i="76"/>
  <c r="AC42" i="76"/>
  <c r="AB42" i="76"/>
  <c r="AA42" i="76"/>
  <c r="Z42" i="76"/>
  <c r="Y42" i="76"/>
  <c r="X42" i="76"/>
  <c r="W42" i="76"/>
  <c r="V42" i="76"/>
  <c r="U42" i="76"/>
  <c r="T42" i="76"/>
  <c r="S42" i="76"/>
  <c r="R42" i="76"/>
  <c r="Q42" i="76"/>
  <c r="P42" i="76"/>
  <c r="O42" i="76"/>
  <c r="N42" i="76"/>
  <c r="M42" i="76"/>
  <c r="L42" i="76"/>
  <c r="K42" i="76"/>
  <c r="J42" i="76"/>
  <c r="I42" i="76"/>
  <c r="H42" i="76"/>
  <c r="G42" i="76"/>
  <c r="F42" i="76"/>
  <c r="E42" i="76"/>
  <c r="D42" i="76"/>
  <c r="C42" i="76"/>
  <c r="AJ41" i="76"/>
  <c r="AI41" i="76"/>
  <c r="AH41" i="76"/>
  <c r="AG41" i="76"/>
  <c r="AF41" i="76"/>
  <c r="AE41" i="76"/>
  <c r="AD41" i="76"/>
  <c r="AC41" i="76"/>
  <c r="AB41" i="76"/>
  <c r="AA41" i="76"/>
  <c r="Z41" i="76"/>
  <c r="Y41" i="76"/>
  <c r="X41" i="76"/>
  <c r="W41" i="76"/>
  <c r="V41" i="76"/>
  <c r="U41" i="76"/>
  <c r="T41" i="76"/>
  <c r="S41" i="76"/>
  <c r="R41" i="76"/>
  <c r="Q41" i="76"/>
  <c r="P41" i="76"/>
  <c r="O41" i="76"/>
  <c r="N41" i="76"/>
  <c r="M41" i="76"/>
  <c r="L41" i="76"/>
  <c r="K41" i="76"/>
  <c r="J41" i="76"/>
  <c r="I41" i="76"/>
  <c r="H41" i="76"/>
  <c r="G41" i="76"/>
  <c r="F41" i="76"/>
  <c r="E41" i="76"/>
  <c r="D41" i="76"/>
  <c r="C41" i="76"/>
  <c r="AJ39" i="76"/>
  <c r="AI39" i="76"/>
  <c r="AI38" i="76" s="1"/>
  <c r="AH39" i="76"/>
  <c r="AH38" i="76" s="1"/>
  <c r="AG39" i="76"/>
  <c r="AG38" i="76" s="1"/>
  <c r="AF39" i="76"/>
  <c r="AE39" i="76"/>
  <c r="AE38" i="76" s="1"/>
  <c r="AD39" i="76"/>
  <c r="AD38" i="76" s="1"/>
  <c r="AC39" i="76"/>
  <c r="AC38" i="76" s="1"/>
  <c r="AB39" i="76"/>
  <c r="AA39" i="76"/>
  <c r="AA38" i="76" s="1"/>
  <c r="Z39" i="76"/>
  <c r="Z38" i="76" s="1"/>
  <c r="Y39" i="76"/>
  <c r="Y38" i="76" s="1"/>
  <c r="Y44" i="76" s="1"/>
  <c r="X39" i="76"/>
  <c r="X38" i="76" s="1"/>
  <c r="W39" i="76"/>
  <c r="W38" i="76" s="1"/>
  <c r="V39" i="76"/>
  <c r="V38" i="76" s="1"/>
  <c r="U39" i="76"/>
  <c r="U38" i="76" s="1"/>
  <c r="T39" i="76"/>
  <c r="S39" i="76"/>
  <c r="S38" i="76" s="1"/>
  <c r="R39" i="76"/>
  <c r="R38" i="76" s="1"/>
  <c r="Q39" i="76"/>
  <c r="Q38" i="76" s="1"/>
  <c r="P39" i="76"/>
  <c r="O39" i="76"/>
  <c r="O38" i="76" s="1"/>
  <c r="N39" i="76"/>
  <c r="N38" i="76" s="1"/>
  <c r="M39" i="76"/>
  <c r="M38" i="76" s="1"/>
  <c r="L39" i="76"/>
  <c r="K39" i="76"/>
  <c r="K38" i="76" s="1"/>
  <c r="J39" i="76"/>
  <c r="J38" i="76" s="1"/>
  <c r="I39" i="76"/>
  <c r="I38" i="76" s="1"/>
  <c r="H39" i="76"/>
  <c r="H38" i="76" s="1"/>
  <c r="G39" i="76"/>
  <c r="G38" i="76" s="1"/>
  <c r="F39" i="76"/>
  <c r="F38" i="76" s="1"/>
  <c r="E39" i="76"/>
  <c r="D39" i="76"/>
  <c r="C39" i="76"/>
  <c r="C38" i="76" s="1"/>
  <c r="I46" i="76"/>
  <c r="AJ42" i="74"/>
  <c r="AI42" i="74"/>
  <c r="AH42" i="74"/>
  <c r="AG42" i="74"/>
  <c r="AF42" i="74"/>
  <c r="AE42" i="74"/>
  <c r="AD42" i="74"/>
  <c r="AC42" i="74"/>
  <c r="AB42" i="74"/>
  <c r="AA42" i="74"/>
  <c r="Z42" i="74"/>
  <c r="Y42" i="74"/>
  <c r="X42" i="74"/>
  <c r="W42" i="74"/>
  <c r="V42" i="74"/>
  <c r="U42" i="74"/>
  <c r="T42" i="74"/>
  <c r="S42" i="74"/>
  <c r="R42" i="74"/>
  <c r="Q42" i="74"/>
  <c r="P42" i="74"/>
  <c r="O42" i="74"/>
  <c r="N42" i="74"/>
  <c r="M42" i="74"/>
  <c r="L42" i="74"/>
  <c r="K42" i="74"/>
  <c r="J42" i="74"/>
  <c r="I42" i="74"/>
  <c r="H42" i="74"/>
  <c r="G42" i="74"/>
  <c r="F42" i="74"/>
  <c r="E42" i="74"/>
  <c r="D42" i="74"/>
  <c r="C42" i="74"/>
  <c r="AJ41" i="74"/>
  <c r="AI41" i="74"/>
  <c r="AH41" i="74"/>
  <c r="AG41" i="74"/>
  <c r="AF41" i="74"/>
  <c r="AE41" i="74"/>
  <c r="AD41" i="74"/>
  <c r="AC41" i="74"/>
  <c r="AB41" i="74"/>
  <c r="AA41" i="74"/>
  <c r="Z41" i="74"/>
  <c r="Y41" i="74"/>
  <c r="X41" i="74"/>
  <c r="W41" i="74"/>
  <c r="V41" i="74"/>
  <c r="U41" i="74"/>
  <c r="T41" i="74"/>
  <c r="S41" i="74"/>
  <c r="R41" i="74"/>
  <c r="Q41" i="74"/>
  <c r="P41" i="74"/>
  <c r="O41" i="74"/>
  <c r="N41" i="74"/>
  <c r="M41" i="74"/>
  <c r="L41" i="74"/>
  <c r="K41" i="74"/>
  <c r="J41" i="74"/>
  <c r="I41" i="74"/>
  <c r="H41" i="74"/>
  <c r="G41" i="74"/>
  <c r="F41" i="74"/>
  <c r="E41" i="74"/>
  <c r="D41" i="74"/>
  <c r="C41" i="74"/>
  <c r="AJ39" i="74"/>
  <c r="AJ38" i="74" s="1"/>
  <c r="AI39" i="74"/>
  <c r="AI38" i="74" s="1"/>
  <c r="AH39" i="74"/>
  <c r="AH38" i="74" s="1"/>
  <c r="AG39" i="74"/>
  <c r="AG38" i="74" s="1"/>
  <c r="AF39" i="74"/>
  <c r="AF38" i="74" s="1"/>
  <c r="AE39" i="74"/>
  <c r="AE38" i="74" s="1"/>
  <c r="AD39" i="74"/>
  <c r="AD38" i="74" s="1"/>
  <c r="AC39" i="74"/>
  <c r="AC38" i="74" s="1"/>
  <c r="AB39" i="74"/>
  <c r="AB38" i="74" s="1"/>
  <c r="AA39" i="74"/>
  <c r="AA38" i="74" s="1"/>
  <c r="Z39" i="74"/>
  <c r="Z38" i="74" s="1"/>
  <c r="Y39" i="74"/>
  <c r="Y38" i="74" s="1"/>
  <c r="X39" i="74"/>
  <c r="X38" i="74" s="1"/>
  <c r="W39" i="74"/>
  <c r="W38" i="74" s="1"/>
  <c r="V39" i="74"/>
  <c r="V38" i="74" s="1"/>
  <c r="U39" i="74"/>
  <c r="U38" i="74" s="1"/>
  <c r="T39" i="74"/>
  <c r="T38" i="74" s="1"/>
  <c r="S39" i="74"/>
  <c r="S38" i="74" s="1"/>
  <c r="R39" i="74"/>
  <c r="Q39" i="74"/>
  <c r="Q38" i="74" s="1"/>
  <c r="P39" i="74"/>
  <c r="P38" i="74" s="1"/>
  <c r="O39" i="74"/>
  <c r="O38" i="74" s="1"/>
  <c r="N39" i="74"/>
  <c r="M39" i="74"/>
  <c r="M38" i="74" s="1"/>
  <c r="L39" i="74"/>
  <c r="L38" i="74" s="1"/>
  <c r="K39" i="74"/>
  <c r="K38" i="74" s="1"/>
  <c r="J39" i="74"/>
  <c r="J38" i="74" s="1"/>
  <c r="I39" i="74"/>
  <c r="H39" i="74"/>
  <c r="H38" i="74" s="1"/>
  <c r="G39" i="74"/>
  <c r="G38" i="74" s="1"/>
  <c r="F39" i="74"/>
  <c r="F38" i="74" s="1"/>
  <c r="E39" i="74"/>
  <c r="D39" i="74"/>
  <c r="D38" i="74" s="1"/>
  <c r="C39" i="74"/>
  <c r="C38" i="74" s="1"/>
  <c r="AJ42" i="72"/>
  <c r="AI42" i="72"/>
  <c r="AH42" i="72"/>
  <c r="AG42" i="72"/>
  <c r="AF42" i="72"/>
  <c r="AE42" i="72"/>
  <c r="AD42" i="72"/>
  <c r="AC42" i="72"/>
  <c r="AB42" i="72"/>
  <c r="AA42" i="72"/>
  <c r="Z42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AJ41" i="72"/>
  <c r="AI41" i="72"/>
  <c r="AH41" i="72"/>
  <c r="AG41" i="72"/>
  <c r="AF41" i="72"/>
  <c r="AE41" i="72"/>
  <c r="AD41" i="72"/>
  <c r="AC41" i="72"/>
  <c r="AB41" i="72"/>
  <c r="AA41" i="72"/>
  <c r="Z41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AJ39" i="72"/>
  <c r="AI39" i="72"/>
  <c r="AI38" i="72" s="1"/>
  <c r="AH39" i="72"/>
  <c r="AH38" i="72" s="1"/>
  <c r="AG39" i="72"/>
  <c r="AG38" i="72" s="1"/>
  <c r="AF39" i="72"/>
  <c r="AF38" i="72" s="1"/>
  <c r="AE39" i="72"/>
  <c r="AE38" i="72" s="1"/>
  <c r="AD39" i="72"/>
  <c r="AD38" i="72" s="1"/>
  <c r="AC39" i="72"/>
  <c r="AC38" i="72" s="1"/>
  <c r="AB39" i="72"/>
  <c r="AA39" i="72"/>
  <c r="AA38" i="72" s="1"/>
  <c r="Z39" i="72"/>
  <c r="Z38" i="72" s="1"/>
  <c r="Y39" i="72"/>
  <c r="Y38" i="72" s="1"/>
  <c r="X39" i="72"/>
  <c r="X38" i="72" s="1"/>
  <c r="W39" i="72"/>
  <c r="W38" i="72" s="1"/>
  <c r="V39" i="72"/>
  <c r="V38" i="72" s="1"/>
  <c r="U39" i="72"/>
  <c r="U38" i="72" s="1"/>
  <c r="T39" i="72"/>
  <c r="T38" i="72" s="1"/>
  <c r="S39" i="72"/>
  <c r="S38" i="72" s="1"/>
  <c r="R39" i="72"/>
  <c r="R38" i="72" s="1"/>
  <c r="Q39" i="72"/>
  <c r="Q38" i="72" s="1"/>
  <c r="P39" i="72"/>
  <c r="P38" i="72" s="1"/>
  <c r="O39" i="72"/>
  <c r="O38" i="72" s="1"/>
  <c r="N39" i="72"/>
  <c r="N38" i="72" s="1"/>
  <c r="M39" i="72"/>
  <c r="M38" i="72" s="1"/>
  <c r="L39" i="72"/>
  <c r="K39" i="72"/>
  <c r="K38" i="72" s="1"/>
  <c r="J39" i="72"/>
  <c r="J38" i="72" s="1"/>
  <c r="I39" i="72"/>
  <c r="I38" i="72" s="1"/>
  <c r="H39" i="72"/>
  <c r="G39" i="72"/>
  <c r="G38" i="72" s="1"/>
  <c r="F39" i="72"/>
  <c r="F38" i="72" s="1"/>
  <c r="E39" i="72"/>
  <c r="E38" i="72" s="1"/>
  <c r="D39" i="72"/>
  <c r="D38" i="72" s="1"/>
  <c r="C39" i="72"/>
  <c r="C38" i="72" s="1"/>
  <c r="AJ42" i="70"/>
  <c r="AI42" i="70"/>
  <c r="AH42" i="70"/>
  <c r="AG42" i="70"/>
  <c r="AF42" i="70"/>
  <c r="AE42" i="70"/>
  <c r="AD42" i="70"/>
  <c r="AC42" i="70"/>
  <c r="AB42" i="70"/>
  <c r="AA42" i="70"/>
  <c r="Z42" i="70"/>
  <c r="Y42" i="70"/>
  <c r="X42" i="70"/>
  <c r="W42" i="70"/>
  <c r="V42" i="70"/>
  <c r="U42" i="70"/>
  <c r="T42" i="70"/>
  <c r="S42" i="70"/>
  <c r="R42" i="70"/>
  <c r="Q42" i="70"/>
  <c r="P42" i="70"/>
  <c r="O42" i="70"/>
  <c r="N42" i="70"/>
  <c r="M42" i="70"/>
  <c r="L42" i="70"/>
  <c r="K42" i="70"/>
  <c r="J42" i="70"/>
  <c r="I42" i="70"/>
  <c r="H42" i="70"/>
  <c r="G42" i="70"/>
  <c r="F42" i="70"/>
  <c r="E42" i="70"/>
  <c r="D42" i="70"/>
  <c r="C42" i="70"/>
  <c r="AJ41" i="70"/>
  <c r="AI41" i="70"/>
  <c r="AH41" i="70"/>
  <c r="AG41" i="70"/>
  <c r="AF41" i="70"/>
  <c r="AE41" i="70"/>
  <c r="AD41" i="70"/>
  <c r="AC41" i="70"/>
  <c r="AB41" i="70"/>
  <c r="AA41" i="70"/>
  <c r="Z41" i="70"/>
  <c r="Y41" i="70"/>
  <c r="X41" i="70"/>
  <c r="W41" i="70"/>
  <c r="V41" i="70"/>
  <c r="U41" i="70"/>
  <c r="T41" i="70"/>
  <c r="S41" i="70"/>
  <c r="R41" i="70"/>
  <c r="Q41" i="70"/>
  <c r="P41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AJ39" i="70"/>
  <c r="AI39" i="70"/>
  <c r="AI38" i="70" s="1"/>
  <c r="AH39" i="70"/>
  <c r="AH38" i="70" s="1"/>
  <c r="AG39" i="70"/>
  <c r="AG38" i="70" s="1"/>
  <c r="AG44" i="70" s="1"/>
  <c r="AF39" i="70"/>
  <c r="AE39" i="70"/>
  <c r="AE38" i="70" s="1"/>
  <c r="AD39" i="70"/>
  <c r="AD38" i="70" s="1"/>
  <c r="AC39" i="70"/>
  <c r="AB39" i="70"/>
  <c r="AA39" i="70"/>
  <c r="AA38" i="70" s="1"/>
  <c r="Z39" i="70"/>
  <c r="Z38" i="70" s="1"/>
  <c r="Y39" i="70"/>
  <c r="X39" i="70"/>
  <c r="X38" i="70" s="1"/>
  <c r="W39" i="70"/>
  <c r="W38" i="70" s="1"/>
  <c r="V39" i="70"/>
  <c r="V38" i="70" s="1"/>
  <c r="U39" i="70"/>
  <c r="U38" i="70" s="1"/>
  <c r="T39" i="70"/>
  <c r="T38" i="70" s="1"/>
  <c r="S39" i="70"/>
  <c r="S38" i="70" s="1"/>
  <c r="R39" i="70"/>
  <c r="R38" i="70" s="1"/>
  <c r="Q39" i="70"/>
  <c r="P39" i="70"/>
  <c r="O39" i="70"/>
  <c r="O38" i="70" s="1"/>
  <c r="N39" i="70"/>
  <c r="N38" i="70" s="1"/>
  <c r="M39" i="70"/>
  <c r="L39" i="70"/>
  <c r="K39" i="70"/>
  <c r="K38" i="70" s="1"/>
  <c r="J39" i="70"/>
  <c r="J38" i="70" s="1"/>
  <c r="I39" i="70"/>
  <c r="H39" i="70"/>
  <c r="G39" i="70"/>
  <c r="G38" i="70" s="1"/>
  <c r="F39" i="70"/>
  <c r="F38" i="70" s="1"/>
  <c r="E39" i="70"/>
  <c r="D39" i="70"/>
  <c r="D38" i="70" s="1"/>
  <c r="C39" i="70"/>
  <c r="C38" i="70" s="1"/>
  <c r="AJ42" i="68"/>
  <c r="AI42" i="68"/>
  <c r="AH42" i="68"/>
  <c r="AG42" i="68"/>
  <c r="AF42" i="68"/>
  <c r="AE42" i="68"/>
  <c r="AD42" i="68"/>
  <c r="AC42" i="68"/>
  <c r="AB42" i="68"/>
  <c r="AA42" i="68"/>
  <c r="Z42" i="68"/>
  <c r="Y42" i="68"/>
  <c r="X42" i="68"/>
  <c r="W42" i="68"/>
  <c r="V42" i="68"/>
  <c r="U42" i="68"/>
  <c r="T42" i="68"/>
  <c r="S42" i="68"/>
  <c r="R42" i="68"/>
  <c r="Q42" i="68"/>
  <c r="P42" i="68"/>
  <c r="O42" i="68"/>
  <c r="N42" i="68"/>
  <c r="M42" i="68"/>
  <c r="L42" i="68"/>
  <c r="K42" i="68"/>
  <c r="J42" i="68"/>
  <c r="I42" i="68"/>
  <c r="H42" i="68"/>
  <c r="G42" i="68"/>
  <c r="F42" i="68"/>
  <c r="E42" i="68"/>
  <c r="D42" i="68"/>
  <c r="C42" i="68"/>
  <c r="AJ41" i="68"/>
  <c r="AI41" i="68"/>
  <c r="AH41" i="68"/>
  <c r="AG41" i="68"/>
  <c r="AF41" i="68"/>
  <c r="AE41" i="68"/>
  <c r="AD41" i="68"/>
  <c r="AC41" i="68"/>
  <c r="AB41" i="68"/>
  <c r="AA41" i="68"/>
  <c r="Z41" i="68"/>
  <c r="Y41" i="68"/>
  <c r="X41" i="68"/>
  <c r="W41" i="68"/>
  <c r="V41" i="68"/>
  <c r="U41" i="68"/>
  <c r="T41" i="68"/>
  <c r="S41" i="68"/>
  <c r="R41" i="68"/>
  <c r="Q41" i="68"/>
  <c r="P41" i="68"/>
  <c r="O41" i="68"/>
  <c r="N41" i="68"/>
  <c r="M41" i="68"/>
  <c r="L41" i="68"/>
  <c r="K41" i="68"/>
  <c r="J41" i="68"/>
  <c r="I41" i="68"/>
  <c r="H41" i="68"/>
  <c r="G41" i="68"/>
  <c r="F41" i="68"/>
  <c r="E41" i="68"/>
  <c r="D41" i="68"/>
  <c r="C41" i="68"/>
  <c r="AJ39" i="68"/>
  <c r="AJ38" i="68" s="1"/>
  <c r="AJ46" i="68" s="1"/>
  <c r="AI39" i="68"/>
  <c r="AI38" i="68" s="1"/>
  <c r="AH39" i="68"/>
  <c r="AH38" i="68" s="1"/>
  <c r="AG39" i="68"/>
  <c r="AG38" i="68" s="1"/>
  <c r="AF39" i="68"/>
  <c r="AF38" i="68" s="1"/>
  <c r="AF44" i="68" s="1"/>
  <c r="AE39" i="68"/>
  <c r="AE38" i="68" s="1"/>
  <c r="AD39" i="68"/>
  <c r="AD38" i="68" s="1"/>
  <c r="AC39" i="68"/>
  <c r="AC38" i="68" s="1"/>
  <c r="AB39" i="68"/>
  <c r="AB38" i="68" s="1"/>
  <c r="AB44" i="68" s="1"/>
  <c r="AA39" i="68"/>
  <c r="AA38" i="68" s="1"/>
  <c r="Z39" i="68"/>
  <c r="Z38" i="68" s="1"/>
  <c r="Y39" i="68"/>
  <c r="Y38" i="68" s="1"/>
  <c r="X39" i="68"/>
  <c r="X38" i="68" s="1"/>
  <c r="W39" i="68"/>
  <c r="W38" i="68" s="1"/>
  <c r="V39" i="68"/>
  <c r="V38" i="68" s="1"/>
  <c r="U39" i="68"/>
  <c r="U38" i="68" s="1"/>
  <c r="T39" i="68"/>
  <c r="T38" i="68" s="1"/>
  <c r="S39" i="68"/>
  <c r="S38" i="68" s="1"/>
  <c r="R39" i="68"/>
  <c r="R38" i="68" s="1"/>
  <c r="Q39" i="68"/>
  <c r="Q38" i="68" s="1"/>
  <c r="P39" i="68"/>
  <c r="P38" i="68" s="1"/>
  <c r="P44" i="68" s="1"/>
  <c r="O39" i="68"/>
  <c r="O38" i="68" s="1"/>
  <c r="N39" i="68"/>
  <c r="N38" i="68" s="1"/>
  <c r="M39" i="68"/>
  <c r="M38" i="68" s="1"/>
  <c r="L39" i="68"/>
  <c r="K39" i="68"/>
  <c r="K38" i="68" s="1"/>
  <c r="J39" i="68"/>
  <c r="J38" i="68" s="1"/>
  <c r="I39" i="68"/>
  <c r="I38" i="68" s="1"/>
  <c r="H39" i="68"/>
  <c r="H38" i="68" s="1"/>
  <c r="H46" i="68" s="1"/>
  <c r="G39" i="68"/>
  <c r="G38" i="68" s="1"/>
  <c r="F39" i="68"/>
  <c r="F38" i="68" s="1"/>
  <c r="E39" i="68"/>
  <c r="E38" i="68" s="1"/>
  <c r="D39" i="68"/>
  <c r="D38" i="68" s="1"/>
  <c r="D44" i="68" s="1"/>
  <c r="C39" i="68"/>
  <c r="C38" i="68" s="1"/>
  <c r="T44" i="68"/>
  <c r="AJ42" i="66"/>
  <c r="AI42" i="66"/>
  <c r="AH42" i="66"/>
  <c r="AG42" i="66"/>
  <c r="AF42" i="66"/>
  <c r="AE42" i="66"/>
  <c r="AD42" i="66"/>
  <c r="AC42" i="66"/>
  <c r="AB42" i="66"/>
  <c r="AA42" i="66"/>
  <c r="Z42" i="66"/>
  <c r="Y42" i="66"/>
  <c r="X42" i="66"/>
  <c r="W42" i="66"/>
  <c r="V42" i="66"/>
  <c r="U42" i="66"/>
  <c r="T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AJ41" i="66"/>
  <c r="AI41" i="66"/>
  <c r="AH41" i="66"/>
  <c r="AG41" i="66"/>
  <c r="AF41" i="66"/>
  <c r="AE41" i="66"/>
  <c r="AD41" i="66"/>
  <c r="AC41" i="66"/>
  <c r="AB41" i="66"/>
  <c r="AA41" i="66"/>
  <c r="Z41" i="66"/>
  <c r="Y41" i="66"/>
  <c r="X41" i="66"/>
  <c r="W41" i="66"/>
  <c r="V41" i="66"/>
  <c r="U41" i="66"/>
  <c r="T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AJ39" i="66"/>
  <c r="AI39" i="66"/>
  <c r="AI38" i="66" s="1"/>
  <c r="AH39" i="66"/>
  <c r="AH38" i="66" s="1"/>
  <c r="AG39" i="66"/>
  <c r="AG38" i="66" s="1"/>
  <c r="AF39" i="66"/>
  <c r="AF38" i="66" s="1"/>
  <c r="AE39" i="66"/>
  <c r="AE38" i="66" s="1"/>
  <c r="AD39" i="66"/>
  <c r="AD38" i="66" s="1"/>
  <c r="AC39" i="66"/>
  <c r="AC38" i="66" s="1"/>
  <c r="AB39" i="66"/>
  <c r="AB38" i="66" s="1"/>
  <c r="AA39" i="66"/>
  <c r="AA38" i="66" s="1"/>
  <c r="Z39" i="66"/>
  <c r="Z38" i="66" s="1"/>
  <c r="Y39" i="66"/>
  <c r="Y38" i="66" s="1"/>
  <c r="X39" i="66"/>
  <c r="X38" i="66" s="1"/>
  <c r="W39" i="66"/>
  <c r="W38" i="66" s="1"/>
  <c r="V39" i="66"/>
  <c r="V38" i="66" s="1"/>
  <c r="U39" i="66"/>
  <c r="U38" i="66" s="1"/>
  <c r="T39" i="66"/>
  <c r="T38" i="66" s="1"/>
  <c r="S39" i="66"/>
  <c r="S38" i="66" s="1"/>
  <c r="R39" i="66"/>
  <c r="R38" i="66" s="1"/>
  <c r="Q39" i="66"/>
  <c r="Q38" i="66" s="1"/>
  <c r="P39" i="66"/>
  <c r="P38" i="66" s="1"/>
  <c r="O39" i="66"/>
  <c r="O38" i="66" s="1"/>
  <c r="N39" i="66"/>
  <c r="N38" i="66" s="1"/>
  <c r="M39" i="66"/>
  <c r="M38" i="66" s="1"/>
  <c r="L39" i="66"/>
  <c r="L38" i="66" s="1"/>
  <c r="K39" i="66"/>
  <c r="K38" i="66" s="1"/>
  <c r="J39" i="66"/>
  <c r="J38" i="66" s="1"/>
  <c r="I39" i="66"/>
  <c r="I38" i="66" s="1"/>
  <c r="H39" i="66"/>
  <c r="H38" i="66" s="1"/>
  <c r="G39" i="66"/>
  <c r="G38" i="66" s="1"/>
  <c r="F39" i="66"/>
  <c r="F38" i="66" s="1"/>
  <c r="E39" i="66"/>
  <c r="E38" i="66" s="1"/>
  <c r="D39" i="66"/>
  <c r="D38" i="66" s="1"/>
  <c r="C39" i="66"/>
  <c r="C38" i="66" s="1"/>
  <c r="AJ42" i="64"/>
  <c r="AI42" i="64"/>
  <c r="AH42" i="64"/>
  <c r="AG42" i="64"/>
  <c r="AF42" i="64"/>
  <c r="AE42" i="64"/>
  <c r="AD42" i="64"/>
  <c r="AC42" i="64"/>
  <c r="AB42" i="64"/>
  <c r="AA42" i="64"/>
  <c r="Z42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AJ41" i="64"/>
  <c r="AI41" i="64"/>
  <c r="AH41" i="64"/>
  <c r="AG41" i="64"/>
  <c r="AF41" i="64"/>
  <c r="AE41" i="64"/>
  <c r="AD41" i="64"/>
  <c r="AC41" i="64"/>
  <c r="AB41" i="64"/>
  <c r="AA41" i="64"/>
  <c r="Z41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AJ39" i="64"/>
  <c r="AJ38" i="64" s="1"/>
  <c r="AI39" i="64"/>
  <c r="AH39" i="64"/>
  <c r="AH38" i="64" s="1"/>
  <c r="AG39" i="64"/>
  <c r="AG38" i="64" s="1"/>
  <c r="AF39" i="64"/>
  <c r="AF38" i="64" s="1"/>
  <c r="AE39" i="64"/>
  <c r="AE38" i="64" s="1"/>
  <c r="AD39" i="64"/>
  <c r="AD38" i="64" s="1"/>
  <c r="AC39" i="64"/>
  <c r="AC38" i="64" s="1"/>
  <c r="AB39" i="64"/>
  <c r="AA39" i="64"/>
  <c r="Z39" i="64"/>
  <c r="Z38" i="64" s="1"/>
  <c r="Y39" i="64"/>
  <c r="Y38" i="64" s="1"/>
  <c r="X39" i="64"/>
  <c r="X38" i="64" s="1"/>
  <c r="W39" i="64"/>
  <c r="V39" i="64"/>
  <c r="V38" i="64" s="1"/>
  <c r="U39" i="64"/>
  <c r="U38" i="64" s="1"/>
  <c r="T39" i="64"/>
  <c r="S39" i="64"/>
  <c r="S38" i="64" s="1"/>
  <c r="R39" i="64"/>
  <c r="R38" i="64" s="1"/>
  <c r="Q39" i="64"/>
  <c r="Q38" i="64" s="1"/>
  <c r="P39" i="64"/>
  <c r="P38" i="64" s="1"/>
  <c r="O39" i="64"/>
  <c r="O38" i="64" s="1"/>
  <c r="N39" i="64"/>
  <c r="N38" i="64" s="1"/>
  <c r="M39" i="64"/>
  <c r="M38" i="64" s="1"/>
  <c r="L39" i="64"/>
  <c r="K39" i="64"/>
  <c r="J39" i="64"/>
  <c r="J38" i="64" s="1"/>
  <c r="I39" i="64"/>
  <c r="I38" i="64" s="1"/>
  <c r="H39" i="64"/>
  <c r="G39" i="64"/>
  <c r="F39" i="64"/>
  <c r="F38" i="64" s="1"/>
  <c r="E39" i="64"/>
  <c r="E38" i="64" s="1"/>
  <c r="D39" i="64"/>
  <c r="D38" i="64" s="1"/>
  <c r="C39" i="64"/>
  <c r="C38" i="64" s="1"/>
  <c r="AJ42" i="61"/>
  <c r="AI42" i="61"/>
  <c r="AH42" i="61"/>
  <c r="AG42" i="61"/>
  <c r="AF42" i="61"/>
  <c r="AE42" i="61"/>
  <c r="AD42" i="61"/>
  <c r="AC42" i="61"/>
  <c r="AB42" i="61"/>
  <c r="AA42" i="61"/>
  <c r="Z42" i="61"/>
  <c r="Y42" i="61"/>
  <c r="X42" i="61"/>
  <c r="W42" i="61"/>
  <c r="V42" i="61"/>
  <c r="U42" i="61"/>
  <c r="T42" i="61"/>
  <c r="S42" i="61"/>
  <c r="R42" i="61"/>
  <c r="Q42" i="61"/>
  <c r="P42" i="61"/>
  <c r="O42" i="61"/>
  <c r="N42" i="61"/>
  <c r="M42" i="61"/>
  <c r="L42" i="61"/>
  <c r="K42" i="61"/>
  <c r="J42" i="61"/>
  <c r="I42" i="61"/>
  <c r="H42" i="61"/>
  <c r="G42" i="61"/>
  <c r="F42" i="61"/>
  <c r="E42" i="61"/>
  <c r="D42" i="61"/>
  <c r="C42" i="61"/>
  <c r="AJ41" i="61"/>
  <c r="AI41" i="61"/>
  <c r="AH41" i="61"/>
  <c r="AG41" i="61"/>
  <c r="AF41" i="61"/>
  <c r="AE41" i="61"/>
  <c r="AD41" i="61"/>
  <c r="AC41" i="61"/>
  <c r="AB41" i="61"/>
  <c r="AA41" i="61"/>
  <c r="Z41" i="61"/>
  <c r="Y41" i="61"/>
  <c r="X41" i="61"/>
  <c r="W41" i="61"/>
  <c r="V41" i="61"/>
  <c r="U41" i="61"/>
  <c r="T41" i="61"/>
  <c r="S41" i="61"/>
  <c r="R41" i="61"/>
  <c r="Q41" i="61"/>
  <c r="P41" i="61"/>
  <c r="O41" i="61"/>
  <c r="N41" i="61"/>
  <c r="M41" i="61"/>
  <c r="L41" i="61"/>
  <c r="K41" i="61"/>
  <c r="J41" i="61"/>
  <c r="I41" i="61"/>
  <c r="H41" i="61"/>
  <c r="G41" i="61"/>
  <c r="F41" i="61"/>
  <c r="E41" i="61"/>
  <c r="D41" i="61"/>
  <c r="C41" i="61"/>
  <c r="AJ39" i="61"/>
  <c r="AI39" i="61"/>
  <c r="AI38" i="61" s="1"/>
  <c r="AH39" i="61"/>
  <c r="AH38" i="61" s="1"/>
  <c r="AG39" i="61"/>
  <c r="AG38" i="61" s="1"/>
  <c r="AF39" i="61"/>
  <c r="AF38" i="61" s="1"/>
  <c r="AE39" i="61"/>
  <c r="AE38" i="61" s="1"/>
  <c r="AD39" i="61"/>
  <c r="AD38" i="61" s="1"/>
  <c r="AC39" i="61"/>
  <c r="AC38" i="61" s="1"/>
  <c r="AB39" i="61"/>
  <c r="AA39" i="61"/>
  <c r="AA38" i="61" s="1"/>
  <c r="Z39" i="61"/>
  <c r="Z38" i="61" s="1"/>
  <c r="Y39" i="61"/>
  <c r="Y38" i="61" s="1"/>
  <c r="X39" i="61"/>
  <c r="W39" i="61"/>
  <c r="W38" i="61" s="1"/>
  <c r="V39" i="61"/>
  <c r="V38" i="61" s="1"/>
  <c r="U39" i="61"/>
  <c r="U38" i="61" s="1"/>
  <c r="T39" i="61"/>
  <c r="T38" i="61" s="1"/>
  <c r="S39" i="61"/>
  <c r="S38" i="61" s="1"/>
  <c r="R39" i="61"/>
  <c r="R38" i="61" s="1"/>
  <c r="Q39" i="61"/>
  <c r="Q38" i="61" s="1"/>
  <c r="P39" i="61"/>
  <c r="P38" i="61" s="1"/>
  <c r="O39" i="61"/>
  <c r="O38" i="61" s="1"/>
  <c r="N39" i="61"/>
  <c r="N38" i="61" s="1"/>
  <c r="M39" i="61"/>
  <c r="M38" i="61" s="1"/>
  <c r="L39" i="61"/>
  <c r="L38" i="61" s="1"/>
  <c r="K39" i="61"/>
  <c r="K38" i="61" s="1"/>
  <c r="J39" i="61"/>
  <c r="J38" i="61" s="1"/>
  <c r="I39" i="61"/>
  <c r="I38" i="61" s="1"/>
  <c r="H39" i="61"/>
  <c r="H38" i="61" s="1"/>
  <c r="G39" i="61"/>
  <c r="G38" i="61" s="1"/>
  <c r="F39" i="61"/>
  <c r="F38" i="61" s="1"/>
  <c r="E39" i="61"/>
  <c r="E38" i="61" s="1"/>
  <c r="D39" i="61"/>
  <c r="D38" i="61" s="1"/>
  <c r="C39" i="61"/>
  <c r="C38" i="61" s="1"/>
  <c r="AJ42" i="59"/>
  <c r="AI42" i="59"/>
  <c r="AH42" i="59"/>
  <c r="AG42" i="59"/>
  <c r="AF42" i="59"/>
  <c r="AE42" i="59"/>
  <c r="AD42" i="59"/>
  <c r="AC42" i="59"/>
  <c r="AB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AJ41" i="59"/>
  <c r="AI41" i="59"/>
  <c r="AH41" i="59"/>
  <c r="AG41" i="59"/>
  <c r="AF41" i="59"/>
  <c r="AE41" i="59"/>
  <c r="AD41" i="59"/>
  <c r="AC41" i="59"/>
  <c r="AB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AJ39" i="59"/>
  <c r="AJ38" i="59" s="1"/>
  <c r="AI39" i="59"/>
  <c r="AI38" i="59" s="1"/>
  <c r="AH39" i="59"/>
  <c r="AH38" i="59" s="1"/>
  <c r="AG39" i="59"/>
  <c r="AG38" i="59" s="1"/>
  <c r="AF39" i="59"/>
  <c r="AF38" i="59" s="1"/>
  <c r="AE39" i="59"/>
  <c r="AE38" i="59" s="1"/>
  <c r="AD39" i="59"/>
  <c r="AD38" i="59" s="1"/>
  <c r="AC39" i="59"/>
  <c r="AB39" i="59"/>
  <c r="AB38" i="59" s="1"/>
  <c r="AA39" i="59"/>
  <c r="AA38" i="59" s="1"/>
  <c r="Z39" i="59"/>
  <c r="Y39" i="59"/>
  <c r="X39" i="59"/>
  <c r="X38" i="59" s="1"/>
  <c r="W39" i="59"/>
  <c r="W38" i="59" s="1"/>
  <c r="V39" i="59"/>
  <c r="U39" i="59"/>
  <c r="U38" i="59" s="1"/>
  <c r="T39" i="59"/>
  <c r="T38" i="59" s="1"/>
  <c r="S39" i="59"/>
  <c r="S38" i="59" s="1"/>
  <c r="R39" i="59"/>
  <c r="R38" i="59" s="1"/>
  <c r="Q39" i="59"/>
  <c r="P39" i="59"/>
  <c r="P38" i="59" s="1"/>
  <c r="O39" i="59"/>
  <c r="O38" i="59" s="1"/>
  <c r="N39" i="59"/>
  <c r="N38" i="59" s="1"/>
  <c r="M39" i="59"/>
  <c r="L39" i="59"/>
  <c r="L38" i="59" s="1"/>
  <c r="K39" i="59"/>
  <c r="K38" i="59" s="1"/>
  <c r="J39" i="59"/>
  <c r="J38" i="59" s="1"/>
  <c r="J44" i="59" s="1"/>
  <c r="I39" i="59"/>
  <c r="H39" i="59"/>
  <c r="H38" i="59" s="1"/>
  <c r="G39" i="59"/>
  <c r="G38" i="59" s="1"/>
  <c r="F39" i="59"/>
  <c r="E39" i="59"/>
  <c r="D39" i="59"/>
  <c r="D38" i="59" s="1"/>
  <c r="C39" i="59"/>
  <c r="C38" i="59" s="1"/>
  <c r="AG46" i="59"/>
  <c r="AJ42" i="57"/>
  <c r="AI42" i="57"/>
  <c r="AH42" i="57"/>
  <c r="AG42" i="57"/>
  <c r="AF42" i="57"/>
  <c r="AE42" i="57"/>
  <c r="AD42" i="57"/>
  <c r="AC42" i="57"/>
  <c r="AB42" i="57"/>
  <c r="AA42" i="57"/>
  <c r="Z42" i="57"/>
  <c r="Y42" i="57"/>
  <c r="X42" i="57"/>
  <c r="W42" i="57"/>
  <c r="V42" i="57"/>
  <c r="U42" i="57"/>
  <c r="T42" i="57"/>
  <c r="S42" i="57"/>
  <c r="R42" i="57"/>
  <c r="Q42" i="57"/>
  <c r="P42" i="57"/>
  <c r="O42" i="57"/>
  <c r="N42" i="57"/>
  <c r="M42" i="57"/>
  <c r="L42" i="57"/>
  <c r="K42" i="57"/>
  <c r="J42" i="57"/>
  <c r="I42" i="57"/>
  <c r="H42" i="57"/>
  <c r="G42" i="57"/>
  <c r="F42" i="57"/>
  <c r="E42" i="57"/>
  <c r="D42" i="57"/>
  <c r="C42" i="57"/>
  <c r="AJ41" i="57"/>
  <c r="AI41" i="57"/>
  <c r="AH41" i="57"/>
  <c r="AG41" i="57"/>
  <c r="AF41" i="57"/>
  <c r="AE41" i="57"/>
  <c r="AD41" i="57"/>
  <c r="AC41" i="57"/>
  <c r="AB41" i="57"/>
  <c r="AA41" i="57"/>
  <c r="Z41" i="57"/>
  <c r="Y41" i="57"/>
  <c r="X41" i="57"/>
  <c r="W41" i="57"/>
  <c r="V41" i="57"/>
  <c r="U41" i="57"/>
  <c r="T41" i="57"/>
  <c r="S41" i="57"/>
  <c r="R41" i="57"/>
  <c r="Q41" i="57"/>
  <c r="P41" i="57"/>
  <c r="O41" i="57"/>
  <c r="N41" i="57"/>
  <c r="M41" i="57"/>
  <c r="L41" i="57"/>
  <c r="K41" i="57"/>
  <c r="J41" i="57"/>
  <c r="I41" i="57"/>
  <c r="H41" i="57"/>
  <c r="G41" i="57"/>
  <c r="F41" i="57"/>
  <c r="E41" i="57"/>
  <c r="D41" i="57"/>
  <c r="C41" i="57"/>
  <c r="AJ39" i="57"/>
  <c r="AJ38" i="57" s="1"/>
  <c r="AI39" i="57"/>
  <c r="AI38" i="57" s="1"/>
  <c r="AH39" i="57"/>
  <c r="AH38" i="57" s="1"/>
  <c r="AG39" i="57"/>
  <c r="AG38" i="57" s="1"/>
  <c r="AF39" i="57"/>
  <c r="AF38" i="57" s="1"/>
  <c r="AE39" i="57"/>
  <c r="AE38" i="57" s="1"/>
  <c r="AD39" i="57"/>
  <c r="AD38" i="57" s="1"/>
  <c r="AD46" i="57" s="1"/>
  <c r="AC39" i="57"/>
  <c r="AC38" i="57" s="1"/>
  <c r="AB39" i="57"/>
  <c r="AB38" i="57" s="1"/>
  <c r="AA39" i="57"/>
  <c r="AA38" i="57" s="1"/>
  <c r="Z39" i="57"/>
  <c r="Z38" i="57" s="1"/>
  <c r="Z46" i="57" s="1"/>
  <c r="Y39" i="57"/>
  <c r="Y38" i="57" s="1"/>
  <c r="X39" i="57"/>
  <c r="X38" i="57" s="1"/>
  <c r="W39" i="57"/>
  <c r="V39" i="57"/>
  <c r="V38" i="57" s="1"/>
  <c r="V46" i="57" s="1"/>
  <c r="U39" i="57"/>
  <c r="U38" i="57" s="1"/>
  <c r="T39" i="57"/>
  <c r="T38" i="57" s="1"/>
  <c r="S39" i="57"/>
  <c r="R39" i="57"/>
  <c r="R38" i="57" s="1"/>
  <c r="Q39" i="57"/>
  <c r="Q38" i="57" s="1"/>
  <c r="P39" i="57"/>
  <c r="P38" i="57" s="1"/>
  <c r="O39" i="57"/>
  <c r="N39" i="57"/>
  <c r="N38" i="57" s="1"/>
  <c r="M39" i="57"/>
  <c r="M38" i="57" s="1"/>
  <c r="L39" i="57"/>
  <c r="L38" i="57" s="1"/>
  <c r="K39" i="57"/>
  <c r="J39" i="57"/>
  <c r="J38" i="57" s="1"/>
  <c r="I39" i="57"/>
  <c r="I38" i="57" s="1"/>
  <c r="H39" i="57"/>
  <c r="H38" i="57" s="1"/>
  <c r="G39" i="57"/>
  <c r="F39" i="57"/>
  <c r="F38" i="57" s="1"/>
  <c r="F46" i="57" s="1"/>
  <c r="E39" i="57"/>
  <c r="E38" i="57" s="1"/>
  <c r="D39" i="57"/>
  <c r="D38" i="57" s="1"/>
  <c r="C39" i="57"/>
  <c r="C38" i="57" s="1"/>
  <c r="AH46" i="57"/>
  <c r="J46" i="57"/>
  <c r="AJ42" i="55"/>
  <c r="AI42" i="55"/>
  <c r="AH42" i="55"/>
  <c r="AG42" i="55"/>
  <c r="AF42" i="55"/>
  <c r="AE42" i="55"/>
  <c r="AD42" i="55"/>
  <c r="AC42" i="55"/>
  <c r="AB42" i="55"/>
  <c r="AA42" i="55"/>
  <c r="Z42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AJ41" i="55"/>
  <c r="AI41" i="55"/>
  <c r="AH41" i="55"/>
  <c r="AG41" i="55"/>
  <c r="AF41" i="55"/>
  <c r="AE41" i="55"/>
  <c r="AD41" i="55"/>
  <c r="AC41" i="55"/>
  <c r="AB41" i="55"/>
  <c r="AA41" i="55"/>
  <c r="Z41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AJ39" i="55"/>
  <c r="AI39" i="55"/>
  <c r="AI38" i="55" s="1"/>
  <c r="AH39" i="55"/>
  <c r="AH38" i="55" s="1"/>
  <c r="AG39" i="55"/>
  <c r="AG38" i="55" s="1"/>
  <c r="AF39" i="55"/>
  <c r="AF38" i="55" s="1"/>
  <c r="AE39" i="55"/>
  <c r="AE38" i="55" s="1"/>
  <c r="AD39" i="55"/>
  <c r="AD38" i="55" s="1"/>
  <c r="AC39" i="55"/>
  <c r="AC38" i="55" s="1"/>
  <c r="AB39" i="55"/>
  <c r="AA39" i="55"/>
  <c r="AA38" i="55" s="1"/>
  <c r="Z39" i="55"/>
  <c r="Z38" i="55" s="1"/>
  <c r="Y39" i="55"/>
  <c r="Y38" i="55" s="1"/>
  <c r="X39" i="55"/>
  <c r="X38" i="55" s="1"/>
  <c r="W39" i="55"/>
  <c r="W38" i="55" s="1"/>
  <c r="V39" i="55"/>
  <c r="V38" i="55" s="1"/>
  <c r="U39" i="55"/>
  <c r="U38" i="55" s="1"/>
  <c r="T39" i="55"/>
  <c r="S39" i="55"/>
  <c r="S38" i="55" s="1"/>
  <c r="R39" i="55"/>
  <c r="R38" i="55" s="1"/>
  <c r="Q39" i="55"/>
  <c r="Q38" i="55" s="1"/>
  <c r="P39" i="55"/>
  <c r="P38" i="55" s="1"/>
  <c r="P46" i="55" s="1"/>
  <c r="O39" i="55"/>
  <c r="O38" i="55" s="1"/>
  <c r="N39" i="55"/>
  <c r="N38" i="55" s="1"/>
  <c r="M39" i="55"/>
  <c r="M38" i="55" s="1"/>
  <c r="L39" i="55"/>
  <c r="K39" i="55"/>
  <c r="K38" i="55" s="1"/>
  <c r="J39" i="55"/>
  <c r="J38" i="55" s="1"/>
  <c r="I39" i="55"/>
  <c r="I38" i="55" s="1"/>
  <c r="H39" i="55"/>
  <c r="G39" i="55"/>
  <c r="G38" i="55" s="1"/>
  <c r="F39" i="55"/>
  <c r="F38" i="55" s="1"/>
  <c r="E39" i="55"/>
  <c r="E38" i="55" s="1"/>
  <c r="D39" i="55"/>
  <c r="C39" i="55"/>
  <c r="C38" i="55" s="1"/>
  <c r="AJ42" i="53"/>
  <c r="AI42" i="53"/>
  <c r="AH42" i="53"/>
  <c r="AG42" i="53"/>
  <c r="AF42" i="53"/>
  <c r="AE42" i="53"/>
  <c r="AD42" i="53"/>
  <c r="AC42" i="53"/>
  <c r="AB42" i="53"/>
  <c r="AA42" i="53"/>
  <c r="Z42" i="53"/>
  <c r="Y42" i="53"/>
  <c r="X42" i="53"/>
  <c r="W42" i="53"/>
  <c r="V42" i="53"/>
  <c r="U42" i="53"/>
  <c r="T42" i="53"/>
  <c r="S42" i="53"/>
  <c r="R42" i="53"/>
  <c r="Q42" i="53"/>
  <c r="P42" i="53"/>
  <c r="O42" i="53"/>
  <c r="N42" i="53"/>
  <c r="M42" i="53"/>
  <c r="L42" i="53"/>
  <c r="K42" i="53"/>
  <c r="J42" i="53"/>
  <c r="I42" i="53"/>
  <c r="H42" i="53"/>
  <c r="G42" i="53"/>
  <c r="F42" i="53"/>
  <c r="E42" i="53"/>
  <c r="D42" i="53"/>
  <c r="C42" i="53"/>
  <c r="AJ41" i="53"/>
  <c r="AI41" i="53"/>
  <c r="AH41" i="53"/>
  <c r="AG41" i="53"/>
  <c r="AF41" i="53"/>
  <c r="AE41" i="53"/>
  <c r="AD41" i="53"/>
  <c r="AC41" i="53"/>
  <c r="AB41" i="53"/>
  <c r="AA41" i="53"/>
  <c r="Z41" i="53"/>
  <c r="Y41" i="53"/>
  <c r="X41" i="53"/>
  <c r="W41" i="53"/>
  <c r="V41" i="53"/>
  <c r="U41" i="53"/>
  <c r="T41" i="53"/>
  <c r="S41" i="53"/>
  <c r="R41" i="53"/>
  <c r="Q41" i="53"/>
  <c r="P41" i="53"/>
  <c r="O41" i="53"/>
  <c r="N41" i="53"/>
  <c r="M41" i="53"/>
  <c r="L41" i="53"/>
  <c r="K41" i="53"/>
  <c r="J41" i="53"/>
  <c r="I41" i="53"/>
  <c r="H41" i="53"/>
  <c r="G41" i="53"/>
  <c r="F41" i="53"/>
  <c r="E41" i="53"/>
  <c r="D41" i="53"/>
  <c r="C41" i="53"/>
  <c r="AJ39" i="53"/>
  <c r="AI39" i="53"/>
  <c r="AI38" i="53" s="1"/>
  <c r="AH39" i="53"/>
  <c r="AH38" i="53" s="1"/>
  <c r="AG39" i="53"/>
  <c r="AG38" i="53" s="1"/>
  <c r="AF39" i="53"/>
  <c r="AE39" i="53"/>
  <c r="AE38" i="53" s="1"/>
  <c r="AD39" i="53"/>
  <c r="AD38" i="53" s="1"/>
  <c r="AC39" i="53"/>
  <c r="AB39" i="53"/>
  <c r="AB38" i="53" s="1"/>
  <c r="AB46" i="53" s="1"/>
  <c r="AA39" i="53"/>
  <c r="AA38" i="53" s="1"/>
  <c r="Z39" i="53"/>
  <c r="Z38" i="53" s="1"/>
  <c r="Y39" i="53"/>
  <c r="Y38" i="53" s="1"/>
  <c r="X39" i="53"/>
  <c r="X38" i="53" s="1"/>
  <c r="W39" i="53"/>
  <c r="W38" i="53" s="1"/>
  <c r="V39" i="53"/>
  <c r="V38" i="53" s="1"/>
  <c r="U39" i="53"/>
  <c r="T39" i="53"/>
  <c r="T38" i="53" s="1"/>
  <c r="S39" i="53"/>
  <c r="S38" i="53" s="1"/>
  <c r="R39" i="53"/>
  <c r="R38" i="53" s="1"/>
  <c r="Q39" i="53"/>
  <c r="Q38" i="53" s="1"/>
  <c r="Q46" i="53" s="1"/>
  <c r="P39" i="53"/>
  <c r="P38" i="53" s="1"/>
  <c r="O39" i="53"/>
  <c r="O38" i="53" s="1"/>
  <c r="N39" i="53"/>
  <c r="N38" i="53" s="1"/>
  <c r="M39" i="53"/>
  <c r="L39" i="53"/>
  <c r="L38" i="53" s="1"/>
  <c r="K39" i="53"/>
  <c r="K38" i="53" s="1"/>
  <c r="J39" i="53"/>
  <c r="J38" i="53" s="1"/>
  <c r="I39" i="53"/>
  <c r="I38" i="53" s="1"/>
  <c r="I46" i="53" s="1"/>
  <c r="H39" i="53"/>
  <c r="H38" i="53" s="1"/>
  <c r="H46" i="53" s="1"/>
  <c r="G39" i="53"/>
  <c r="G38" i="53" s="1"/>
  <c r="F39" i="53"/>
  <c r="F38" i="53" s="1"/>
  <c r="E39" i="53"/>
  <c r="D39" i="53"/>
  <c r="D38" i="53" s="1"/>
  <c r="C39" i="53"/>
  <c r="C38" i="53" s="1"/>
  <c r="F39" i="52"/>
  <c r="AJ42" i="52"/>
  <c r="AI42" i="52"/>
  <c r="AH42" i="52"/>
  <c r="AG42" i="52"/>
  <c r="AF42" i="52"/>
  <c r="AE42" i="52"/>
  <c r="AD42" i="52"/>
  <c r="AC42" i="52"/>
  <c r="AB42" i="52"/>
  <c r="AA42" i="52"/>
  <c r="Z42" i="52"/>
  <c r="Y42" i="52"/>
  <c r="X42" i="52"/>
  <c r="W42" i="52"/>
  <c r="V42" i="52"/>
  <c r="U42" i="52"/>
  <c r="T42" i="52"/>
  <c r="S42" i="52"/>
  <c r="R42" i="52"/>
  <c r="Q42" i="52"/>
  <c r="P42" i="52"/>
  <c r="O42" i="52"/>
  <c r="N42" i="52"/>
  <c r="M42" i="52"/>
  <c r="L42" i="52"/>
  <c r="K42" i="52"/>
  <c r="J42" i="52"/>
  <c r="I42" i="52"/>
  <c r="H42" i="52"/>
  <c r="G42" i="52"/>
  <c r="F42" i="52"/>
  <c r="E42" i="52"/>
  <c r="D42" i="52"/>
  <c r="C42" i="52"/>
  <c r="AJ41" i="52"/>
  <c r="AI41" i="52"/>
  <c r="AH41" i="52"/>
  <c r="AG41" i="52"/>
  <c r="AF41" i="52"/>
  <c r="AE41" i="52"/>
  <c r="AD41" i="52"/>
  <c r="AC41" i="52"/>
  <c r="AB41" i="52"/>
  <c r="AA41" i="52"/>
  <c r="Z41" i="52"/>
  <c r="Y41" i="52"/>
  <c r="X41" i="52"/>
  <c r="W41" i="52"/>
  <c r="V41" i="52"/>
  <c r="U41" i="52"/>
  <c r="T41" i="52"/>
  <c r="S41" i="52"/>
  <c r="R41" i="52"/>
  <c r="Q41" i="52"/>
  <c r="P41" i="52"/>
  <c r="O41" i="52"/>
  <c r="N41" i="52"/>
  <c r="M41" i="52"/>
  <c r="L41" i="52"/>
  <c r="K41" i="52"/>
  <c r="J41" i="52"/>
  <c r="I41" i="52"/>
  <c r="H41" i="52"/>
  <c r="G41" i="52"/>
  <c r="F41" i="52"/>
  <c r="E41" i="52"/>
  <c r="D41" i="52"/>
  <c r="C41" i="52"/>
  <c r="AJ39" i="52"/>
  <c r="AJ38" i="52" s="1"/>
  <c r="AI39" i="52"/>
  <c r="AI38" i="52" s="1"/>
  <c r="AH39" i="52"/>
  <c r="AH38" i="52" s="1"/>
  <c r="AH44" i="52" s="1"/>
  <c r="AG39" i="52"/>
  <c r="AG38" i="52" s="1"/>
  <c r="AF39" i="52"/>
  <c r="AF38" i="52" s="1"/>
  <c r="AE39" i="52"/>
  <c r="AE38" i="52" s="1"/>
  <c r="AD39" i="52"/>
  <c r="AC39" i="52"/>
  <c r="AC38" i="52" s="1"/>
  <c r="AB39" i="52"/>
  <c r="AB38" i="52" s="1"/>
  <c r="AA39" i="52"/>
  <c r="AA38" i="52" s="1"/>
  <c r="Z39" i="52"/>
  <c r="Y39" i="52"/>
  <c r="Y38" i="52" s="1"/>
  <c r="X39" i="52"/>
  <c r="X38" i="52" s="1"/>
  <c r="W39" i="52"/>
  <c r="W38" i="52" s="1"/>
  <c r="V39" i="52"/>
  <c r="V38" i="52" s="1"/>
  <c r="V44" i="52" s="1"/>
  <c r="U39" i="52"/>
  <c r="U38" i="52" s="1"/>
  <c r="T39" i="52"/>
  <c r="T38" i="52" s="1"/>
  <c r="S39" i="52"/>
  <c r="S38" i="52" s="1"/>
  <c r="R39" i="52"/>
  <c r="R38" i="52" s="1"/>
  <c r="Q39" i="52"/>
  <c r="Q38" i="52" s="1"/>
  <c r="P39" i="52"/>
  <c r="P38" i="52" s="1"/>
  <c r="O39" i="52"/>
  <c r="O38" i="52" s="1"/>
  <c r="N39" i="52"/>
  <c r="M39" i="52"/>
  <c r="L39" i="52"/>
  <c r="L38" i="52" s="1"/>
  <c r="K39" i="52"/>
  <c r="K38" i="52" s="1"/>
  <c r="J39" i="52"/>
  <c r="I39" i="52"/>
  <c r="I38" i="52" s="1"/>
  <c r="H39" i="52"/>
  <c r="H38" i="52" s="1"/>
  <c r="G39" i="52"/>
  <c r="G38" i="52" s="1"/>
  <c r="E39" i="52"/>
  <c r="E38" i="52" s="1"/>
  <c r="D39" i="52"/>
  <c r="D38" i="52" s="1"/>
  <c r="C39" i="52"/>
  <c r="C38" i="52" s="1"/>
  <c r="AC46" i="52"/>
  <c r="AJ42" i="49"/>
  <c r="AI42" i="49"/>
  <c r="AH42" i="49"/>
  <c r="AG42" i="49"/>
  <c r="AF42" i="49"/>
  <c r="AE42" i="49"/>
  <c r="AD42" i="49"/>
  <c r="AC42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AJ41" i="49"/>
  <c r="AI41" i="49"/>
  <c r="AH41" i="49"/>
  <c r="AG41" i="49"/>
  <c r="AF41" i="49"/>
  <c r="AE41" i="49"/>
  <c r="AD41" i="49"/>
  <c r="AC41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AJ39" i="49"/>
  <c r="AJ38" i="49" s="1"/>
  <c r="AI39" i="49"/>
  <c r="AI38" i="49" s="1"/>
  <c r="AH39" i="49"/>
  <c r="AH38" i="49" s="1"/>
  <c r="AG39" i="49"/>
  <c r="AG38" i="49" s="1"/>
  <c r="AF39" i="49"/>
  <c r="AF38" i="49" s="1"/>
  <c r="AE39" i="49"/>
  <c r="AE38" i="49" s="1"/>
  <c r="AD39" i="49"/>
  <c r="AD38" i="49" s="1"/>
  <c r="AC39" i="49"/>
  <c r="AC38" i="49" s="1"/>
  <c r="AB39" i="49"/>
  <c r="AB38" i="49" s="1"/>
  <c r="AA39" i="49"/>
  <c r="AA38" i="49" s="1"/>
  <c r="Z39" i="49"/>
  <c r="Y39" i="49"/>
  <c r="Y38" i="49" s="1"/>
  <c r="X39" i="49"/>
  <c r="X38" i="49" s="1"/>
  <c r="W39" i="49"/>
  <c r="W38" i="49" s="1"/>
  <c r="V39" i="49"/>
  <c r="U39" i="49"/>
  <c r="U38" i="49" s="1"/>
  <c r="T39" i="49"/>
  <c r="T38" i="49" s="1"/>
  <c r="S39" i="49"/>
  <c r="S38" i="49" s="1"/>
  <c r="R39" i="49"/>
  <c r="Q39" i="49"/>
  <c r="Q38" i="49" s="1"/>
  <c r="P39" i="49"/>
  <c r="P38" i="49" s="1"/>
  <c r="O39" i="49"/>
  <c r="O38" i="49" s="1"/>
  <c r="N39" i="49"/>
  <c r="M39" i="49"/>
  <c r="L39" i="49"/>
  <c r="L38" i="49" s="1"/>
  <c r="K39" i="49"/>
  <c r="K38" i="49" s="1"/>
  <c r="J39" i="49"/>
  <c r="J38" i="49" s="1"/>
  <c r="J46" i="49" s="1"/>
  <c r="I39" i="49"/>
  <c r="I38" i="49" s="1"/>
  <c r="H39" i="49"/>
  <c r="H38" i="49" s="1"/>
  <c r="G39" i="49"/>
  <c r="G38" i="49" s="1"/>
  <c r="F39" i="49"/>
  <c r="F38" i="49" s="1"/>
  <c r="F46" i="49" s="1"/>
  <c r="E39" i="49"/>
  <c r="E38" i="49" s="1"/>
  <c r="D39" i="49"/>
  <c r="D38" i="49" s="1"/>
  <c r="C39" i="49"/>
  <c r="C38" i="49" s="1"/>
  <c r="AD44" i="49"/>
  <c r="AJ42" i="47"/>
  <c r="AI42" i="47"/>
  <c r="AH42" i="47"/>
  <c r="AG42" i="47"/>
  <c r="AF42" i="47"/>
  <c r="AE42" i="47"/>
  <c r="AD42" i="47"/>
  <c r="AC42" i="47"/>
  <c r="AB42" i="47"/>
  <c r="AA42" i="47"/>
  <c r="Z42" i="47"/>
  <c r="Y42" i="47"/>
  <c r="X42" i="47"/>
  <c r="W42" i="47"/>
  <c r="V42" i="47"/>
  <c r="U42" i="47"/>
  <c r="T42" i="47"/>
  <c r="S42" i="47"/>
  <c r="R42" i="47"/>
  <c r="Q42" i="47"/>
  <c r="P42" i="47"/>
  <c r="O42" i="47"/>
  <c r="N42" i="47"/>
  <c r="M42" i="47"/>
  <c r="L42" i="47"/>
  <c r="K42" i="47"/>
  <c r="J42" i="47"/>
  <c r="I42" i="47"/>
  <c r="H42" i="47"/>
  <c r="G42" i="47"/>
  <c r="F42" i="47"/>
  <c r="E42" i="47"/>
  <c r="D42" i="47"/>
  <c r="C42" i="47"/>
  <c r="AJ41" i="47"/>
  <c r="AI41" i="47"/>
  <c r="AH41" i="47"/>
  <c r="AG41" i="47"/>
  <c r="AF41" i="47"/>
  <c r="AE41" i="47"/>
  <c r="AD41" i="47"/>
  <c r="AC41" i="47"/>
  <c r="AB41" i="47"/>
  <c r="AA41" i="47"/>
  <c r="Z41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M41" i="47"/>
  <c r="L41" i="47"/>
  <c r="K41" i="47"/>
  <c r="J41" i="47"/>
  <c r="I41" i="47"/>
  <c r="H41" i="47"/>
  <c r="G41" i="47"/>
  <c r="F41" i="47"/>
  <c r="E41" i="47"/>
  <c r="D41" i="47"/>
  <c r="C41" i="47"/>
  <c r="AJ39" i="47"/>
  <c r="AJ38" i="47" s="1"/>
  <c r="AI39" i="47"/>
  <c r="AI38" i="47" s="1"/>
  <c r="AH39" i="47"/>
  <c r="AH38" i="47" s="1"/>
  <c r="AG39" i="47"/>
  <c r="AG38" i="47" s="1"/>
  <c r="AF39" i="47"/>
  <c r="AF38" i="47" s="1"/>
  <c r="AE39" i="47"/>
  <c r="AE38" i="47" s="1"/>
  <c r="AD39" i="47"/>
  <c r="AD38" i="47" s="1"/>
  <c r="AC39" i="47"/>
  <c r="AC38" i="47" s="1"/>
  <c r="AB39" i="47"/>
  <c r="AB38" i="47" s="1"/>
  <c r="AA39" i="47"/>
  <c r="AA38" i="47" s="1"/>
  <c r="Z39" i="47"/>
  <c r="Z38" i="47" s="1"/>
  <c r="Y39" i="47"/>
  <c r="Y38" i="47" s="1"/>
  <c r="X39" i="47"/>
  <c r="X38" i="47" s="1"/>
  <c r="W39" i="47"/>
  <c r="W38" i="47" s="1"/>
  <c r="V39" i="47"/>
  <c r="V38" i="47" s="1"/>
  <c r="U39" i="47"/>
  <c r="U38" i="47" s="1"/>
  <c r="T39" i="47"/>
  <c r="T38" i="47" s="1"/>
  <c r="S39" i="47"/>
  <c r="S38" i="47" s="1"/>
  <c r="R39" i="47"/>
  <c r="R38" i="47" s="1"/>
  <c r="Q39" i="47"/>
  <c r="Q38" i="47" s="1"/>
  <c r="P39" i="47"/>
  <c r="P38" i="47" s="1"/>
  <c r="O39" i="47"/>
  <c r="O38" i="47" s="1"/>
  <c r="N39" i="47"/>
  <c r="N38" i="47" s="1"/>
  <c r="M39" i="47"/>
  <c r="M38" i="47" s="1"/>
  <c r="L39" i="47"/>
  <c r="L38" i="47" s="1"/>
  <c r="K39" i="47"/>
  <c r="K38" i="47" s="1"/>
  <c r="J39" i="47"/>
  <c r="J38" i="47" s="1"/>
  <c r="I39" i="47"/>
  <c r="I38" i="47" s="1"/>
  <c r="H39" i="47"/>
  <c r="H38" i="47" s="1"/>
  <c r="G39" i="47"/>
  <c r="G38" i="47" s="1"/>
  <c r="F39" i="47"/>
  <c r="F38" i="47" s="1"/>
  <c r="E39" i="47"/>
  <c r="E38" i="47" s="1"/>
  <c r="D39" i="47"/>
  <c r="D38" i="47" s="1"/>
  <c r="C39" i="47"/>
  <c r="C38" i="47" s="1"/>
  <c r="AJ42" i="45"/>
  <c r="AI42" i="45"/>
  <c r="AH42" i="45"/>
  <c r="AG42" i="45"/>
  <c r="AF42" i="45"/>
  <c r="AE42" i="45"/>
  <c r="AD42" i="45"/>
  <c r="AC42" i="45"/>
  <c r="AB42" i="45"/>
  <c r="AA42" i="45"/>
  <c r="Z42" i="45"/>
  <c r="Y42" i="45"/>
  <c r="X42" i="45"/>
  <c r="W42" i="45"/>
  <c r="V42" i="45"/>
  <c r="U42" i="45"/>
  <c r="T42" i="45"/>
  <c r="S42" i="45"/>
  <c r="R42" i="45"/>
  <c r="Q42" i="45"/>
  <c r="P42" i="45"/>
  <c r="O42" i="45"/>
  <c r="N42" i="45"/>
  <c r="M42" i="45"/>
  <c r="L42" i="45"/>
  <c r="K42" i="45"/>
  <c r="J42" i="45"/>
  <c r="I42" i="45"/>
  <c r="AJ41" i="45"/>
  <c r="AI41" i="45"/>
  <c r="AH41" i="45"/>
  <c r="AG41" i="45"/>
  <c r="AF41" i="45"/>
  <c r="AE41" i="45"/>
  <c r="AD41" i="45"/>
  <c r="AC41" i="45"/>
  <c r="AB41" i="45"/>
  <c r="AA41" i="45"/>
  <c r="Z41" i="45"/>
  <c r="Y41" i="45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AJ39" i="45"/>
  <c r="AJ38" i="45" s="1"/>
  <c r="AI39" i="45"/>
  <c r="AI38" i="45" s="1"/>
  <c r="AH39" i="45"/>
  <c r="AG39" i="45"/>
  <c r="AG38" i="45" s="1"/>
  <c r="AG46" i="45" s="1"/>
  <c r="AF39" i="45"/>
  <c r="AF38" i="45" s="1"/>
  <c r="AE39" i="45"/>
  <c r="AE38" i="45" s="1"/>
  <c r="AD39" i="45"/>
  <c r="AD38" i="45" s="1"/>
  <c r="AC39" i="45"/>
  <c r="AB39" i="45"/>
  <c r="AB38" i="45" s="1"/>
  <c r="AA39" i="45"/>
  <c r="Z39" i="45"/>
  <c r="Y39" i="45"/>
  <c r="X39" i="45"/>
  <c r="X38" i="45" s="1"/>
  <c r="W39" i="45"/>
  <c r="V39" i="45"/>
  <c r="U39" i="45"/>
  <c r="T39" i="45"/>
  <c r="T38" i="45" s="1"/>
  <c r="S39" i="45"/>
  <c r="S38" i="45" s="1"/>
  <c r="R39" i="45"/>
  <c r="Q39" i="45"/>
  <c r="Q38" i="45" s="1"/>
  <c r="Q46" i="45" s="1"/>
  <c r="P39" i="45"/>
  <c r="P38" i="45" s="1"/>
  <c r="O39" i="45"/>
  <c r="O38" i="45" s="1"/>
  <c r="N39" i="45"/>
  <c r="N38" i="45" s="1"/>
  <c r="M39" i="45"/>
  <c r="L39" i="45"/>
  <c r="L38" i="45" s="1"/>
  <c r="K39" i="45"/>
  <c r="K38" i="45" s="1"/>
  <c r="J39" i="45"/>
  <c r="I39" i="45"/>
  <c r="I38" i="45" s="1"/>
  <c r="AJ46" i="45"/>
  <c r="AJ42" i="44"/>
  <c r="AI42" i="44"/>
  <c r="AH42" i="44"/>
  <c r="AG42" i="44"/>
  <c r="AF42" i="44"/>
  <c r="AE42" i="44"/>
  <c r="AD42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O42" i="44"/>
  <c r="N42" i="44"/>
  <c r="M42" i="44"/>
  <c r="L42" i="44"/>
  <c r="K42" i="44"/>
  <c r="J42" i="44"/>
  <c r="I42" i="44"/>
  <c r="H42" i="44"/>
  <c r="G42" i="44"/>
  <c r="F42" i="44"/>
  <c r="E42" i="44"/>
  <c r="D42" i="44"/>
  <c r="C42" i="44"/>
  <c r="AJ41" i="44"/>
  <c r="AI41" i="44"/>
  <c r="AH41" i="44"/>
  <c r="AG41" i="44"/>
  <c r="AF41" i="44"/>
  <c r="AE41" i="44"/>
  <c r="AD41" i="44"/>
  <c r="AC41" i="44"/>
  <c r="AB41" i="44"/>
  <c r="AA41" i="44"/>
  <c r="Z41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D41" i="44"/>
  <c r="C41" i="44"/>
  <c r="AJ39" i="44"/>
  <c r="AJ38" i="44" s="1"/>
  <c r="AI39" i="44"/>
  <c r="AI38" i="44" s="1"/>
  <c r="AH39" i="44"/>
  <c r="AH38" i="44" s="1"/>
  <c r="AG39" i="44"/>
  <c r="AG38" i="44" s="1"/>
  <c r="AG44" i="44" s="1"/>
  <c r="AF39" i="44"/>
  <c r="AF38" i="44" s="1"/>
  <c r="AE39" i="44"/>
  <c r="AE38" i="44" s="1"/>
  <c r="AD39" i="44"/>
  <c r="AD38" i="44" s="1"/>
  <c r="AC39" i="44"/>
  <c r="AB39" i="44"/>
  <c r="AB38" i="44" s="1"/>
  <c r="AA39" i="44"/>
  <c r="AA38" i="44" s="1"/>
  <c r="Z39" i="44"/>
  <c r="Z38" i="44" s="1"/>
  <c r="Y39" i="44"/>
  <c r="X39" i="44"/>
  <c r="X38" i="44" s="1"/>
  <c r="W39" i="44"/>
  <c r="W38" i="44" s="1"/>
  <c r="V39" i="44"/>
  <c r="V38" i="44" s="1"/>
  <c r="U39" i="44"/>
  <c r="T39" i="44"/>
  <c r="T38" i="44" s="1"/>
  <c r="S39" i="44"/>
  <c r="S38" i="44" s="1"/>
  <c r="R39" i="44"/>
  <c r="R38" i="44" s="1"/>
  <c r="Q39" i="44"/>
  <c r="Q38" i="44" s="1"/>
  <c r="P39" i="44"/>
  <c r="P38" i="44" s="1"/>
  <c r="O39" i="44"/>
  <c r="O38" i="44" s="1"/>
  <c r="N39" i="44"/>
  <c r="N38" i="44" s="1"/>
  <c r="M39" i="44"/>
  <c r="L39" i="44"/>
  <c r="L38" i="44" s="1"/>
  <c r="K39" i="44"/>
  <c r="K38" i="44" s="1"/>
  <c r="J39" i="44"/>
  <c r="J38" i="44" s="1"/>
  <c r="I39" i="44"/>
  <c r="H39" i="44"/>
  <c r="H38" i="44" s="1"/>
  <c r="G39" i="44"/>
  <c r="G38" i="44" s="1"/>
  <c r="F39" i="44"/>
  <c r="F38" i="44" s="1"/>
  <c r="E39" i="44"/>
  <c r="E38" i="44" s="1"/>
  <c r="D39" i="44"/>
  <c r="D38" i="44" s="1"/>
  <c r="C39" i="44"/>
  <c r="C38" i="44" s="1"/>
  <c r="O53" i="70" l="1"/>
  <c r="AE53" i="70"/>
  <c r="C53" i="64"/>
  <c r="O53" i="64"/>
  <c r="S53" i="64"/>
  <c r="AE53" i="64"/>
  <c r="AI53" i="64"/>
  <c r="F38" i="81"/>
  <c r="F46" i="81" s="1"/>
  <c r="J38" i="81"/>
  <c r="J46" i="81" s="1"/>
  <c r="R38" i="81"/>
  <c r="Z38" i="81"/>
  <c r="C38" i="81"/>
  <c r="C46" i="81" s="1"/>
  <c r="J38" i="80"/>
  <c r="J46" i="80" s="1"/>
  <c r="V38" i="80"/>
  <c r="Z38" i="80"/>
  <c r="Z46" i="80" s="1"/>
  <c r="AD38" i="80"/>
  <c r="F38" i="80"/>
  <c r="F46" i="80" s="1"/>
  <c r="N38" i="80"/>
  <c r="I38" i="80"/>
  <c r="I46" i="80" s="1"/>
  <c r="Y38" i="80"/>
  <c r="E38" i="78"/>
  <c r="E46" i="78" s="1"/>
  <c r="I38" i="78"/>
  <c r="M38" i="78"/>
  <c r="M46" i="78" s="1"/>
  <c r="Q38" i="78"/>
  <c r="U38" i="78"/>
  <c r="U46" i="78" s="1"/>
  <c r="AC38" i="78"/>
  <c r="D38" i="76"/>
  <c r="D46" i="76" s="1"/>
  <c r="L38" i="76"/>
  <c r="P38" i="76"/>
  <c r="P46" i="76" s="1"/>
  <c r="T38" i="76"/>
  <c r="AB38" i="76"/>
  <c r="AB46" i="76" s="1"/>
  <c r="AF38" i="76"/>
  <c r="AJ44" i="76"/>
  <c r="AJ51" i="76" s="1"/>
  <c r="AJ38" i="76"/>
  <c r="E38" i="76"/>
  <c r="R38" i="74"/>
  <c r="R44" i="74" s="1"/>
  <c r="N38" i="74"/>
  <c r="M47" i="74" s="1"/>
  <c r="E38" i="74"/>
  <c r="E46" i="74" s="1"/>
  <c r="I38" i="74"/>
  <c r="L38" i="72"/>
  <c r="L44" i="72" s="1"/>
  <c r="AJ38" i="72"/>
  <c r="C43" i="72" s="1"/>
  <c r="H38" i="72"/>
  <c r="H46" i="72" s="1"/>
  <c r="AB38" i="72"/>
  <c r="H38" i="70"/>
  <c r="H46" i="70" s="1"/>
  <c r="L38" i="70"/>
  <c r="P38" i="70"/>
  <c r="P46" i="70" s="1"/>
  <c r="AB38" i="70"/>
  <c r="AF38" i="70"/>
  <c r="AF46" i="70" s="1"/>
  <c r="AJ38" i="70"/>
  <c r="E38" i="70"/>
  <c r="E46" i="70" s="1"/>
  <c r="I38" i="70"/>
  <c r="AB43" i="70" s="1"/>
  <c r="AB52" i="70" s="1"/>
  <c r="M38" i="70"/>
  <c r="M44" i="70" s="1"/>
  <c r="M51" i="70" s="1"/>
  <c r="Q38" i="70"/>
  <c r="Y38" i="70"/>
  <c r="AC38" i="70"/>
  <c r="AC44" i="70" s="1"/>
  <c r="L38" i="68"/>
  <c r="L44" i="68" s="1"/>
  <c r="AJ38" i="66"/>
  <c r="AJ44" i="66" s="1"/>
  <c r="T38" i="64"/>
  <c r="T44" i="64" s="1"/>
  <c r="AB38" i="64"/>
  <c r="W43" i="64" s="1"/>
  <c r="H38" i="64"/>
  <c r="H46" i="64" s="1"/>
  <c r="L38" i="64"/>
  <c r="L46" i="64" s="1"/>
  <c r="G38" i="64"/>
  <c r="G46" i="64" s="1"/>
  <c r="K38" i="64"/>
  <c r="W38" i="64"/>
  <c r="AA38" i="64"/>
  <c r="AI38" i="64"/>
  <c r="I38" i="44"/>
  <c r="I46" i="44" s="1"/>
  <c r="M38" i="44"/>
  <c r="M46" i="44" s="1"/>
  <c r="U38" i="44"/>
  <c r="U44" i="44" s="1"/>
  <c r="Y38" i="44"/>
  <c r="AC38" i="44"/>
  <c r="AC44" i="44" s="1"/>
  <c r="X38" i="61"/>
  <c r="AB38" i="61"/>
  <c r="AJ38" i="61"/>
  <c r="D43" i="61" s="1"/>
  <c r="D52" i="61" s="1"/>
  <c r="E38" i="59"/>
  <c r="E46" i="59" s="1"/>
  <c r="I38" i="59"/>
  <c r="M38" i="59"/>
  <c r="M46" i="59" s="1"/>
  <c r="Q38" i="59"/>
  <c r="Y38" i="59"/>
  <c r="Y46" i="59" s="1"/>
  <c r="AC38" i="59"/>
  <c r="F38" i="59"/>
  <c r="F46" i="59" s="1"/>
  <c r="V38" i="59"/>
  <c r="Z38" i="59"/>
  <c r="Z44" i="59" s="1"/>
  <c r="G38" i="57"/>
  <c r="G46" i="57" s="1"/>
  <c r="K38" i="57"/>
  <c r="O38" i="57"/>
  <c r="O46" i="57" s="1"/>
  <c r="S38" i="57"/>
  <c r="AI47" i="57" s="1"/>
  <c r="W38" i="57"/>
  <c r="W46" i="57" s="1"/>
  <c r="D38" i="55"/>
  <c r="D46" i="55" s="1"/>
  <c r="H38" i="55"/>
  <c r="AB38" i="55"/>
  <c r="AB46" i="55" s="1"/>
  <c r="L38" i="55"/>
  <c r="T46" i="55"/>
  <c r="T38" i="55"/>
  <c r="AJ38" i="55"/>
  <c r="AE47" i="55" s="1"/>
  <c r="AF38" i="53"/>
  <c r="AF46" i="53" s="1"/>
  <c r="AJ38" i="53"/>
  <c r="E38" i="53"/>
  <c r="E46" i="53" s="1"/>
  <c r="M38" i="53"/>
  <c r="K47" i="53" s="1"/>
  <c r="U38" i="53"/>
  <c r="U46" i="53" s="1"/>
  <c r="AC38" i="53"/>
  <c r="J38" i="52"/>
  <c r="J46" i="52" s="1"/>
  <c r="N38" i="52"/>
  <c r="Z38" i="52"/>
  <c r="Z46" i="52" s="1"/>
  <c r="AD38" i="52"/>
  <c r="M38" i="52"/>
  <c r="M46" i="52" s="1"/>
  <c r="F38" i="52"/>
  <c r="R38" i="49"/>
  <c r="R44" i="49" s="1"/>
  <c r="N38" i="49"/>
  <c r="V38" i="49"/>
  <c r="Z38" i="49"/>
  <c r="M38" i="49"/>
  <c r="AB47" i="49" s="1"/>
  <c r="H44" i="47"/>
  <c r="AJ46" i="47"/>
  <c r="E46" i="47"/>
  <c r="I46" i="47"/>
  <c r="K47" i="47"/>
  <c r="Q46" i="47"/>
  <c r="U46" i="47"/>
  <c r="AC46" i="47"/>
  <c r="W43" i="47"/>
  <c r="O53" i="47"/>
  <c r="AE53" i="47"/>
  <c r="M38" i="45"/>
  <c r="M46" i="45" s="1"/>
  <c r="U38" i="45"/>
  <c r="U46" i="45" s="1"/>
  <c r="Y38" i="45"/>
  <c r="Y46" i="45" s="1"/>
  <c r="AC38" i="45"/>
  <c r="AC46" i="45" s="1"/>
  <c r="J46" i="45"/>
  <c r="J38" i="45"/>
  <c r="R38" i="45"/>
  <c r="R46" i="45" s="1"/>
  <c r="V38" i="45"/>
  <c r="V46" i="45" s="1"/>
  <c r="Z38" i="45"/>
  <c r="Z46" i="45" s="1"/>
  <c r="AH38" i="45"/>
  <c r="AH46" i="45" s="1"/>
  <c r="W38" i="45"/>
  <c r="W46" i="45" s="1"/>
  <c r="AA38" i="45"/>
  <c r="AA44" i="45" s="1"/>
  <c r="M53" i="78"/>
  <c r="X44" i="72"/>
  <c r="X46" i="70"/>
  <c r="W43" i="68"/>
  <c r="X44" i="68"/>
  <c r="C53" i="68"/>
  <c r="O53" i="68"/>
  <c r="S53" i="68"/>
  <c r="AE53" i="68"/>
  <c r="AI53" i="68"/>
  <c r="H44" i="68"/>
  <c r="W43" i="66"/>
  <c r="X44" i="64"/>
  <c r="O53" i="55"/>
  <c r="AE53" i="55"/>
  <c r="I46" i="45"/>
  <c r="I44" i="45"/>
  <c r="S53" i="45"/>
  <c r="AI53" i="45"/>
  <c r="O53" i="78"/>
  <c r="AE53" i="78"/>
  <c r="I44" i="76"/>
  <c r="I47" i="66"/>
  <c r="O53" i="53"/>
  <c r="AE53" i="53"/>
  <c r="C47" i="47"/>
  <c r="U43" i="81"/>
  <c r="U52" i="81" s="1"/>
  <c r="AG44" i="81"/>
  <c r="AG46" i="81"/>
  <c r="G46" i="81"/>
  <c r="G44" i="81"/>
  <c r="K46" i="81"/>
  <c r="K44" i="81"/>
  <c r="O46" i="81"/>
  <c r="O44" i="81"/>
  <c r="S46" i="81"/>
  <c r="S44" i="81"/>
  <c r="R43" i="81"/>
  <c r="R52" i="81" s="1"/>
  <c r="W46" i="81"/>
  <c r="W44" i="81"/>
  <c r="AA46" i="81"/>
  <c r="AA44" i="81"/>
  <c r="E44" i="81"/>
  <c r="I44" i="81"/>
  <c r="M44" i="81"/>
  <c r="Q44" i="81"/>
  <c r="U44" i="81"/>
  <c r="Y44" i="81"/>
  <c r="Y51" i="81" s="1"/>
  <c r="AD46" i="81"/>
  <c r="AI46" i="81"/>
  <c r="AI44" i="81"/>
  <c r="AH44" i="81"/>
  <c r="M46" i="81"/>
  <c r="AC46" i="81"/>
  <c r="N46" i="81"/>
  <c r="V46" i="81"/>
  <c r="AE46" i="81"/>
  <c r="AE44" i="81"/>
  <c r="AE51" i="81" s="1"/>
  <c r="AK41" i="81"/>
  <c r="V44" i="81"/>
  <c r="Q46" i="81"/>
  <c r="AB46" i="81"/>
  <c r="AB44" i="81"/>
  <c r="AF46" i="81"/>
  <c r="AF44" i="81"/>
  <c r="AJ46" i="81"/>
  <c r="AJ44" i="81"/>
  <c r="J44" i="81"/>
  <c r="Z44" i="81"/>
  <c r="E46" i="81"/>
  <c r="U46" i="81"/>
  <c r="D46" i="81"/>
  <c r="D44" i="81"/>
  <c r="H46" i="81"/>
  <c r="H44" i="81"/>
  <c r="L46" i="81"/>
  <c r="L44" i="81"/>
  <c r="P46" i="81"/>
  <c r="P44" i="81"/>
  <c r="T46" i="81"/>
  <c r="T44" i="81"/>
  <c r="X46" i="81"/>
  <c r="X44" i="81"/>
  <c r="AC44" i="81"/>
  <c r="N44" i="81"/>
  <c r="AD44" i="81"/>
  <c r="I46" i="81"/>
  <c r="Y46" i="81"/>
  <c r="AK42" i="81"/>
  <c r="AH44" i="80"/>
  <c r="V44" i="80"/>
  <c r="Z44" i="80"/>
  <c r="D46" i="80"/>
  <c r="D44" i="80"/>
  <c r="T46" i="80"/>
  <c r="T44" i="80"/>
  <c r="G46" i="80"/>
  <c r="G44" i="80"/>
  <c r="AE46" i="80"/>
  <c r="AE44" i="80"/>
  <c r="L46" i="80"/>
  <c r="L44" i="80"/>
  <c r="AB46" i="80"/>
  <c r="AB44" i="80"/>
  <c r="E44" i="80"/>
  <c r="I44" i="80"/>
  <c r="M44" i="80"/>
  <c r="Q44" i="80"/>
  <c r="U44" i="80"/>
  <c r="AC44" i="80"/>
  <c r="AG44" i="80"/>
  <c r="AK41" i="80"/>
  <c r="C53" i="80"/>
  <c r="G53" i="80"/>
  <c r="K53" i="80"/>
  <c r="O53" i="80"/>
  <c r="S53" i="80"/>
  <c r="W53" i="80"/>
  <c r="AA53" i="80"/>
  <c r="AE53" i="80"/>
  <c r="AI53" i="80"/>
  <c r="M46" i="80"/>
  <c r="AC46" i="80"/>
  <c r="O46" i="80"/>
  <c r="O44" i="80"/>
  <c r="H46" i="80"/>
  <c r="H44" i="80"/>
  <c r="X46" i="80"/>
  <c r="X44" i="80"/>
  <c r="AJ46" i="80"/>
  <c r="AJ44" i="80"/>
  <c r="X43" i="80"/>
  <c r="X52" i="80" s="1"/>
  <c r="C46" i="80"/>
  <c r="C44" i="80"/>
  <c r="C51" i="80" s="1"/>
  <c r="K46" i="80"/>
  <c r="K44" i="80"/>
  <c r="S46" i="80"/>
  <c r="S44" i="80"/>
  <c r="AA46" i="80"/>
  <c r="AA44" i="80"/>
  <c r="AI46" i="80"/>
  <c r="AI44" i="80"/>
  <c r="Q46" i="80"/>
  <c r="AG46" i="80"/>
  <c r="W46" i="80"/>
  <c r="W44" i="80"/>
  <c r="P46" i="80"/>
  <c r="P44" i="80"/>
  <c r="AF46" i="80"/>
  <c r="AF44" i="80"/>
  <c r="E46" i="80"/>
  <c r="U46" i="80"/>
  <c r="D53" i="80"/>
  <c r="D51" i="80"/>
  <c r="H53" i="80"/>
  <c r="L53" i="80"/>
  <c r="P53" i="80"/>
  <c r="T53" i="80"/>
  <c r="X53" i="80"/>
  <c r="AB53" i="80"/>
  <c r="AF53" i="80"/>
  <c r="AJ53" i="80"/>
  <c r="AK42" i="80"/>
  <c r="N46" i="80"/>
  <c r="R46" i="80"/>
  <c r="E53" i="80"/>
  <c r="I53" i="80"/>
  <c r="M53" i="80"/>
  <c r="Q53" i="80"/>
  <c r="U53" i="80"/>
  <c r="Y53" i="80"/>
  <c r="AC53" i="80"/>
  <c r="AG53" i="80"/>
  <c r="F53" i="80"/>
  <c r="J53" i="80"/>
  <c r="N53" i="80"/>
  <c r="R53" i="80"/>
  <c r="R51" i="80"/>
  <c r="V53" i="80"/>
  <c r="Z53" i="80"/>
  <c r="Z51" i="80"/>
  <c r="AD53" i="80"/>
  <c r="AH53" i="80"/>
  <c r="AH51" i="80"/>
  <c r="AK41" i="78"/>
  <c r="F46" i="78"/>
  <c r="F44" i="78"/>
  <c r="J46" i="78"/>
  <c r="J44" i="78"/>
  <c r="N46" i="78"/>
  <c r="N44" i="78"/>
  <c r="R46" i="78"/>
  <c r="R44" i="78"/>
  <c r="V46" i="78"/>
  <c r="V44" i="78"/>
  <c r="Z46" i="78"/>
  <c r="Z44" i="78"/>
  <c r="AD46" i="78"/>
  <c r="AD44" i="78"/>
  <c r="AH46" i="78"/>
  <c r="AH44" i="78"/>
  <c r="C44" i="78"/>
  <c r="C51" i="78" s="1"/>
  <c r="C46" i="78"/>
  <c r="G44" i="78"/>
  <c r="G46" i="78"/>
  <c r="K44" i="78"/>
  <c r="K46" i="78"/>
  <c r="O44" i="78"/>
  <c r="O46" i="78"/>
  <c r="S44" i="78"/>
  <c r="S46" i="78"/>
  <c r="W44" i="78"/>
  <c r="W46" i="78"/>
  <c r="AA44" i="78"/>
  <c r="AA46" i="78"/>
  <c r="AE44" i="78"/>
  <c r="AE46" i="78"/>
  <c r="AI44" i="78"/>
  <c r="AI51" i="78" s="1"/>
  <c r="AI46" i="78"/>
  <c r="E53" i="78"/>
  <c r="I53" i="78"/>
  <c r="Q53" i="78"/>
  <c r="U53" i="78"/>
  <c r="Y53" i="78"/>
  <c r="AC53" i="78"/>
  <c r="AG53" i="78"/>
  <c r="D44" i="78"/>
  <c r="H44" i="78"/>
  <c r="L44" i="78"/>
  <c r="P44" i="78"/>
  <c r="T44" i="78"/>
  <c r="X44" i="78"/>
  <c r="AB44" i="78"/>
  <c r="AF44" i="78"/>
  <c r="AJ44" i="78"/>
  <c r="C53" i="78"/>
  <c r="S53" i="78"/>
  <c r="AI53" i="78"/>
  <c r="F53" i="78"/>
  <c r="J53" i="78"/>
  <c r="J51" i="78"/>
  <c r="N53" i="78"/>
  <c r="R53" i="78"/>
  <c r="V53" i="78"/>
  <c r="Z53" i="78"/>
  <c r="AH53" i="78"/>
  <c r="I44" i="78"/>
  <c r="M44" i="78"/>
  <c r="Y44" i="78"/>
  <c r="AG44" i="78"/>
  <c r="D46" i="78"/>
  <c r="L46" i="78"/>
  <c r="P46" i="78"/>
  <c r="T46" i="78"/>
  <c r="X46" i="78"/>
  <c r="AB46" i="78"/>
  <c r="AF46" i="78"/>
  <c r="G53" i="78"/>
  <c r="W53" i="78"/>
  <c r="AD53" i="78"/>
  <c r="Y46" i="78"/>
  <c r="AG46" i="78"/>
  <c r="K51" i="78"/>
  <c r="K53" i="78"/>
  <c r="AA53" i="78"/>
  <c r="D53" i="78"/>
  <c r="H53" i="78"/>
  <c r="L53" i="78"/>
  <c r="P53" i="78"/>
  <c r="T53" i="78"/>
  <c r="X53" i="78"/>
  <c r="AB53" i="78"/>
  <c r="AF53" i="78"/>
  <c r="AJ53" i="78"/>
  <c r="AK42" i="78"/>
  <c r="AE51" i="78"/>
  <c r="M44" i="76"/>
  <c r="M51" i="76" s="1"/>
  <c r="AC44" i="76"/>
  <c r="O53" i="76"/>
  <c r="AE53" i="76"/>
  <c r="Q44" i="76"/>
  <c r="AG44" i="76"/>
  <c r="M47" i="76"/>
  <c r="U44" i="76"/>
  <c r="AJ46" i="76"/>
  <c r="J46" i="76"/>
  <c r="J44" i="76"/>
  <c r="J51" i="76" s="1"/>
  <c r="R46" i="76"/>
  <c r="R44" i="76"/>
  <c r="Z46" i="76"/>
  <c r="Z44" i="76"/>
  <c r="AH46" i="76"/>
  <c r="AH44" i="76"/>
  <c r="G46" i="76"/>
  <c r="G44" i="76"/>
  <c r="O46" i="76"/>
  <c r="O44" i="76"/>
  <c r="AA46" i="76"/>
  <c r="AA44" i="76"/>
  <c r="AI46" i="76"/>
  <c r="AI44" i="76"/>
  <c r="I51" i="76"/>
  <c r="C46" i="76"/>
  <c r="C44" i="76"/>
  <c r="K46" i="76"/>
  <c r="K44" i="76"/>
  <c r="S46" i="76"/>
  <c r="S44" i="76"/>
  <c r="W46" i="76"/>
  <c r="W44" i="76"/>
  <c r="AE46" i="76"/>
  <c r="AE44" i="76"/>
  <c r="AD43" i="76"/>
  <c r="AK42" i="76"/>
  <c r="C53" i="76"/>
  <c r="S53" i="76"/>
  <c r="AI53" i="76"/>
  <c r="F46" i="76"/>
  <c r="F44" i="76"/>
  <c r="N46" i="76"/>
  <c r="N44" i="76"/>
  <c r="V46" i="76"/>
  <c r="V44" i="76"/>
  <c r="AD46" i="76"/>
  <c r="AD44" i="76"/>
  <c r="D44" i="76"/>
  <c r="H44" i="76"/>
  <c r="L44" i="76"/>
  <c r="S47" i="76"/>
  <c r="X44" i="76"/>
  <c r="AB44" i="76"/>
  <c r="AF44" i="76"/>
  <c r="F53" i="76"/>
  <c r="J53" i="76"/>
  <c r="N53" i="76"/>
  <c r="R53" i="76"/>
  <c r="V53" i="76"/>
  <c r="Z53" i="76"/>
  <c r="AD53" i="76"/>
  <c r="AH53" i="76"/>
  <c r="AH51" i="76"/>
  <c r="H46" i="76"/>
  <c r="X46" i="76"/>
  <c r="G51" i="76"/>
  <c r="M46" i="76"/>
  <c r="Q46" i="76"/>
  <c r="U46" i="76"/>
  <c r="Y46" i="76"/>
  <c r="AC46" i="76"/>
  <c r="AG46" i="76"/>
  <c r="C51" i="76"/>
  <c r="G53" i="76"/>
  <c r="W53" i="76"/>
  <c r="D53" i="76"/>
  <c r="H53" i="76"/>
  <c r="L53" i="76"/>
  <c r="P53" i="76"/>
  <c r="T53" i="76"/>
  <c r="X53" i="76"/>
  <c r="AB53" i="76"/>
  <c r="AF53" i="76"/>
  <c r="AJ53" i="76"/>
  <c r="K53" i="76"/>
  <c r="AA53" i="76"/>
  <c r="E53" i="76"/>
  <c r="I53" i="76"/>
  <c r="M53" i="76"/>
  <c r="Q53" i="76"/>
  <c r="U53" i="76"/>
  <c r="Y53" i="76"/>
  <c r="Y51" i="76"/>
  <c r="AC53" i="76"/>
  <c r="AG53" i="76"/>
  <c r="AK41" i="76"/>
  <c r="AE51" i="76"/>
  <c r="F46" i="74"/>
  <c r="F44" i="74"/>
  <c r="V46" i="74"/>
  <c r="V44" i="74"/>
  <c r="Z46" i="74"/>
  <c r="Z44" i="74"/>
  <c r="AH46" i="74"/>
  <c r="AH44" i="74"/>
  <c r="J46" i="74"/>
  <c r="J44" i="74"/>
  <c r="AD46" i="74"/>
  <c r="AD44" i="74"/>
  <c r="X43" i="74"/>
  <c r="X52" i="74" s="1"/>
  <c r="C46" i="74"/>
  <c r="C44" i="74"/>
  <c r="K46" i="74"/>
  <c r="K44" i="74"/>
  <c r="K51" i="74" s="1"/>
  <c r="S46" i="74"/>
  <c r="S44" i="74"/>
  <c r="AA46" i="74"/>
  <c r="AA44" i="74"/>
  <c r="AA51" i="74" s="1"/>
  <c r="AI46" i="74"/>
  <c r="AI44" i="74"/>
  <c r="G46" i="74"/>
  <c r="G44" i="74"/>
  <c r="O46" i="74"/>
  <c r="O44" i="74"/>
  <c r="N43" i="74"/>
  <c r="N52" i="74" s="1"/>
  <c r="W46" i="74"/>
  <c r="W44" i="74"/>
  <c r="AE46" i="74"/>
  <c r="AE44" i="74"/>
  <c r="D46" i="74"/>
  <c r="D44" i="74"/>
  <c r="H46" i="74"/>
  <c r="H44" i="74"/>
  <c r="H51" i="74" s="1"/>
  <c r="L46" i="74"/>
  <c r="L44" i="74"/>
  <c r="P46" i="74"/>
  <c r="P44" i="74"/>
  <c r="T46" i="74"/>
  <c r="T44" i="74"/>
  <c r="X46" i="74"/>
  <c r="X44" i="74"/>
  <c r="AB46" i="74"/>
  <c r="AB44" i="74"/>
  <c r="AF46" i="74"/>
  <c r="AF44" i="74"/>
  <c r="AJ46" i="74"/>
  <c r="AJ44" i="74"/>
  <c r="E44" i="74"/>
  <c r="M44" i="74"/>
  <c r="Q44" i="74"/>
  <c r="Q46" i="74"/>
  <c r="U44" i="74"/>
  <c r="U46" i="74"/>
  <c r="Y44" i="74"/>
  <c r="Y46" i="74"/>
  <c r="AC44" i="74"/>
  <c r="AC46" i="74"/>
  <c r="AG44" i="74"/>
  <c r="AG46" i="74"/>
  <c r="AK41" i="74"/>
  <c r="C53" i="74"/>
  <c r="C51" i="74"/>
  <c r="G53" i="74"/>
  <c r="K53" i="74"/>
  <c r="O53" i="74"/>
  <c r="S53" i="74"/>
  <c r="S51" i="74"/>
  <c r="W53" i="74"/>
  <c r="AA53" i="74"/>
  <c r="AE53" i="74"/>
  <c r="AI53" i="74"/>
  <c r="M46" i="74"/>
  <c r="D53" i="74"/>
  <c r="H53" i="74"/>
  <c r="L53" i="74"/>
  <c r="P53" i="74"/>
  <c r="T53" i="74"/>
  <c r="X53" i="74"/>
  <c r="AB53" i="74"/>
  <c r="AF53" i="74"/>
  <c r="AJ53" i="74"/>
  <c r="AK42" i="74"/>
  <c r="N46" i="74"/>
  <c r="R46" i="74"/>
  <c r="E53" i="74"/>
  <c r="I53" i="74"/>
  <c r="M53" i="74"/>
  <c r="Q53" i="74"/>
  <c r="U53" i="74"/>
  <c r="Y53" i="74"/>
  <c r="AC53" i="74"/>
  <c r="AG53" i="74"/>
  <c r="F53" i="74"/>
  <c r="F51" i="74"/>
  <c r="J53" i="74"/>
  <c r="N53" i="74"/>
  <c r="R53" i="74"/>
  <c r="V53" i="74"/>
  <c r="Z53" i="74"/>
  <c r="Z51" i="74"/>
  <c r="AD53" i="74"/>
  <c r="AD51" i="74"/>
  <c r="AH53" i="74"/>
  <c r="Q51" i="74"/>
  <c r="AG51" i="74"/>
  <c r="F46" i="72"/>
  <c r="F44" i="72"/>
  <c r="J46" i="72"/>
  <c r="J44" i="72"/>
  <c r="N46" i="72"/>
  <c r="N44" i="72"/>
  <c r="R46" i="72"/>
  <c r="R44" i="72"/>
  <c r="V46" i="72"/>
  <c r="V44" i="72"/>
  <c r="Z46" i="72"/>
  <c r="Z44" i="72"/>
  <c r="AD46" i="72"/>
  <c r="AD44" i="72"/>
  <c r="AH46" i="72"/>
  <c r="AH44" i="72"/>
  <c r="AG43" i="72"/>
  <c r="AG52" i="72" s="1"/>
  <c r="C44" i="72"/>
  <c r="C51" i="72" s="1"/>
  <c r="C46" i="72"/>
  <c r="G44" i="72"/>
  <c r="G46" i="72"/>
  <c r="K44" i="72"/>
  <c r="K46" i="72"/>
  <c r="O44" i="72"/>
  <c r="O51" i="72" s="1"/>
  <c r="O46" i="72"/>
  <c r="S44" i="72"/>
  <c r="S46" i="72"/>
  <c r="W44" i="72"/>
  <c r="W46" i="72"/>
  <c r="AA44" i="72"/>
  <c r="AA46" i="72"/>
  <c r="AE44" i="72"/>
  <c r="AE46" i="72"/>
  <c r="AI44" i="72"/>
  <c r="AI46" i="72"/>
  <c r="F53" i="72"/>
  <c r="F51" i="72"/>
  <c r="J53" i="72"/>
  <c r="N53" i="72"/>
  <c r="R53" i="72"/>
  <c r="V53" i="72"/>
  <c r="Z53" i="72"/>
  <c r="AD53" i="72"/>
  <c r="AH53" i="72"/>
  <c r="AK42" i="72"/>
  <c r="H44" i="72"/>
  <c r="C53" i="72"/>
  <c r="G53" i="72"/>
  <c r="K53" i="72"/>
  <c r="O53" i="72"/>
  <c r="S53" i="72"/>
  <c r="W53" i="72"/>
  <c r="AA53" i="72"/>
  <c r="AE53" i="72"/>
  <c r="AI53" i="72"/>
  <c r="D46" i="72"/>
  <c r="L46" i="72"/>
  <c r="P46" i="72"/>
  <c r="T46" i="72"/>
  <c r="X46" i="72"/>
  <c r="AF46" i="72"/>
  <c r="D53" i="72"/>
  <c r="H53" i="72"/>
  <c r="L53" i="72"/>
  <c r="P53" i="72"/>
  <c r="T53" i="72"/>
  <c r="X53" i="72"/>
  <c r="AB53" i="72"/>
  <c r="AF53" i="72"/>
  <c r="AJ53" i="72"/>
  <c r="P44" i="72"/>
  <c r="AF44" i="72"/>
  <c r="E46" i="72"/>
  <c r="E44" i="72"/>
  <c r="I46" i="72"/>
  <c r="I44" i="72"/>
  <c r="H43" i="72"/>
  <c r="H52" i="72" s="1"/>
  <c r="M46" i="72"/>
  <c r="M44" i="72"/>
  <c r="Q46" i="72"/>
  <c r="Q44" i="72"/>
  <c r="U46" i="72"/>
  <c r="U44" i="72"/>
  <c r="Y46" i="72"/>
  <c r="Y44" i="72"/>
  <c r="AC46" i="72"/>
  <c r="AC44" i="72"/>
  <c r="AG46" i="72"/>
  <c r="AG44" i="72"/>
  <c r="E53" i="72"/>
  <c r="I53" i="72"/>
  <c r="M53" i="72"/>
  <c r="Q53" i="72"/>
  <c r="U53" i="72"/>
  <c r="Y53" i="72"/>
  <c r="AC53" i="72"/>
  <c r="AG53" i="72"/>
  <c r="AK41" i="72"/>
  <c r="D44" i="72"/>
  <c r="T44" i="72"/>
  <c r="J46" i="70"/>
  <c r="J44" i="70"/>
  <c r="R46" i="70"/>
  <c r="R44" i="70"/>
  <c r="Z46" i="70"/>
  <c r="Z44" i="70"/>
  <c r="AH46" i="70"/>
  <c r="AH44" i="70"/>
  <c r="AH51" i="70" s="1"/>
  <c r="M46" i="70"/>
  <c r="U46" i="70"/>
  <c r="AC46" i="70"/>
  <c r="C46" i="70"/>
  <c r="C44" i="70"/>
  <c r="G46" i="70"/>
  <c r="G44" i="70"/>
  <c r="K46" i="70"/>
  <c r="K44" i="70"/>
  <c r="K51" i="70" s="1"/>
  <c r="O46" i="70"/>
  <c r="O44" i="70"/>
  <c r="S46" i="70"/>
  <c r="S44" i="70"/>
  <c r="W46" i="70"/>
  <c r="W44" i="70"/>
  <c r="AA46" i="70"/>
  <c r="AA44" i="70"/>
  <c r="AE46" i="70"/>
  <c r="AE44" i="70"/>
  <c r="AI46" i="70"/>
  <c r="AI44" i="70"/>
  <c r="E53" i="70"/>
  <c r="I53" i="70"/>
  <c r="M53" i="70"/>
  <c r="Q53" i="70"/>
  <c r="U53" i="70"/>
  <c r="Y53" i="70"/>
  <c r="AC53" i="70"/>
  <c r="AG53" i="70"/>
  <c r="AG51" i="70"/>
  <c r="AK41" i="70"/>
  <c r="E44" i="70"/>
  <c r="U44" i="70"/>
  <c r="AG46" i="70"/>
  <c r="F46" i="70"/>
  <c r="F44" i="70"/>
  <c r="N46" i="70"/>
  <c r="N44" i="70"/>
  <c r="V46" i="70"/>
  <c r="V44" i="70"/>
  <c r="AD46" i="70"/>
  <c r="AD44" i="70"/>
  <c r="D44" i="70"/>
  <c r="H44" i="70"/>
  <c r="T44" i="70"/>
  <c r="X44" i="70"/>
  <c r="AF44" i="70"/>
  <c r="F53" i="70"/>
  <c r="J53" i="70"/>
  <c r="N53" i="70"/>
  <c r="R53" i="70"/>
  <c r="V53" i="70"/>
  <c r="Z53" i="70"/>
  <c r="AD53" i="70"/>
  <c r="AH53" i="70"/>
  <c r="AK42" i="70"/>
  <c r="C53" i="70"/>
  <c r="S53" i="70"/>
  <c r="AI53" i="70"/>
  <c r="D46" i="70"/>
  <c r="T46" i="70"/>
  <c r="W51" i="70"/>
  <c r="G53" i="70"/>
  <c r="W53" i="70"/>
  <c r="D53" i="70"/>
  <c r="H53" i="70"/>
  <c r="L53" i="70"/>
  <c r="P53" i="70"/>
  <c r="T53" i="70"/>
  <c r="X53" i="70"/>
  <c r="AB53" i="70"/>
  <c r="AF53" i="70"/>
  <c r="AJ53" i="70"/>
  <c r="K53" i="70"/>
  <c r="AA53" i="70"/>
  <c r="AJ44" i="68"/>
  <c r="K43" i="68"/>
  <c r="K52" i="68" s="1"/>
  <c r="AA43" i="68"/>
  <c r="AA52" i="68" s="1"/>
  <c r="G43" i="68"/>
  <c r="G52" i="68" s="1"/>
  <c r="E46" i="68"/>
  <c r="E44" i="68"/>
  <c r="D43" i="68"/>
  <c r="D52" i="68" s="1"/>
  <c r="AI47" i="68"/>
  <c r="V47" i="68"/>
  <c r="Y47" i="68"/>
  <c r="AJ47" i="68"/>
  <c r="AJ48" i="68" s="1"/>
  <c r="G47" i="68"/>
  <c r="C44" i="68"/>
  <c r="D47" i="68"/>
  <c r="H47" i="68"/>
  <c r="H48" i="68" s="1"/>
  <c r="C46" i="68"/>
  <c r="I47" i="68"/>
  <c r="E47" i="68"/>
  <c r="AJ43" i="68"/>
  <c r="AJ52" i="68" s="1"/>
  <c r="X43" i="68"/>
  <c r="X52" i="68" s="1"/>
  <c r="O44" i="68"/>
  <c r="N43" i="68"/>
  <c r="N52" i="68" s="1"/>
  <c r="O46" i="68"/>
  <c r="N47" i="68"/>
  <c r="AD47" i="68"/>
  <c r="AE44" i="68"/>
  <c r="AD43" i="68"/>
  <c r="AD52" i="68" s="1"/>
  <c r="AE46" i="68"/>
  <c r="I53" i="68"/>
  <c r="M53" i="68"/>
  <c r="Y53" i="68"/>
  <c r="AC53" i="68"/>
  <c r="AG53" i="68"/>
  <c r="AK41" i="68"/>
  <c r="T47" i="68"/>
  <c r="U46" i="68"/>
  <c r="U44" i="68"/>
  <c r="T43" i="68"/>
  <c r="T52" i="68" s="1"/>
  <c r="G44" i="68"/>
  <c r="F43" i="68"/>
  <c r="F52" i="68" s="1"/>
  <c r="G46" i="68"/>
  <c r="F47" i="68"/>
  <c r="W44" i="68"/>
  <c r="V43" i="68"/>
  <c r="V52" i="68" s="1"/>
  <c r="W46" i="68"/>
  <c r="W54" i="68" s="1"/>
  <c r="AH47" i="68"/>
  <c r="AI44" i="68"/>
  <c r="AH43" i="68"/>
  <c r="AH52" i="68" s="1"/>
  <c r="AI46" i="68"/>
  <c r="U53" i="68"/>
  <c r="O47" i="68"/>
  <c r="W47" i="68"/>
  <c r="AE47" i="68"/>
  <c r="L47" i="68"/>
  <c r="M46" i="68"/>
  <c r="M44" i="68"/>
  <c r="L43" i="68"/>
  <c r="L52" i="68" s="1"/>
  <c r="AC46" i="68"/>
  <c r="AB47" i="68"/>
  <c r="AC44" i="68"/>
  <c r="AB43" i="68"/>
  <c r="AB52" i="68" s="1"/>
  <c r="K44" i="68"/>
  <c r="K51" i="68" s="1"/>
  <c r="J43" i="68"/>
  <c r="J52" i="68" s="1"/>
  <c r="J47" i="68"/>
  <c r="K46" i="68"/>
  <c r="S44" i="68"/>
  <c r="R43" i="68"/>
  <c r="R52" i="68" s="1"/>
  <c r="R47" i="68"/>
  <c r="S46" i="68"/>
  <c r="Z47" i="68"/>
  <c r="AA44" i="68"/>
  <c r="AA51" i="68" s="1"/>
  <c r="Z43" i="68"/>
  <c r="Z52" i="68" s="1"/>
  <c r="AA46" i="68"/>
  <c r="E53" i="68"/>
  <c r="Q53" i="68"/>
  <c r="I46" i="68"/>
  <c r="I44" i="68"/>
  <c r="H43" i="68"/>
  <c r="H52" i="68" s="1"/>
  <c r="Q46" i="68"/>
  <c r="P47" i="68"/>
  <c r="Q44" i="68"/>
  <c r="P43" i="68"/>
  <c r="P52" i="68" s="1"/>
  <c r="X47" i="68"/>
  <c r="Y46" i="68"/>
  <c r="Y44" i="68"/>
  <c r="AF47" i="68"/>
  <c r="AG46" i="68"/>
  <c r="AG44" i="68"/>
  <c r="AF43" i="68"/>
  <c r="AF52" i="68" s="1"/>
  <c r="O43" i="68"/>
  <c r="AE43" i="68"/>
  <c r="C47" i="68"/>
  <c r="K47" i="68"/>
  <c r="S47" i="68"/>
  <c r="AA47" i="68"/>
  <c r="F46" i="68"/>
  <c r="F44" i="68"/>
  <c r="E43" i="68"/>
  <c r="E52" i="68" s="1"/>
  <c r="J46" i="68"/>
  <c r="J44" i="68"/>
  <c r="I43" i="68"/>
  <c r="I52" i="68" s="1"/>
  <c r="N46" i="68"/>
  <c r="N44" i="68"/>
  <c r="M43" i="68"/>
  <c r="M52" i="68" s="1"/>
  <c r="M47" i="68"/>
  <c r="R46" i="68"/>
  <c r="R48" i="68" s="1"/>
  <c r="R44" i="68"/>
  <c r="Q43" i="68"/>
  <c r="Q52" i="68" s="1"/>
  <c r="Q47" i="68"/>
  <c r="U47" i="68"/>
  <c r="V46" i="68"/>
  <c r="V44" i="68"/>
  <c r="U43" i="68"/>
  <c r="U52" i="68" s="1"/>
  <c r="Z46" i="68"/>
  <c r="Z44" i="68"/>
  <c r="Y43" i="68"/>
  <c r="Y52" i="68" s="1"/>
  <c r="AC47" i="68"/>
  <c r="AD46" i="68"/>
  <c r="AD44" i="68"/>
  <c r="AC43" i="68"/>
  <c r="AC52" i="68" s="1"/>
  <c r="AG47" i="68"/>
  <c r="AH46" i="68"/>
  <c r="AH44" i="68"/>
  <c r="AG43" i="68"/>
  <c r="AG52" i="68" s="1"/>
  <c r="C43" i="68"/>
  <c r="S43" i="68"/>
  <c r="S52" i="68" s="1"/>
  <c r="AI43" i="68"/>
  <c r="AI52" i="68" s="1"/>
  <c r="M45" i="68"/>
  <c r="F53" i="68"/>
  <c r="J53" i="68"/>
  <c r="N53" i="68"/>
  <c r="R53" i="68"/>
  <c r="V53" i="68"/>
  <c r="Z53" i="68"/>
  <c r="AD53" i="68"/>
  <c r="AH53" i="68"/>
  <c r="AD45" i="68"/>
  <c r="D46" i="68"/>
  <c r="D48" i="68" s="1"/>
  <c r="L46" i="68"/>
  <c r="P46" i="68"/>
  <c r="T46" i="68"/>
  <c r="X46" i="68"/>
  <c r="AB46" i="68"/>
  <c r="AF46" i="68"/>
  <c r="G53" i="68"/>
  <c r="W53" i="68"/>
  <c r="K53" i="68"/>
  <c r="AA53" i="68"/>
  <c r="D53" i="68"/>
  <c r="D51" i="68"/>
  <c r="H53" i="68"/>
  <c r="H51" i="68"/>
  <c r="L53" i="68"/>
  <c r="P53" i="68"/>
  <c r="P51" i="68"/>
  <c r="T53" i="68"/>
  <c r="T51" i="68"/>
  <c r="X53" i="68"/>
  <c r="X51" i="68"/>
  <c r="AB53" i="68"/>
  <c r="AB51" i="68"/>
  <c r="AF53" i="68"/>
  <c r="AF51" i="68"/>
  <c r="AJ53" i="68"/>
  <c r="AK42" i="68"/>
  <c r="AE51" i="68"/>
  <c r="E44" i="66"/>
  <c r="E46" i="66"/>
  <c r="D43" i="66"/>
  <c r="D52" i="66" s="1"/>
  <c r="H43" i="66"/>
  <c r="H52" i="66" s="1"/>
  <c r="I46" i="66"/>
  <c r="I44" i="66"/>
  <c r="L47" i="66"/>
  <c r="M44" i="66"/>
  <c r="M46" i="66"/>
  <c r="L43" i="66"/>
  <c r="L52" i="66" s="1"/>
  <c r="P47" i="66"/>
  <c r="P43" i="66"/>
  <c r="P52" i="66" s="1"/>
  <c r="Q46" i="66"/>
  <c r="Q44" i="66"/>
  <c r="T47" i="66"/>
  <c r="U44" i="66"/>
  <c r="U46" i="66"/>
  <c r="T43" i="66"/>
  <c r="T52" i="66" s="1"/>
  <c r="Y46" i="66"/>
  <c r="Y44" i="66"/>
  <c r="X47" i="66"/>
  <c r="AB47" i="66"/>
  <c r="AC44" i="66"/>
  <c r="AC51" i="66" s="1"/>
  <c r="AC46" i="66"/>
  <c r="AB43" i="66"/>
  <c r="AB52" i="66" s="1"/>
  <c r="AF43" i="66"/>
  <c r="AF52" i="66" s="1"/>
  <c r="AF47" i="66"/>
  <c r="AG46" i="66"/>
  <c r="AG44" i="66"/>
  <c r="F46" i="66"/>
  <c r="E43" i="66"/>
  <c r="E52" i="66" s="1"/>
  <c r="F44" i="66"/>
  <c r="J46" i="66"/>
  <c r="J44" i="66"/>
  <c r="I43" i="66"/>
  <c r="I52" i="66" s="1"/>
  <c r="N46" i="66"/>
  <c r="M47" i="66"/>
  <c r="M43" i="66"/>
  <c r="M52" i="66" s="1"/>
  <c r="N44" i="66"/>
  <c r="R46" i="66"/>
  <c r="R44" i="66"/>
  <c r="Q47" i="66"/>
  <c r="Q43" i="66"/>
  <c r="Q52" i="66" s="1"/>
  <c r="V46" i="66"/>
  <c r="U47" i="66"/>
  <c r="U43" i="66"/>
  <c r="U52" i="66" s="1"/>
  <c r="V44" i="66"/>
  <c r="Z46" i="66"/>
  <c r="Z44" i="66"/>
  <c r="Y43" i="66"/>
  <c r="Y52" i="66" s="1"/>
  <c r="AD46" i="66"/>
  <c r="AC43" i="66"/>
  <c r="AC52" i="66" s="1"/>
  <c r="AD44" i="66"/>
  <c r="AC47" i="66"/>
  <c r="AG47" i="66"/>
  <c r="AH46" i="66"/>
  <c r="AH44" i="66"/>
  <c r="AG43" i="66"/>
  <c r="AG52" i="66" s="1"/>
  <c r="G46" i="66"/>
  <c r="G44" i="66"/>
  <c r="F43" i="66"/>
  <c r="F52" i="66" s="1"/>
  <c r="O46" i="66"/>
  <c r="O44" i="66"/>
  <c r="N43" i="66"/>
  <c r="N52" i="66" s="1"/>
  <c r="W46" i="66"/>
  <c r="W44" i="66"/>
  <c r="V43" i="66"/>
  <c r="V52" i="66" s="1"/>
  <c r="AH47" i="66"/>
  <c r="AI46" i="66"/>
  <c r="AI44" i="66"/>
  <c r="AH43" i="66"/>
  <c r="AH52" i="66" s="1"/>
  <c r="G53" i="66"/>
  <c r="W53" i="66"/>
  <c r="W51" i="66"/>
  <c r="F47" i="66"/>
  <c r="AI53" i="66"/>
  <c r="D44" i="66"/>
  <c r="C43" i="66"/>
  <c r="C47" i="66"/>
  <c r="H44" i="66"/>
  <c r="G43" i="66"/>
  <c r="L44" i="66"/>
  <c r="K43" i="66"/>
  <c r="K52" i="66" s="1"/>
  <c r="K47" i="66"/>
  <c r="P44" i="66"/>
  <c r="O43" i="66"/>
  <c r="O52" i="66" s="1"/>
  <c r="O47" i="66"/>
  <c r="T44" i="66"/>
  <c r="S43" i="66"/>
  <c r="S52" i="66" s="1"/>
  <c r="S47" i="66"/>
  <c r="W47" i="66"/>
  <c r="W54" i="66" s="1"/>
  <c r="X44" i="66"/>
  <c r="AA47" i="66"/>
  <c r="AB44" i="66"/>
  <c r="AA43" i="66"/>
  <c r="AA52" i="66" s="1"/>
  <c r="AE47" i="66"/>
  <c r="AF44" i="66"/>
  <c r="AE43" i="66"/>
  <c r="AE52" i="66" s="1"/>
  <c r="D53" i="66"/>
  <c r="L53" i="66"/>
  <c r="T53" i="66"/>
  <c r="T51" i="66"/>
  <c r="AB53" i="66"/>
  <c r="AJ53" i="66"/>
  <c r="AJ43" i="66"/>
  <c r="AJ52" i="66" s="1"/>
  <c r="D46" i="66"/>
  <c r="L46" i="66"/>
  <c r="T46" i="66"/>
  <c r="AB46" i="66"/>
  <c r="AJ46" i="66"/>
  <c r="H51" i="66"/>
  <c r="X51" i="66"/>
  <c r="H53" i="66"/>
  <c r="X53" i="66"/>
  <c r="AI47" i="66"/>
  <c r="V47" i="66"/>
  <c r="AJ47" i="66"/>
  <c r="H47" i="66"/>
  <c r="D47" i="66"/>
  <c r="C46" i="66"/>
  <c r="AI43" i="66"/>
  <c r="AI52" i="66" s="1"/>
  <c r="Y47" i="66"/>
  <c r="G47" i="66"/>
  <c r="C44" i="66"/>
  <c r="C51" i="66" s="1"/>
  <c r="K46" i="66"/>
  <c r="K48" i="66" s="1"/>
  <c r="K44" i="66"/>
  <c r="K51" i="66" s="1"/>
  <c r="J43" i="66"/>
  <c r="J52" i="66" s="1"/>
  <c r="S46" i="66"/>
  <c r="S44" i="66"/>
  <c r="R43" i="66"/>
  <c r="R52" i="66" s="1"/>
  <c r="Z47" i="66"/>
  <c r="AA46" i="66"/>
  <c r="AA44" i="66"/>
  <c r="AA51" i="66" s="1"/>
  <c r="Z43" i="66"/>
  <c r="Z52" i="66" s="1"/>
  <c r="AD47" i="66"/>
  <c r="AE46" i="66"/>
  <c r="AE48" i="66" s="1"/>
  <c r="AE44" i="66"/>
  <c r="AD43" i="66"/>
  <c r="AD52" i="66" s="1"/>
  <c r="AE53" i="66"/>
  <c r="N47" i="66"/>
  <c r="C53" i="66"/>
  <c r="S53" i="66"/>
  <c r="E53" i="66"/>
  <c r="E51" i="66"/>
  <c r="I53" i="66"/>
  <c r="M53" i="66"/>
  <c r="Q53" i="66"/>
  <c r="Q51" i="66"/>
  <c r="U53" i="66"/>
  <c r="Y53" i="66"/>
  <c r="AC53" i="66"/>
  <c r="AG53" i="66"/>
  <c r="AG51" i="66"/>
  <c r="AK41" i="66"/>
  <c r="J47" i="66"/>
  <c r="R47" i="66"/>
  <c r="K53" i="66"/>
  <c r="AA53" i="66"/>
  <c r="O53" i="66"/>
  <c r="F53" i="66"/>
  <c r="F51" i="66"/>
  <c r="J53" i="66"/>
  <c r="N53" i="66"/>
  <c r="N51" i="66"/>
  <c r="R53" i="66"/>
  <c r="R51" i="66"/>
  <c r="V53" i="66"/>
  <c r="V51" i="66"/>
  <c r="Z53" i="66"/>
  <c r="Z51" i="66"/>
  <c r="AD53" i="66"/>
  <c r="AD51" i="66"/>
  <c r="AH53" i="66"/>
  <c r="AH51" i="66"/>
  <c r="AK42" i="66"/>
  <c r="X43" i="66"/>
  <c r="X52" i="66" s="1"/>
  <c r="H46" i="66"/>
  <c r="P46" i="66"/>
  <c r="X46" i="66"/>
  <c r="X48" i="66" s="1"/>
  <c r="AF46" i="66"/>
  <c r="E47" i="66"/>
  <c r="P53" i="66"/>
  <c r="AF53" i="66"/>
  <c r="D44" i="64"/>
  <c r="AJ46" i="64"/>
  <c r="AJ44" i="64"/>
  <c r="H44" i="64"/>
  <c r="H51" i="64" s="1"/>
  <c r="P44" i="64"/>
  <c r="AF44" i="64"/>
  <c r="C46" i="64"/>
  <c r="S46" i="64"/>
  <c r="I46" i="64"/>
  <c r="I44" i="64"/>
  <c r="Q46" i="64"/>
  <c r="Q44" i="64"/>
  <c r="Y46" i="64"/>
  <c r="Y44" i="64"/>
  <c r="AG46" i="64"/>
  <c r="AG44" i="64"/>
  <c r="F46" i="64"/>
  <c r="F44" i="64"/>
  <c r="J46" i="64"/>
  <c r="J44" i="64"/>
  <c r="N46" i="64"/>
  <c r="N44" i="64"/>
  <c r="R46" i="64"/>
  <c r="R44" i="64"/>
  <c r="V46" i="64"/>
  <c r="V44" i="64"/>
  <c r="Z46" i="64"/>
  <c r="Z44" i="64"/>
  <c r="AD46" i="64"/>
  <c r="AD44" i="64"/>
  <c r="AH46" i="64"/>
  <c r="AH44" i="64"/>
  <c r="E46" i="64"/>
  <c r="E44" i="64"/>
  <c r="M46" i="64"/>
  <c r="M44" i="64"/>
  <c r="U46" i="64"/>
  <c r="U44" i="64"/>
  <c r="AC46" i="64"/>
  <c r="AC44" i="64"/>
  <c r="C44" i="64"/>
  <c r="G44" i="64"/>
  <c r="K44" i="64"/>
  <c r="O44" i="64"/>
  <c r="S44" i="64"/>
  <c r="AA44" i="64"/>
  <c r="AE44" i="64"/>
  <c r="E53" i="64"/>
  <c r="I53" i="64"/>
  <c r="M53" i="64"/>
  <c r="M51" i="64"/>
  <c r="Q53" i="64"/>
  <c r="Q51" i="64"/>
  <c r="U53" i="64"/>
  <c r="Y53" i="64"/>
  <c r="AC53" i="64"/>
  <c r="AG53" i="64"/>
  <c r="AG51" i="64"/>
  <c r="AK41" i="64"/>
  <c r="O46" i="64"/>
  <c r="AE46" i="64"/>
  <c r="F53" i="64"/>
  <c r="J53" i="64"/>
  <c r="N53" i="64"/>
  <c r="R53" i="64"/>
  <c r="V53" i="64"/>
  <c r="Z53" i="64"/>
  <c r="AD53" i="64"/>
  <c r="AH53" i="64"/>
  <c r="D46" i="64"/>
  <c r="P46" i="64"/>
  <c r="X46" i="64"/>
  <c r="AF46" i="64"/>
  <c r="J51" i="64"/>
  <c r="R51" i="64"/>
  <c r="G53" i="64"/>
  <c r="W53" i="64"/>
  <c r="AA51" i="64"/>
  <c r="K53" i="64"/>
  <c r="AA53" i="64"/>
  <c r="D53" i="64"/>
  <c r="D51" i="64"/>
  <c r="H53" i="64"/>
  <c r="L53" i="64"/>
  <c r="P53" i="64"/>
  <c r="T53" i="64"/>
  <c r="X53" i="64"/>
  <c r="X51" i="64"/>
  <c r="AB53" i="64"/>
  <c r="AF53" i="64"/>
  <c r="AJ53" i="64"/>
  <c r="AK42" i="64"/>
  <c r="E44" i="61"/>
  <c r="E46" i="61"/>
  <c r="I44" i="61"/>
  <c r="I46" i="61"/>
  <c r="L47" i="61"/>
  <c r="M44" i="61"/>
  <c r="M46" i="61"/>
  <c r="Q44" i="61"/>
  <c r="Q46" i="61"/>
  <c r="U44" i="61"/>
  <c r="U46" i="61"/>
  <c r="Y44" i="61"/>
  <c r="Y46" i="61"/>
  <c r="AC44" i="61"/>
  <c r="AC46" i="61"/>
  <c r="AG44" i="61"/>
  <c r="AG46" i="61"/>
  <c r="F46" i="61"/>
  <c r="F44" i="61"/>
  <c r="J46" i="61"/>
  <c r="J44" i="61"/>
  <c r="N46" i="61"/>
  <c r="N44" i="61"/>
  <c r="R46" i="61"/>
  <c r="R44" i="61"/>
  <c r="V46" i="61"/>
  <c r="V44" i="61"/>
  <c r="Z46" i="61"/>
  <c r="Z44" i="61"/>
  <c r="AD46" i="61"/>
  <c r="AD44" i="61"/>
  <c r="AH46" i="61"/>
  <c r="AH44" i="61"/>
  <c r="C46" i="61"/>
  <c r="C44" i="61"/>
  <c r="G46" i="61"/>
  <c r="G44" i="61"/>
  <c r="K46" i="61"/>
  <c r="K44" i="61"/>
  <c r="K51" i="61" s="1"/>
  <c r="O46" i="61"/>
  <c r="O44" i="61"/>
  <c r="S46" i="61"/>
  <c r="S44" i="61"/>
  <c r="W46" i="61"/>
  <c r="W44" i="61"/>
  <c r="AA46" i="61"/>
  <c r="AA44" i="61"/>
  <c r="AA51" i="61" s="1"/>
  <c r="AE46" i="61"/>
  <c r="AE44" i="61"/>
  <c r="AI46" i="61"/>
  <c r="AI44" i="61"/>
  <c r="G53" i="61"/>
  <c r="O53" i="61"/>
  <c r="W53" i="61"/>
  <c r="AE53" i="61"/>
  <c r="N47" i="61"/>
  <c r="C53" i="61"/>
  <c r="S53" i="61"/>
  <c r="AI53" i="61"/>
  <c r="D44" i="61"/>
  <c r="H44" i="61"/>
  <c r="L44" i="61"/>
  <c r="P44" i="61"/>
  <c r="T44" i="61"/>
  <c r="X44" i="61"/>
  <c r="D53" i="61"/>
  <c r="L53" i="61"/>
  <c r="T53" i="61"/>
  <c r="AB53" i="61"/>
  <c r="AJ53" i="61"/>
  <c r="D46" i="61"/>
  <c r="L46" i="61"/>
  <c r="T46" i="61"/>
  <c r="H53" i="61"/>
  <c r="X53" i="61"/>
  <c r="AF44" i="61"/>
  <c r="E53" i="61"/>
  <c r="I53" i="61"/>
  <c r="M53" i="61"/>
  <c r="Q53" i="61"/>
  <c r="U53" i="61"/>
  <c r="Y53" i="61"/>
  <c r="Y51" i="61"/>
  <c r="AC53" i="61"/>
  <c r="AG53" i="61"/>
  <c r="AK41" i="61"/>
  <c r="K53" i="61"/>
  <c r="AA53" i="61"/>
  <c r="F53" i="61"/>
  <c r="J53" i="61"/>
  <c r="N53" i="61"/>
  <c r="R53" i="61"/>
  <c r="V53" i="61"/>
  <c r="Z53" i="61"/>
  <c r="AD53" i="61"/>
  <c r="AH53" i="61"/>
  <c r="AK42" i="61"/>
  <c r="H46" i="61"/>
  <c r="P46" i="61"/>
  <c r="X46" i="61"/>
  <c r="AF46" i="61"/>
  <c r="P53" i="61"/>
  <c r="AF53" i="61"/>
  <c r="I53" i="59"/>
  <c r="AK41" i="57"/>
  <c r="O53" i="57"/>
  <c r="AE53" i="57"/>
  <c r="C46" i="59"/>
  <c r="C44" i="59"/>
  <c r="C51" i="59" s="1"/>
  <c r="G46" i="59"/>
  <c r="G44" i="59"/>
  <c r="K44" i="59"/>
  <c r="K46" i="59"/>
  <c r="O44" i="59"/>
  <c r="O46" i="59"/>
  <c r="S46" i="59"/>
  <c r="S44" i="59"/>
  <c r="W46" i="59"/>
  <c r="W44" i="59"/>
  <c r="AA44" i="59"/>
  <c r="AA46" i="59"/>
  <c r="AE44" i="59"/>
  <c r="AE46" i="59"/>
  <c r="AI46" i="59"/>
  <c r="AI44" i="59"/>
  <c r="D46" i="59"/>
  <c r="D44" i="59"/>
  <c r="H46" i="59"/>
  <c r="H44" i="59"/>
  <c r="L46" i="59"/>
  <c r="L44" i="59"/>
  <c r="P46" i="59"/>
  <c r="P44" i="59"/>
  <c r="O43" i="59"/>
  <c r="O52" i="59" s="1"/>
  <c r="T46" i="59"/>
  <c r="T44" i="59"/>
  <c r="X46" i="59"/>
  <c r="X44" i="59"/>
  <c r="AB46" i="59"/>
  <c r="AB44" i="59"/>
  <c r="AF46" i="59"/>
  <c r="AF44" i="59"/>
  <c r="AJ46" i="59"/>
  <c r="AJ44" i="59"/>
  <c r="AJ51" i="59" s="1"/>
  <c r="J53" i="59"/>
  <c r="J51" i="59"/>
  <c r="V53" i="59"/>
  <c r="AH53" i="59"/>
  <c r="M44" i="59"/>
  <c r="S53" i="59"/>
  <c r="AC47" i="59"/>
  <c r="F53" i="59"/>
  <c r="R53" i="59"/>
  <c r="Z53" i="59"/>
  <c r="AF43" i="59"/>
  <c r="AF52" i="59" s="1"/>
  <c r="U44" i="59"/>
  <c r="AG44" i="59"/>
  <c r="AG51" i="59" s="1"/>
  <c r="J46" i="59"/>
  <c r="U46" i="59"/>
  <c r="G53" i="59"/>
  <c r="K53" i="59"/>
  <c r="O53" i="59"/>
  <c r="W53" i="59"/>
  <c r="AA53" i="59"/>
  <c r="AE53" i="59"/>
  <c r="Q43" i="59"/>
  <c r="Q52" i="59" s="1"/>
  <c r="F44" i="59"/>
  <c r="N44" i="59"/>
  <c r="R44" i="59"/>
  <c r="V44" i="59"/>
  <c r="AD44" i="59"/>
  <c r="AH44" i="59"/>
  <c r="X47" i="59"/>
  <c r="C53" i="59"/>
  <c r="Y53" i="59"/>
  <c r="E44" i="59"/>
  <c r="AC44" i="59"/>
  <c r="D53" i="59"/>
  <c r="H53" i="59"/>
  <c r="L53" i="59"/>
  <c r="P53" i="59"/>
  <c r="T53" i="59"/>
  <c r="X53" i="59"/>
  <c r="AB53" i="59"/>
  <c r="AF53" i="59"/>
  <c r="AJ53" i="59"/>
  <c r="AK42" i="59"/>
  <c r="R46" i="59"/>
  <c r="AH46" i="59"/>
  <c r="AD53" i="59"/>
  <c r="AB47" i="59"/>
  <c r="E53" i="59"/>
  <c r="M53" i="59"/>
  <c r="Q53" i="59"/>
  <c r="U53" i="59"/>
  <c r="AC53" i="59"/>
  <c r="AG53" i="59"/>
  <c r="AK41" i="59"/>
  <c r="N46" i="59"/>
  <c r="AD46" i="59"/>
  <c r="N53" i="59"/>
  <c r="AI53" i="59"/>
  <c r="E44" i="57"/>
  <c r="E46" i="57"/>
  <c r="I44" i="57"/>
  <c r="I46" i="57"/>
  <c r="M44" i="57"/>
  <c r="M46" i="57"/>
  <c r="Q44" i="57"/>
  <c r="Q46" i="57"/>
  <c r="U44" i="57"/>
  <c r="U46" i="57"/>
  <c r="Y44" i="57"/>
  <c r="Y46" i="57"/>
  <c r="AC44" i="57"/>
  <c r="AC46" i="57"/>
  <c r="AG44" i="57"/>
  <c r="AG46" i="57"/>
  <c r="D46" i="57"/>
  <c r="D44" i="57"/>
  <c r="H46" i="57"/>
  <c r="H44" i="57"/>
  <c r="L46" i="57"/>
  <c r="L44" i="57"/>
  <c r="P46" i="57"/>
  <c r="P44" i="57"/>
  <c r="T46" i="57"/>
  <c r="T44" i="57"/>
  <c r="X46" i="57"/>
  <c r="X44" i="57"/>
  <c r="AB46" i="57"/>
  <c r="AB44" i="57"/>
  <c r="AF46" i="57"/>
  <c r="AF44" i="57"/>
  <c r="AJ46" i="57"/>
  <c r="AJ44" i="57"/>
  <c r="AG43" i="57"/>
  <c r="AG52" i="57" s="1"/>
  <c r="F44" i="57"/>
  <c r="J44" i="57"/>
  <c r="N44" i="57"/>
  <c r="R44" i="57"/>
  <c r="V44" i="57"/>
  <c r="Z44" i="57"/>
  <c r="AD44" i="57"/>
  <c r="AH44" i="57"/>
  <c r="C53" i="57"/>
  <c r="S53" i="57"/>
  <c r="AI53" i="57"/>
  <c r="D53" i="57"/>
  <c r="H53" i="57"/>
  <c r="L53" i="57"/>
  <c r="L51" i="57"/>
  <c r="P53" i="57"/>
  <c r="T53" i="57"/>
  <c r="X53" i="57"/>
  <c r="AB53" i="57"/>
  <c r="AF53" i="57"/>
  <c r="AF51" i="57"/>
  <c r="AJ53" i="57"/>
  <c r="AK42" i="57"/>
  <c r="AH43" i="57"/>
  <c r="AH52" i="57" s="1"/>
  <c r="C44" i="57"/>
  <c r="G44" i="57"/>
  <c r="O44" i="57"/>
  <c r="S44" i="57"/>
  <c r="W44" i="57"/>
  <c r="AA44" i="57"/>
  <c r="AE44" i="57"/>
  <c r="AI44" i="57"/>
  <c r="N46" i="57"/>
  <c r="R46" i="57"/>
  <c r="G53" i="57"/>
  <c r="W53" i="57"/>
  <c r="E53" i="57"/>
  <c r="I53" i="57"/>
  <c r="M53" i="57"/>
  <c r="M51" i="57"/>
  <c r="Q53" i="57"/>
  <c r="U53" i="57"/>
  <c r="Y53" i="57"/>
  <c r="AC53" i="57"/>
  <c r="AC51" i="57"/>
  <c r="AG53" i="57"/>
  <c r="AG51" i="57"/>
  <c r="AI43" i="57"/>
  <c r="AI52" i="57" s="1"/>
  <c r="C46" i="57"/>
  <c r="AA46" i="57"/>
  <c r="AE46" i="57"/>
  <c r="AI46" i="57"/>
  <c r="K53" i="57"/>
  <c r="AA53" i="57"/>
  <c r="AC47" i="57"/>
  <c r="AG47" i="57"/>
  <c r="F53" i="57"/>
  <c r="J53" i="57"/>
  <c r="N53" i="57"/>
  <c r="R53" i="57"/>
  <c r="V53" i="57"/>
  <c r="Z53" i="57"/>
  <c r="AD53" i="57"/>
  <c r="AH53" i="57"/>
  <c r="AJ47" i="57"/>
  <c r="O51" i="57"/>
  <c r="I46" i="55"/>
  <c r="I44" i="55"/>
  <c r="Q46" i="55"/>
  <c r="Q44" i="55"/>
  <c r="Y46" i="55"/>
  <c r="Y44" i="55"/>
  <c r="AG46" i="55"/>
  <c r="AG44" i="55"/>
  <c r="F44" i="55"/>
  <c r="F46" i="55"/>
  <c r="J44" i="55"/>
  <c r="J46" i="55"/>
  <c r="N44" i="55"/>
  <c r="N46" i="55"/>
  <c r="R44" i="55"/>
  <c r="R46" i="55"/>
  <c r="V44" i="55"/>
  <c r="V46" i="55"/>
  <c r="Z44" i="55"/>
  <c r="Z46" i="55"/>
  <c r="AD44" i="55"/>
  <c r="AD46" i="55"/>
  <c r="AH44" i="55"/>
  <c r="AH46" i="55"/>
  <c r="E46" i="55"/>
  <c r="E44" i="55"/>
  <c r="M46" i="55"/>
  <c r="M44" i="55"/>
  <c r="U46" i="55"/>
  <c r="U44" i="55"/>
  <c r="AC46" i="55"/>
  <c r="AC44" i="55"/>
  <c r="C46" i="55"/>
  <c r="C44" i="55"/>
  <c r="C51" i="55" s="1"/>
  <c r="G46" i="55"/>
  <c r="G44" i="55"/>
  <c r="K46" i="55"/>
  <c r="K44" i="55"/>
  <c r="O46" i="55"/>
  <c r="O44" i="55"/>
  <c r="S46" i="55"/>
  <c r="S44" i="55"/>
  <c r="W46" i="55"/>
  <c r="W44" i="55"/>
  <c r="AA46" i="55"/>
  <c r="AA44" i="55"/>
  <c r="AE46" i="55"/>
  <c r="AE44" i="55"/>
  <c r="AI46" i="55"/>
  <c r="AI44" i="55"/>
  <c r="E53" i="55"/>
  <c r="AK41" i="55"/>
  <c r="D53" i="55"/>
  <c r="H53" i="55"/>
  <c r="L53" i="55"/>
  <c r="P53" i="55"/>
  <c r="T53" i="55"/>
  <c r="X53" i="55"/>
  <c r="AB53" i="55"/>
  <c r="AF53" i="55"/>
  <c r="AJ53" i="55"/>
  <c r="AK42" i="55"/>
  <c r="C53" i="55"/>
  <c r="S53" i="55"/>
  <c r="AI53" i="55"/>
  <c r="H44" i="55"/>
  <c r="P44" i="55"/>
  <c r="T44" i="55"/>
  <c r="X44" i="55"/>
  <c r="AF44" i="55"/>
  <c r="G53" i="55"/>
  <c r="W53" i="55"/>
  <c r="I53" i="55"/>
  <c r="M53" i="55"/>
  <c r="Q53" i="55"/>
  <c r="U53" i="55"/>
  <c r="Y53" i="55"/>
  <c r="AC53" i="55"/>
  <c r="AC51" i="55"/>
  <c r="AG53" i="55"/>
  <c r="F53" i="55"/>
  <c r="J53" i="55"/>
  <c r="N53" i="55"/>
  <c r="R53" i="55"/>
  <c r="V53" i="55"/>
  <c r="Z53" i="55"/>
  <c r="AD53" i="55"/>
  <c r="AH53" i="55"/>
  <c r="X46" i="55"/>
  <c r="AF46" i="55"/>
  <c r="K53" i="55"/>
  <c r="AA53" i="55"/>
  <c r="F46" i="53"/>
  <c r="F44" i="53"/>
  <c r="F51" i="53" s="1"/>
  <c r="J46" i="53"/>
  <c r="J44" i="53"/>
  <c r="N46" i="53"/>
  <c r="N44" i="53"/>
  <c r="R46" i="53"/>
  <c r="R44" i="53"/>
  <c r="Q47" i="53"/>
  <c r="Q48" i="53" s="1"/>
  <c r="V46" i="53"/>
  <c r="V44" i="53"/>
  <c r="Z46" i="53"/>
  <c r="Z44" i="53"/>
  <c r="AD46" i="53"/>
  <c r="AD44" i="53"/>
  <c r="AH46" i="53"/>
  <c r="AH44" i="53"/>
  <c r="C44" i="53"/>
  <c r="AJ43" i="53"/>
  <c r="AJ52" i="53" s="1"/>
  <c r="C46" i="53"/>
  <c r="G44" i="53"/>
  <c r="G46" i="53"/>
  <c r="K44" i="53"/>
  <c r="K46" i="53"/>
  <c r="O44" i="53"/>
  <c r="O46" i="53"/>
  <c r="S44" i="53"/>
  <c r="S46" i="53"/>
  <c r="W44" i="53"/>
  <c r="W46" i="53"/>
  <c r="AA44" i="53"/>
  <c r="AA46" i="53"/>
  <c r="AE44" i="53"/>
  <c r="AE46" i="53"/>
  <c r="AI44" i="53"/>
  <c r="AI46" i="53"/>
  <c r="M53" i="53"/>
  <c r="AC53" i="53"/>
  <c r="D44" i="53"/>
  <c r="H44" i="53"/>
  <c r="L44" i="53"/>
  <c r="P44" i="53"/>
  <c r="T44" i="53"/>
  <c r="X44" i="53"/>
  <c r="AB44" i="53"/>
  <c r="AF44" i="53"/>
  <c r="C51" i="53"/>
  <c r="C53" i="53"/>
  <c r="S53" i="53"/>
  <c r="AI53" i="53"/>
  <c r="F53" i="53"/>
  <c r="J53" i="53"/>
  <c r="J51" i="53"/>
  <c r="N53" i="53"/>
  <c r="R53" i="53"/>
  <c r="R51" i="53"/>
  <c r="V53" i="53"/>
  <c r="Z53" i="53"/>
  <c r="AD53" i="53"/>
  <c r="AD51" i="53"/>
  <c r="AH53" i="53"/>
  <c r="E44" i="53"/>
  <c r="I44" i="53"/>
  <c r="Q44" i="53"/>
  <c r="U44" i="53"/>
  <c r="Y44" i="53"/>
  <c r="AG44" i="53"/>
  <c r="D46" i="53"/>
  <c r="L46" i="53"/>
  <c r="P46" i="53"/>
  <c r="T46" i="53"/>
  <c r="X46" i="53"/>
  <c r="G53" i="53"/>
  <c r="W53" i="53"/>
  <c r="E53" i="53"/>
  <c r="I53" i="53"/>
  <c r="Q53" i="53"/>
  <c r="U53" i="53"/>
  <c r="Y53" i="53"/>
  <c r="AG53" i="53"/>
  <c r="AK41" i="53"/>
  <c r="Y46" i="53"/>
  <c r="AG46" i="53"/>
  <c r="K53" i="53"/>
  <c r="AA53" i="53"/>
  <c r="AE47" i="53"/>
  <c r="D53" i="53"/>
  <c r="H53" i="53"/>
  <c r="L53" i="53"/>
  <c r="P53" i="53"/>
  <c r="T53" i="53"/>
  <c r="X53" i="53"/>
  <c r="AB53" i="53"/>
  <c r="AF53" i="53"/>
  <c r="AJ53" i="53"/>
  <c r="AK42" i="53"/>
  <c r="E44" i="52"/>
  <c r="E46" i="52"/>
  <c r="I44" i="52"/>
  <c r="I46" i="52"/>
  <c r="U44" i="52"/>
  <c r="U46" i="52"/>
  <c r="Y44" i="52"/>
  <c r="Y46" i="52"/>
  <c r="K46" i="52"/>
  <c r="K44" i="52"/>
  <c r="K51" i="52" s="1"/>
  <c r="Q44" i="52"/>
  <c r="AG44" i="52"/>
  <c r="H46" i="52"/>
  <c r="H44" i="52"/>
  <c r="L46" i="52"/>
  <c r="L44" i="52"/>
  <c r="P46" i="52"/>
  <c r="P44" i="52"/>
  <c r="T46" i="52"/>
  <c r="T44" i="52"/>
  <c r="X46" i="52"/>
  <c r="X44" i="52"/>
  <c r="AB46" i="52"/>
  <c r="AB44" i="52"/>
  <c r="AB51" i="52" s="1"/>
  <c r="AF46" i="52"/>
  <c r="AF44" i="52"/>
  <c r="AJ46" i="52"/>
  <c r="AJ44" i="52"/>
  <c r="D46" i="52"/>
  <c r="D44" i="52"/>
  <c r="R46" i="52"/>
  <c r="AK41" i="52"/>
  <c r="C53" i="52"/>
  <c r="G53" i="52"/>
  <c r="K53" i="52"/>
  <c r="O53" i="52"/>
  <c r="S53" i="52"/>
  <c r="W53" i="52"/>
  <c r="AA53" i="52"/>
  <c r="AE53" i="52"/>
  <c r="AI53" i="52"/>
  <c r="R44" i="52"/>
  <c r="J47" i="52"/>
  <c r="AA46" i="52"/>
  <c r="AA44" i="52"/>
  <c r="M44" i="52"/>
  <c r="AC44" i="52"/>
  <c r="AH46" i="52"/>
  <c r="C46" i="52"/>
  <c r="C44" i="52"/>
  <c r="N46" i="52"/>
  <c r="S46" i="52"/>
  <c r="S44" i="52"/>
  <c r="AI46" i="52"/>
  <c r="AI44" i="52"/>
  <c r="Q46" i="52"/>
  <c r="AG46" i="52"/>
  <c r="V46" i="52"/>
  <c r="G46" i="52"/>
  <c r="G44" i="52"/>
  <c r="W46" i="52"/>
  <c r="W44" i="52"/>
  <c r="O46" i="52"/>
  <c r="O44" i="52"/>
  <c r="AE46" i="52"/>
  <c r="AE44" i="52"/>
  <c r="J44" i="52"/>
  <c r="D53" i="52"/>
  <c r="H53" i="52"/>
  <c r="L53" i="52"/>
  <c r="P53" i="52"/>
  <c r="T53" i="52"/>
  <c r="X53" i="52"/>
  <c r="AB53" i="52"/>
  <c r="AF53" i="52"/>
  <c r="AJ53" i="52"/>
  <c r="AK42" i="52"/>
  <c r="E53" i="52"/>
  <c r="I53" i="52"/>
  <c r="M53" i="52"/>
  <c r="Q53" i="52"/>
  <c r="Q51" i="52"/>
  <c r="U53" i="52"/>
  <c r="Y53" i="52"/>
  <c r="Y51" i="52"/>
  <c r="AC53" i="52"/>
  <c r="AG53" i="52"/>
  <c r="F53" i="52"/>
  <c r="J53" i="52"/>
  <c r="N53" i="52"/>
  <c r="R53" i="52"/>
  <c r="V53" i="52"/>
  <c r="V51" i="52"/>
  <c r="Z53" i="52"/>
  <c r="AD53" i="52"/>
  <c r="AH53" i="52"/>
  <c r="AH51" i="52"/>
  <c r="K46" i="49"/>
  <c r="K44" i="49"/>
  <c r="K51" i="49" s="1"/>
  <c r="AA46" i="49"/>
  <c r="AA44" i="49"/>
  <c r="AA51" i="49" s="1"/>
  <c r="E44" i="49"/>
  <c r="E46" i="49"/>
  <c r="I44" i="49"/>
  <c r="I46" i="49"/>
  <c r="Q44" i="49"/>
  <c r="Q46" i="49"/>
  <c r="U44" i="49"/>
  <c r="U46" i="49"/>
  <c r="Y44" i="49"/>
  <c r="Y46" i="49"/>
  <c r="AG44" i="49"/>
  <c r="AG46" i="49"/>
  <c r="G46" i="49"/>
  <c r="G44" i="49"/>
  <c r="AC44" i="49"/>
  <c r="O53" i="49"/>
  <c r="V47" i="49"/>
  <c r="C46" i="49"/>
  <c r="C44" i="49"/>
  <c r="C51" i="49" s="1"/>
  <c r="S46" i="49"/>
  <c r="S44" i="49"/>
  <c r="AD46" i="49"/>
  <c r="AI46" i="49"/>
  <c r="AI44" i="49"/>
  <c r="AH44" i="49"/>
  <c r="AC46" i="49"/>
  <c r="W46" i="49"/>
  <c r="W44" i="49"/>
  <c r="G53" i="49"/>
  <c r="K53" i="49"/>
  <c r="W53" i="49"/>
  <c r="AA53" i="49"/>
  <c r="AE53" i="49"/>
  <c r="AI53" i="49"/>
  <c r="O46" i="49"/>
  <c r="O44" i="49"/>
  <c r="AE46" i="49"/>
  <c r="AE44" i="49"/>
  <c r="E53" i="49"/>
  <c r="I53" i="49"/>
  <c r="M53" i="49"/>
  <c r="Q53" i="49"/>
  <c r="U53" i="49"/>
  <c r="Y53" i="49"/>
  <c r="AC53" i="49"/>
  <c r="AG53" i="49"/>
  <c r="AK41" i="49"/>
  <c r="F44" i="49"/>
  <c r="R46" i="49"/>
  <c r="AH46" i="49"/>
  <c r="C53" i="49"/>
  <c r="S53" i="49"/>
  <c r="D46" i="49"/>
  <c r="D44" i="49"/>
  <c r="H46" i="49"/>
  <c r="H44" i="49"/>
  <c r="L46" i="49"/>
  <c r="L44" i="49"/>
  <c r="P46" i="49"/>
  <c r="P44" i="49"/>
  <c r="T46" i="49"/>
  <c r="T44" i="49"/>
  <c r="X46" i="49"/>
  <c r="X44" i="49"/>
  <c r="AB46" i="49"/>
  <c r="AB44" i="49"/>
  <c r="AF46" i="49"/>
  <c r="AF44" i="49"/>
  <c r="AJ46" i="49"/>
  <c r="AJ44" i="49"/>
  <c r="AC43" i="49"/>
  <c r="AC52" i="49" s="1"/>
  <c r="J44" i="49"/>
  <c r="Z44" i="49"/>
  <c r="D53" i="49"/>
  <c r="H53" i="49"/>
  <c r="L53" i="49"/>
  <c r="P53" i="49"/>
  <c r="T53" i="49"/>
  <c r="X53" i="49"/>
  <c r="AB53" i="49"/>
  <c r="AF53" i="49"/>
  <c r="AJ53" i="49"/>
  <c r="AK42" i="49"/>
  <c r="F53" i="49"/>
  <c r="J53" i="49"/>
  <c r="N53" i="49"/>
  <c r="R53" i="49"/>
  <c r="V53" i="49"/>
  <c r="Z53" i="49"/>
  <c r="AD53" i="49"/>
  <c r="AD51" i="49"/>
  <c r="AH53" i="49"/>
  <c r="S47" i="47"/>
  <c r="AA47" i="47"/>
  <c r="O47" i="47"/>
  <c r="AK41" i="47"/>
  <c r="W47" i="47"/>
  <c r="AE43" i="47"/>
  <c r="AE52" i="47" s="1"/>
  <c r="X47" i="47"/>
  <c r="AF47" i="47"/>
  <c r="F46" i="47"/>
  <c r="F44" i="47"/>
  <c r="E43" i="47"/>
  <c r="E52" i="47" s="1"/>
  <c r="J46" i="47"/>
  <c r="J44" i="47"/>
  <c r="I43" i="47"/>
  <c r="I52" i="47" s="1"/>
  <c r="N46" i="47"/>
  <c r="N44" i="47"/>
  <c r="M43" i="47"/>
  <c r="M52" i="47" s="1"/>
  <c r="M47" i="47"/>
  <c r="R46" i="47"/>
  <c r="R44" i="47"/>
  <c r="Q43" i="47"/>
  <c r="Q52" i="47" s="1"/>
  <c r="Q47" i="47"/>
  <c r="U47" i="47"/>
  <c r="V46" i="47"/>
  <c r="V44" i="47"/>
  <c r="U43" i="47"/>
  <c r="U52" i="47" s="1"/>
  <c r="Z46" i="47"/>
  <c r="Z44" i="47"/>
  <c r="Y43" i="47"/>
  <c r="Y52" i="47" s="1"/>
  <c r="AC47" i="47"/>
  <c r="AD46" i="47"/>
  <c r="AD44" i="47"/>
  <c r="AC43" i="47"/>
  <c r="AC52" i="47" s="1"/>
  <c r="AG47" i="47"/>
  <c r="AH46" i="47"/>
  <c r="AH44" i="47"/>
  <c r="AG43" i="47"/>
  <c r="AG52" i="47" s="1"/>
  <c r="AI47" i="47"/>
  <c r="V47" i="47"/>
  <c r="Y47" i="47"/>
  <c r="AJ47" i="47"/>
  <c r="G47" i="47"/>
  <c r="C44" i="47"/>
  <c r="I47" i="47"/>
  <c r="E47" i="47"/>
  <c r="AJ43" i="47"/>
  <c r="AJ52" i="47" s="1"/>
  <c r="X43" i="47"/>
  <c r="X52" i="47" s="1"/>
  <c r="AI43" i="47"/>
  <c r="AI52" i="47" s="1"/>
  <c r="H47" i="47"/>
  <c r="D47" i="47"/>
  <c r="C46" i="47"/>
  <c r="G44" i="47"/>
  <c r="F43" i="47"/>
  <c r="F52" i="47" s="1"/>
  <c r="F47" i="47"/>
  <c r="G46" i="47"/>
  <c r="K44" i="47"/>
  <c r="J43" i="47"/>
  <c r="J52" i="47" s="1"/>
  <c r="J47" i="47"/>
  <c r="K46" i="47"/>
  <c r="O44" i="47"/>
  <c r="N43" i="47"/>
  <c r="N52" i="47" s="1"/>
  <c r="N47" i="47"/>
  <c r="O46" i="47"/>
  <c r="S44" i="47"/>
  <c r="R43" i="47"/>
  <c r="R52" i="47" s="1"/>
  <c r="R47" i="47"/>
  <c r="S46" i="47"/>
  <c r="S48" i="47" s="1"/>
  <c r="W44" i="47"/>
  <c r="V43" i="47"/>
  <c r="V52" i="47" s="1"/>
  <c r="W46" i="47"/>
  <c r="Z47" i="47"/>
  <c r="AA44" i="47"/>
  <c r="Z43" i="47"/>
  <c r="Z52" i="47" s="1"/>
  <c r="AA46" i="47"/>
  <c r="AD47" i="47"/>
  <c r="AE44" i="47"/>
  <c r="AD43" i="47"/>
  <c r="AD52" i="47" s="1"/>
  <c r="AE46" i="47"/>
  <c r="AH47" i="47"/>
  <c r="AI44" i="47"/>
  <c r="AH43" i="47"/>
  <c r="AH52" i="47" s="1"/>
  <c r="AI46" i="47"/>
  <c r="I53" i="47"/>
  <c r="Q53" i="47"/>
  <c r="Y53" i="47"/>
  <c r="AG53" i="47"/>
  <c r="G43" i="47"/>
  <c r="G52" i="47" s="1"/>
  <c r="O43" i="47"/>
  <c r="O52" i="47" s="1"/>
  <c r="S43" i="47"/>
  <c r="S52" i="47" s="1"/>
  <c r="AA43" i="47"/>
  <c r="AA52" i="47" s="1"/>
  <c r="D44" i="47"/>
  <c r="P44" i="47"/>
  <c r="AJ44" i="47"/>
  <c r="L47" i="47"/>
  <c r="P47" i="47"/>
  <c r="T47" i="47"/>
  <c r="AB47" i="47"/>
  <c r="C51" i="47"/>
  <c r="C53" i="47"/>
  <c r="S53" i="47"/>
  <c r="AI53" i="47"/>
  <c r="C43" i="47"/>
  <c r="L44" i="47"/>
  <c r="X44" i="47"/>
  <c r="AF44" i="47"/>
  <c r="F53" i="47"/>
  <c r="J53" i="47"/>
  <c r="N53" i="47"/>
  <c r="R53" i="47"/>
  <c r="V53" i="47"/>
  <c r="Z53" i="47"/>
  <c r="AD53" i="47"/>
  <c r="AH53" i="47"/>
  <c r="D43" i="47"/>
  <c r="D52" i="47" s="1"/>
  <c r="H43" i="47"/>
  <c r="H52" i="47" s="1"/>
  <c r="L43" i="47"/>
  <c r="L52" i="47" s="1"/>
  <c r="P43" i="47"/>
  <c r="P52" i="47" s="1"/>
  <c r="T43" i="47"/>
  <c r="T52" i="47" s="1"/>
  <c r="AB43" i="47"/>
  <c r="AB52" i="47" s="1"/>
  <c r="AF43" i="47"/>
  <c r="AF52" i="47" s="1"/>
  <c r="E44" i="47"/>
  <c r="I44" i="47"/>
  <c r="M44" i="47"/>
  <c r="Q44" i="47"/>
  <c r="U44" i="47"/>
  <c r="Y44" i="47"/>
  <c r="AC44" i="47"/>
  <c r="AG44" i="47"/>
  <c r="D46" i="47"/>
  <c r="H46" i="47"/>
  <c r="L46" i="47"/>
  <c r="P46" i="47"/>
  <c r="T46" i="47"/>
  <c r="X46" i="47"/>
  <c r="AB46" i="47"/>
  <c r="AF46" i="47"/>
  <c r="AE47" i="47"/>
  <c r="G53" i="47"/>
  <c r="W53" i="47"/>
  <c r="E53" i="47"/>
  <c r="M53" i="47"/>
  <c r="U53" i="47"/>
  <c r="AC53" i="47"/>
  <c r="K43" i="47"/>
  <c r="K52" i="47" s="1"/>
  <c r="T44" i="47"/>
  <c r="AB44" i="47"/>
  <c r="Y46" i="47"/>
  <c r="AG46" i="47"/>
  <c r="K53" i="47"/>
  <c r="AA53" i="47"/>
  <c r="D53" i="47"/>
  <c r="H53" i="47"/>
  <c r="L53" i="47"/>
  <c r="P53" i="47"/>
  <c r="T53" i="47"/>
  <c r="X53" i="47"/>
  <c r="AB53" i="47"/>
  <c r="AF53" i="47"/>
  <c r="AJ53" i="47"/>
  <c r="AK42" i="47"/>
  <c r="O53" i="45"/>
  <c r="AE53" i="45"/>
  <c r="AE46" i="45"/>
  <c r="P46" i="45"/>
  <c r="P44" i="45"/>
  <c r="X46" i="45"/>
  <c r="X44" i="45"/>
  <c r="AF46" i="45"/>
  <c r="AF44" i="45"/>
  <c r="K46" i="45"/>
  <c r="O46" i="45"/>
  <c r="S46" i="45"/>
  <c r="AI46" i="45"/>
  <c r="W44" i="45"/>
  <c r="K44" i="45"/>
  <c r="K51" i="45" s="1"/>
  <c r="O44" i="45"/>
  <c r="AE44" i="45"/>
  <c r="L46" i="45"/>
  <c r="L44" i="45"/>
  <c r="T46" i="45"/>
  <c r="T44" i="45"/>
  <c r="AB46" i="45"/>
  <c r="AB44" i="45"/>
  <c r="AJ44" i="45"/>
  <c r="J44" i="45"/>
  <c r="N44" i="45"/>
  <c r="R44" i="45"/>
  <c r="AD44" i="45"/>
  <c r="AH44" i="45"/>
  <c r="L53" i="45"/>
  <c r="P53" i="45"/>
  <c r="T53" i="45"/>
  <c r="X53" i="45"/>
  <c r="AB53" i="45"/>
  <c r="AF53" i="45"/>
  <c r="AJ53" i="45"/>
  <c r="S44" i="45"/>
  <c r="AI44" i="45"/>
  <c r="N46" i="45"/>
  <c r="AD46" i="45"/>
  <c r="Q53" i="45"/>
  <c r="W53" i="45"/>
  <c r="I53" i="45"/>
  <c r="U53" i="45"/>
  <c r="AG53" i="45"/>
  <c r="J53" i="45"/>
  <c r="N53" i="45"/>
  <c r="R53" i="45"/>
  <c r="V53" i="45"/>
  <c r="Z53" i="45"/>
  <c r="AD53" i="45"/>
  <c r="AH53" i="45"/>
  <c r="Q44" i="45"/>
  <c r="U44" i="45"/>
  <c r="Y44" i="45"/>
  <c r="AG44" i="45"/>
  <c r="K53" i="45"/>
  <c r="AA53" i="45"/>
  <c r="M53" i="45"/>
  <c r="Y53" i="45"/>
  <c r="AC53" i="45"/>
  <c r="E46" i="44"/>
  <c r="J46" i="44"/>
  <c r="J44" i="44"/>
  <c r="R46" i="44"/>
  <c r="R44" i="44"/>
  <c r="Z46" i="44"/>
  <c r="Z44" i="44"/>
  <c r="AH46" i="44"/>
  <c r="AH44" i="44"/>
  <c r="AC46" i="44"/>
  <c r="G46" i="44"/>
  <c r="G44" i="44"/>
  <c r="K46" i="44"/>
  <c r="K44" i="44"/>
  <c r="O46" i="44"/>
  <c r="O44" i="44"/>
  <c r="S46" i="44"/>
  <c r="S44" i="44"/>
  <c r="W46" i="44"/>
  <c r="W44" i="44"/>
  <c r="AA46" i="44"/>
  <c r="AA44" i="44"/>
  <c r="AE46" i="44"/>
  <c r="AE44" i="44"/>
  <c r="AI46" i="44"/>
  <c r="AI44" i="44"/>
  <c r="E53" i="44"/>
  <c r="I53" i="44"/>
  <c r="M53" i="44"/>
  <c r="Q53" i="44"/>
  <c r="U53" i="44"/>
  <c r="Y53" i="44"/>
  <c r="AC53" i="44"/>
  <c r="AG53" i="44"/>
  <c r="AG51" i="44"/>
  <c r="AK41" i="44"/>
  <c r="E44" i="44"/>
  <c r="U46" i="44"/>
  <c r="C46" i="44"/>
  <c r="C44" i="44"/>
  <c r="C51" i="44" s="1"/>
  <c r="F46" i="44"/>
  <c r="F44" i="44"/>
  <c r="N46" i="44"/>
  <c r="N44" i="44"/>
  <c r="V46" i="44"/>
  <c r="V44" i="44"/>
  <c r="AD46" i="44"/>
  <c r="AD44" i="44"/>
  <c r="D44" i="44"/>
  <c r="D46" i="44"/>
  <c r="H44" i="44"/>
  <c r="H46" i="44"/>
  <c r="L44" i="44"/>
  <c r="L46" i="44"/>
  <c r="P44" i="44"/>
  <c r="P46" i="44"/>
  <c r="T44" i="44"/>
  <c r="T46" i="44"/>
  <c r="X44" i="44"/>
  <c r="X46" i="44"/>
  <c r="AB44" i="44"/>
  <c r="AB46" i="44"/>
  <c r="AF44" i="44"/>
  <c r="AF46" i="44"/>
  <c r="AJ44" i="44"/>
  <c r="AJ46" i="44"/>
  <c r="F53" i="44"/>
  <c r="J53" i="44"/>
  <c r="N53" i="44"/>
  <c r="R53" i="44"/>
  <c r="V53" i="44"/>
  <c r="Z53" i="44"/>
  <c r="AD53" i="44"/>
  <c r="AH53" i="44"/>
  <c r="AK42" i="44"/>
  <c r="Q46" i="44"/>
  <c r="AG46" i="44"/>
  <c r="Q44" i="44"/>
  <c r="C53" i="44"/>
  <c r="G53" i="44"/>
  <c r="K53" i="44"/>
  <c r="O53" i="44"/>
  <c r="S53" i="44"/>
  <c r="W53" i="44"/>
  <c r="AA53" i="44"/>
  <c r="AE53" i="44"/>
  <c r="AI53" i="44"/>
  <c r="D53" i="44"/>
  <c r="H53" i="44"/>
  <c r="L53" i="44"/>
  <c r="P53" i="44"/>
  <c r="T53" i="44"/>
  <c r="X53" i="44"/>
  <c r="AB53" i="44"/>
  <c r="AF53" i="44"/>
  <c r="AJ53" i="44"/>
  <c r="M44" i="45" l="1"/>
  <c r="Z44" i="45"/>
  <c r="D48" i="47"/>
  <c r="AC47" i="49"/>
  <c r="G47" i="49"/>
  <c r="AA43" i="49"/>
  <c r="AA52" i="49" s="1"/>
  <c r="I43" i="49"/>
  <c r="I52" i="49" s="1"/>
  <c r="AF43" i="49"/>
  <c r="AF52" i="49" s="1"/>
  <c r="N43" i="49"/>
  <c r="N52" i="49" s="1"/>
  <c r="AE43" i="49"/>
  <c r="AE52" i="49" s="1"/>
  <c r="E47" i="49"/>
  <c r="E54" i="49" s="1"/>
  <c r="Z44" i="52"/>
  <c r="N43" i="52"/>
  <c r="N52" i="52" s="1"/>
  <c r="X43" i="52"/>
  <c r="X52" i="52" s="1"/>
  <c r="J43" i="52"/>
  <c r="J52" i="52" s="1"/>
  <c r="X47" i="52"/>
  <c r="AG43" i="52"/>
  <c r="AG52" i="52" s="1"/>
  <c r="AF43" i="52"/>
  <c r="AF52" i="52" s="1"/>
  <c r="H43" i="52"/>
  <c r="H45" i="52" s="1"/>
  <c r="T43" i="53"/>
  <c r="T52" i="53" s="1"/>
  <c r="U47" i="53"/>
  <c r="D43" i="53"/>
  <c r="D52" i="53" s="1"/>
  <c r="AC47" i="53"/>
  <c r="AC54" i="53" s="1"/>
  <c r="O47" i="53"/>
  <c r="O43" i="53"/>
  <c r="O52" i="53" s="1"/>
  <c r="D47" i="53"/>
  <c r="E43" i="53"/>
  <c r="E52" i="53" s="1"/>
  <c r="AD43" i="53"/>
  <c r="AD52" i="53" s="1"/>
  <c r="M43" i="55"/>
  <c r="M52" i="55" s="1"/>
  <c r="AJ44" i="55"/>
  <c r="AD47" i="55"/>
  <c r="AH47" i="55"/>
  <c r="AH54" i="55" s="1"/>
  <c r="D47" i="55"/>
  <c r="D43" i="55"/>
  <c r="D52" i="55" s="1"/>
  <c r="Y43" i="55"/>
  <c r="Y52" i="55" s="1"/>
  <c r="AB44" i="55"/>
  <c r="AB45" i="55" s="1"/>
  <c r="C47" i="55"/>
  <c r="R43" i="55"/>
  <c r="R52" i="55" s="1"/>
  <c r="X43" i="55"/>
  <c r="X52" i="55" s="1"/>
  <c r="Z47" i="55"/>
  <c r="Z48" i="55" s="1"/>
  <c r="E47" i="57"/>
  <c r="R43" i="57"/>
  <c r="R52" i="57" s="1"/>
  <c r="Q43" i="57"/>
  <c r="Q52" i="57" s="1"/>
  <c r="K47" i="57"/>
  <c r="K54" i="57" s="1"/>
  <c r="AJ43" i="57"/>
  <c r="AJ52" i="57" s="1"/>
  <c r="N43" i="57"/>
  <c r="N52" i="57" s="1"/>
  <c r="I43" i="57"/>
  <c r="I52" i="57" s="1"/>
  <c r="AA47" i="57"/>
  <c r="AA48" i="57" s="1"/>
  <c r="W43" i="57"/>
  <c r="W52" i="57" s="1"/>
  <c r="H47" i="57"/>
  <c r="AH47" i="57"/>
  <c r="F47" i="57"/>
  <c r="F48" i="57" s="1"/>
  <c r="D43" i="59"/>
  <c r="D52" i="59" s="1"/>
  <c r="S47" i="59"/>
  <c r="C43" i="59"/>
  <c r="C54" i="59" s="1"/>
  <c r="AJ47" i="59"/>
  <c r="AJ48" i="59" s="1"/>
  <c r="Y44" i="59"/>
  <c r="AA47" i="59"/>
  <c r="G43" i="59"/>
  <c r="G52" i="59" s="1"/>
  <c r="Z43" i="59"/>
  <c r="Z52" i="59" s="1"/>
  <c r="H47" i="59"/>
  <c r="Y47" i="59"/>
  <c r="AG43" i="59"/>
  <c r="AG52" i="59" s="1"/>
  <c r="Z46" i="59"/>
  <c r="K47" i="59"/>
  <c r="AD43" i="59"/>
  <c r="AD52" i="59" s="1"/>
  <c r="W43" i="59"/>
  <c r="W52" i="59" s="1"/>
  <c r="U43" i="59"/>
  <c r="U52" i="59" s="1"/>
  <c r="N43" i="59"/>
  <c r="AE47" i="59"/>
  <c r="AE47" i="64"/>
  <c r="V47" i="64"/>
  <c r="W46" i="64"/>
  <c r="G43" i="64"/>
  <c r="G45" i="64" s="1"/>
  <c r="W44" i="64"/>
  <c r="W45" i="64" s="1"/>
  <c r="S47" i="64"/>
  <c r="T43" i="64"/>
  <c r="T52" i="64" s="1"/>
  <c r="AD43" i="64"/>
  <c r="AD52" i="64" s="1"/>
  <c r="R47" i="64"/>
  <c r="R48" i="64" s="1"/>
  <c r="P48" i="66"/>
  <c r="H48" i="66"/>
  <c r="E45" i="66"/>
  <c r="I54" i="66"/>
  <c r="AF48" i="66"/>
  <c r="AH45" i="66"/>
  <c r="T48" i="66"/>
  <c r="AH54" i="66"/>
  <c r="AF45" i="68"/>
  <c r="P44" i="70"/>
  <c r="AF47" i="70"/>
  <c r="E47" i="70"/>
  <c r="AG47" i="70"/>
  <c r="AG48" i="70" s="1"/>
  <c r="Q43" i="70"/>
  <c r="Q52" i="70" s="1"/>
  <c r="L43" i="72"/>
  <c r="L52" i="72" s="1"/>
  <c r="X47" i="72"/>
  <c r="P47" i="72"/>
  <c r="AE47" i="72"/>
  <c r="AE48" i="72" s="1"/>
  <c r="H47" i="72"/>
  <c r="AJ44" i="72"/>
  <c r="AB47" i="72"/>
  <c r="T47" i="72"/>
  <c r="T54" i="72" s="1"/>
  <c r="AF47" i="74"/>
  <c r="AD47" i="74"/>
  <c r="AD48" i="74" s="1"/>
  <c r="AG43" i="76"/>
  <c r="AG52" i="76" s="1"/>
  <c r="AJ43" i="76"/>
  <c r="AJ52" i="76" s="1"/>
  <c r="AA47" i="76"/>
  <c r="H47" i="76"/>
  <c r="H48" i="76" s="1"/>
  <c r="AH47" i="78"/>
  <c r="G43" i="78"/>
  <c r="G52" i="78" s="1"/>
  <c r="S47" i="78"/>
  <c r="R43" i="80"/>
  <c r="R52" i="80" s="1"/>
  <c r="AF47" i="80"/>
  <c r="F44" i="80"/>
  <c r="F51" i="80" s="1"/>
  <c r="Q43" i="80"/>
  <c r="Q52" i="80" s="1"/>
  <c r="AA47" i="80"/>
  <c r="Q43" i="81"/>
  <c r="Q52" i="81" s="1"/>
  <c r="F44" i="81"/>
  <c r="H47" i="81"/>
  <c r="K47" i="81"/>
  <c r="AD43" i="81"/>
  <c r="AD52" i="81" s="1"/>
  <c r="O47" i="81"/>
  <c r="M43" i="81"/>
  <c r="M52" i="81" s="1"/>
  <c r="AG47" i="81"/>
  <c r="AG54" i="81" s="1"/>
  <c r="Y43" i="81"/>
  <c r="Y52" i="81" s="1"/>
  <c r="C44" i="81"/>
  <c r="C51" i="81" s="1"/>
  <c r="E47" i="81"/>
  <c r="AB43" i="81"/>
  <c r="AB52" i="81" s="1"/>
  <c r="S47" i="81"/>
  <c r="S48" i="81" s="1"/>
  <c r="C43" i="81"/>
  <c r="AA43" i="81"/>
  <c r="AA52" i="81" s="1"/>
  <c r="AJ47" i="81"/>
  <c r="AJ48" i="81" s="1"/>
  <c r="AF47" i="81"/>
  <c r="AF48" i="81" s="1"/>
  <c r="AG43" i="81"/>
  <c r="AG52" i="81" s="1"/>
  <c r="G43" i="81"/>
  <c r="G52" i="81" s="1"/>
  <c r="AE43" i="81"/>
  <c r="AE52" i="81" s="1"/>
  <c r="X47" i="81"/>
  <c r="L47" i="81"/>
  <c r="R47" i="81"/>
  <c r="P47" i="44"/>
  <c r="W47" i="44"/>
  <c r="U47" i="44"/>
  <c r="AL53" i="44"/>
  <c r="AK38" i="44"/>
  <c r="AC43" i="80"/>
  <c r="AC52" i="80" s="1"/>
  <c r="V43" i="80"/>
  <c r="V52" i="80" s="1"/>
  <c r="Z43" i="80"/>
  <c r="Z52" i="80" s="1"/>
  <c r="AJ47" i="80"/>
  <c r="N43" i="80"/>
  <c r="N52" i="80" s="1"/>
  <c r="AD47" i="80"/>
  <c r="W43" i="80"/>
  <c r="W52" i="80" s="1"/>
  <c r="AB47" i="80"/>
  <c r="U47" i="80"/>
  <c r="L51" i="80"/>
  <c r="M47" i="80"/>
  <c r="M54" i="80" s="1"/>
  <c r="O47" i="80"/>
  <c r="AH43" i="80"/>
  <c r="AH52" i="80" s="1"/>
  <c r="AI43" i="80"/>
  <c r="AI52" i="80" s="1"/>
  <c r="W47" i="80"/>
  <c r="W48" i="80" s="1"/>
  <c r="AB43" i="80"/>
  <c r="AB52" i="80" s="1"/>
  <c r="L47" i="80"/>
  <c r="J44" i="80"/>
  <c r="AG43" i="80"/>
  <c r="AG52" i="80" s="1"/>
  <c r="Q51" i="80"/>
  <c r="T51" i="80"/>
  <c r="AE43" i="80"/>
  <c r="AE52" i="80" s="1"/>
  <c r="J47" i="80"/>
  <c r="J48" i="80" s="1"/>
  <c r="H43" i="80"/>
  <c r="H52" i="80" s="1"/>
  <c r="U43" i="80"/>
  <c r="U52" i="80" s="1"/>
  <c r="E44" i="78"/>
  <c r="AA43" i="78"/>
  <c r="AA52" i="78" s="1"/>
  <c r="Y47" i="78"/>
  <c r="Y48" i="78" s="1"/>
  <c r="U44" i="78"/>
  <c r="T43" i="78"/>
  <c r="T52" i="78" s="1"/>
  <c r="Z47" i="78"/>
  <c r="H47" i="78"/>
  <c r="H48" i="78" s="1"/>
  <c r="W47" i="78"/>
  <c r="S48" i="78"/>
  <c r="M43" i="78"/>
  <c r="M52" i="78" s="1"/>
  <c r="P47" i="78"/>
  <c r="P54" i="78" s="1"/>
  <c r="AD47" i="78"/>
  <c r="I47" i="78"/>
  <c r="W43" i="78"/>
  <c r="W52" i="78" s="1"/>
  <c r="AE47" i="78"/>
  <c r="AE48" i="78" s="1"/>
  <c r="L51" i="76"/>
  <c r="S43" i="76"/>
  <c r="S52" i="76" s="1"/>
  <c r="G43" i="76"/>
  <c r="G52" i="76" s="1"/>
  <c r="E43" i="76"/>
  <c r="E52" i="76" s="1"/>
  <c r="F43" i="76"/>
  <c r="AB47" i="76"/>
  <c r="T43" i="76"/>
  <c r="H43" i="76"/>
  <c r="H54" i="76" s="1"/>
  <c r="O43" i="76"/>
  <c r="U47" i="76"/>
  <c r="N43" i="76"/>
  <c r="X43" i="76"/>
  <c r="X52" i="76" s="1"/>
  <c r="AD47" i="76"/>
  <c r="AD54" i="76" s="1"/>
  <c r="Z51" i="76"/>
  <c r="AE43" i="76"/>
  <c r="P44" i="76"/>
  <c r="P51" i="76" s="1"/>
  <c r="C43" i="76"/>
  <c r="AC47" i="76"/>
  <c r="V43" i="76"/>
  <c r="Y43" i="76"/>
  <c r="Y54" i="76" s="1"/>
  <c r="P47" i="76"/>
  <c r="P48" i="76" s="1"/>
  <c r="P43" i="74"/>
  <c r="P52" i="74" s="1"/>
  <c r="D43" i="74"/>
  <c r="D52" i="74" s="1"/>
  <c r="AA43" i="74"/>
  <c r="AA52" i="74" s="1"/>
  <c r="O43" i="74"/>
  <c r="O52" i="74" s="1"/>
  <c r="Y43" i="74"/>
  <c r="Y52" i="74" s="1"/>
  <c r="V47" i="74"/>
  <c r="V48" i="74" s="1"/>
  <c r="AJ47" i="74"/>
  <c r="AG47" i="74"/>
  <c r="X47" i="74"/>
  <c r="X48" i="74" s="1"/>
  <c r="T43" i="74"/>
  <c r="T52" i="74" s="1"/>
  <c r="AE43" i="74"/>
  <c r="AE52" i="74" s="1"/>
  <c r="S43" i="74"/>
  <c r="F47" i="74"/>
  <c r="F54" i="74" s="1"/>
  <c r="AC43" i="74"/>
  <c r="AC47" i="74"/>
  <c r="E43" i="74"/>
  <c r="E52" i="74" s="1"/>
  <c r="AB47" i="74"/>
  <c r="AB48" i="74" s="1"/>
  <c r="L43" i="74"/>
  <c r="L52" i="74" s="1"/>
  <c r="Q43" i="74"/>
  <c r="I43" i="72"/>
  <c r="I52" i="72" s="1"/>
  <c r="E47" i="72"/>
  <c r="AJ47" i="72"/>
  <c r="Y43" i="72"/>
  <c r="Y52" i="72" s="1"/>
  <c r="M43" i="72"/>
  <c r="AA47" i="72"/>
  <c r="AA48" i="72" s="1"/>
  <c r="S47" i="72"/>
  <c r="K47" i="72"/>
  <c r="AD51" i="72"/>
  <c r="AB43" i="72"/>
  <c r="AB52" i="72" s="1"/>
  <c r="T43" i="72"/>
  <c r="T52" i="72" s="1"/>
  <c r="P43" i="72"/>
  <c r="P52" i="72" s="1"/>
  <c r="AF47" i="72"/>
  <c r="S43" i="72"/>
  <c r="S52" i="72" s="1"/>
  <c r="W47" i="72"/>
  <c r="O47" i="72"/>
  <c r="C47" i="72"/>
  <c r="Z43" i="72"/>
  <c r="Z52" i="72" s="1"/>
  <c r="AC43" i="72"/>
  <c r="Q43" i="72"/>
  <c r="Q52" i="72" s="1"/>
  <c r="AC47" i="72"/>
  <c r="Y44" i="70"/>
  <c r="AA43" i="70"/>
  <c r="AA52" i="70" s="1"/>
  <c r="O47" i="70"/>
  <c r="O48" i="70" s="1"/>
  <c r="C47" i="70"/>
  <c r="C54" i="70" s="1"/>
  <c r="AJ47" i="70"/>
  <c r="D43" i="70"/>
  <c r="D52" i="70" s="1"/>
  <c r="Y46" i="70"/>
  <c r="AI47" i="70"/>
  <c r="AI48" i="70" s="1"/>
  <c r="T43" i="70"/>
  <c r="T52" i="70" s="1"/>
  <c r="M47" i="70"/>
  <c r="P51" i="70"/>
  <c r="W47" i="70"/>
  <c r="W48" i="70" s="1"/>
  <c r="K43" i="70"/>
  <c r="K52" i="70" s="1"/>
  <c r="AI43" i="70"/>
  <c r="AI52" i="70" s="1"/>
  <c r="AC43" i="70"/>
  <c r="AC52" i="70" s="1"/>
  <c r="I43" i="70"/>
  <c r="I52" i="70" s="1"/>
  <c r="J48" i="68"/>
  <c r="AE45" i="68"/>
  <c r="R45" i="66"/>
  <c r="AE51" i="66"/>
  <c r="Y51" i="64"/>
  <c r="Y55" i="64" s="1"/>
  <c r="E51" i="64"/>
  <c r="E55" i="64" s="1"/>
  <c r="E43" i="64"/>
  <c r="E52" i="64" s="1"/>
  <c r="AE43" i="64"/>
  <c r="AE45" i="64" s="1"/>
  <c r="H43" i="64"/>
  <c r="H52" i="64" s="1"/>
  <c r="H47" i="64"/>
  <c r="H48" i="64" s="1"/>
  <c r="AI46" i="64"/>
  <c r="D47" i="64"/>
  <c r="V51" i="64"/>
  <c r="N43" i="64"/>
  <c r="N52" i="64" s="1"/>
  <c r="X43" i="64"/>
  <c r="U47" i="64"/>
  <c r="U48" i="64" s="1"/>
  <c r="X47" i="64"/>
  <c r="X48" i="64" s="1"/>
  <c r="AB47" i="64"/>
  <c r="P47" i="64"/>
  <c r="T46" i="64"/>
  <c r="AI44" i="64"/>
  <c r="AI51" i="64" s="1"/>
  <c r="AA47" i="64"/>
  <c r="I44" i="44"/>
  <c r="AA47" i="44"/>
  <c r="K43" i="44"/>
  <c r="K52" i="44" s="1"/>
  <c r="AC47" i="44"/>
  <c r="I47" i="44"/>
  <c r="I48" i="44" s="1"/>
  <c r="H47" i="44"/>
  <c r="W43" i="44"/>
  <c r="W52" i="44" s="1"/>
  <c r="AF47" i="44"/>
  <c r="AE47" i="44"/>
  <c r="O43" i="44"/>
  <c r="O52" i="44" s="1"/>
  <c r="AH43" i="44"/>
  <c r="AH52" i="44" s="1"/>
  <c r="D43" i="44"/>
  <c r="D52" i="44" s="1"/>
  <c r="S43" i="44"/>
  <c r="S52" i="44" s="1"/>
  <c r="AI47" i="44"/>
  <c r="Z43" i="44"/>
  <c r="AJ43" i="44"/>
  <c r="AJ52" i="44" s="1"/>
  <c r="J43" i="61"/>
  <c r="J52" i="61" s="1"/>
  <c r="H47" i="61"/>
  <c r="M43" i="61"/>
  <c r="M52" i="61" s="1"/>
  <c r="AF47" i="61"/>
  <c r="AF54" i="61" s="1"/>
  <c r="AB47" i="61"/>
  <c r="P47" i="61"/>
  <c r="AJ44" i="61"/>
  <c r="I47" i="61"/>
  <c r="I48" i="61" s="1"/>
  <c r="S43" i="61"/>
  <c r="S52" i="61" s="1"/>
  <c r="G43" i="61"/>
  <c r="G45" i="61" s="1"/>
  <c r="AG43" i="61"/>
  <c r="AB43" i="61"/>
  <c r="AB45" i="61" s="1"/>
  <c r="T47" i="61"/>
  <c r="H43" i="61"/>
  <c r="H52" i="61" s="1"/>
  <c r="Q47" i="61"/>
  <c r="AJ46" i="61"/>
  <c r="AJ48" i="61" s="1"/>
  <c r="Y47" i="61"/>
  <c r="Y43" i="61"/>
  <c r="Y52" i="61" s="1"/>
  <c r="U43" i="61"/>
  <c r="U52" i="61" s="1"/>
  <c r="W43" i="61"/>
  <c r="W45" i="61" s="1"/>
  <c r="Z51" i="59"/>
  <c r="N52" i="59"/>
  <c r="Y48" i="59"/>
  <c r="U47" i="59"/>
  <c r="U54" i="59" s="1"/>
  <c r="M43" i="59"/>
  <c r="P43" i="59"/>
  <c r="P52" i="59" s="1"/>
  <c r="Z45" i="59"/>
  <c r="M47" i="59"/>
  <c r="M48" i="59" s="1"/>
  <c r="AG47" i="59"/>
  <c r="AG48" i="59" s="1"/>
  <c r="AE43" i="59"/>
  <c r="AE52" i="59" s="1"/>
  <c r="AA43" i="59"/>
  <c r="AA52" i="59" s="1"/>
  <c r="S43" i="59"/>
  <c r="S52" i="59" s="1"/>
  <c r="K43" i="59"/>
  <c r="K52" i="59" s="1"/>
  <c r="R47" i="59"/>
  <c r="N47" i="59"/>
  <c r="J47" i="59"/>
  <c r="J48" i="59" s="1"/>
  <c r="F47" i="59"/>
  <c r="F48" i="59" s="1"/>
  <c r="G47" i="59"/>
  <c r="AI43" i="59"/>
  <c r="AI52" i="59" s="1"/>
  <c r="E47" i="59"/>
  <c r="E48" i="59" s="1"/>
  <c r="T43" i="59"/>
  <c r="T52" i="59" s="1"/>
  <c r="V46" i="59"/>
  <c r="AC46" i="59"/>
  <c r="Q44" i="59"/>
  <c r="AK44" i="59" s="1"/>
  <c r="I46" i="59"/>
  <c r="T47" i="59"/>
  <c r="Q46" i="59"/>
  <c r="P47" i="59"/>
  <c r="AB43" i="59"/>
  <c r="Y43" i="59"/>
  <c r="Y52" i="59" s="1"/>
  <c r="I43" i="59"/>
  <c r="I52" i="59" s="1"/>
  <c r="H43" i="59"/>
  <c r="H52" i="59" s="1"/>
  <c r="Q47" i="59"/>
  <c r="Q54" i="59" s="1"/>
  <c r="O47" i="59"/>
  <c r="AH47" i="59"/>
  <c r="AD47" i="59"/>
  <c r="AD54" i="59" s="1"/>
  <c r="Z47" i="59"/>
  <c r="Z54" i="59" s="1"/>
  <c r="R43" i="59"/>
  <c r="R52" i="59" s="1"/>
  <c r="F43" i="59"/>
  <c r="F52" i="59" s="1"/>
  <c r="AJ43" i="59"/>
  <c r="AJ52" i="59" s="1"/>
  <c r="I47" i="59"/>
  <c r="AC43" i="59"/>
  <c r="AC52" i="59" s="1"/>
  <c r="AF47" i="59"/>
  <c r="AF48" i="59" s="1"/>
  <c r="L47" i="59"/>
  <c r="L48" i="59" s="1"/>
  <c r="L43" i="59"/>
  <c r="E43" i="59"/>
  <c r="E52" i="59" s="1"/>
  <c r="I44" i="59"/>
  <c r="W47" i="59"/>
  <c r="W48" i="59" s="1"/>
  <c r="C47" i="59"/>
  <c r="AH43" i="59"/>
  <c r="AH52" i="59" s="1"/>
  <c r="V43" i="59"/>
  <c r="V52" i="59" s="1"/>
  <c r="J43" i="59"/>
  <c r="J52" i="59" s="1"/>
  <c r="X43" i="59"/>
  <c r="X52" i="59" s="1"/>
  <c r="D47" i="59"/>
  <c r="D48" i="59" s="1"/>
  <c r="AI47" i="59"/>
  <c r="V47" i="59"/>
  <c r="V54" i="59" s="1"/>
  <c r="K44" i="57"/>
  <c r="AD43" i="57"/>
  <c r="AD52" i="57" s="1"/>
  <c r="F43" i="57"/>
  <c r="F52" i="57" s="1"/>
  <c r="T51" i="57"/>
  <c r="Z47" i="57"/>
  <c r="Z48" i="57" s="1"/>
  <c r="R47" i="57"/>
  <c r="R48" i="57" s="1"/>
  <c r="Y43" i="57"/>
  <c r="Y52" i="57" s="1"/>
  <c r="E43" i="57"/>
  <c r="E52" i="57" s="1"/>
  <c r="AE47" i="57"/>
  <c r="AE51" i="57"/>
  <c r="AE55" i="57" s="1"/>
  <c r="AH45" i="57"/>
  <c r="U47" i="57"/>
  <c r="D47" i="57"/>
  <c r="V43" i="57"/>
  <c r="V52" i="57" s="1"/>
  <c r="J47" i="57"/>
  <c r="J48" i="57" s="1"/>
  <c r="U43" i="57"/>
  <c r="U52" i="57" s="1"/>
  <c r="O47" i="57"/>
  <c r="Q47" i="57"/>
  <c r="Q54" i="57" s="1"/>
  <c r="Y47" i="57"/>
  <c r="S47" i="57"/>
  <c r="D43" i="57"/>
  <c r="I43" i="55"/>
  <c r="I45" i="55" s="1"/>
  <c r="AD43" i="55"/>
  <c r="AD52" i="55" s="1"/>
  <c r="V43" i="55"/>
  <c r="V52" i="55" s="1"/>
  <c r="AJ43" i="55"/>
  <c r="AJ52" i="55" s="1"/>
  <c r="AC43" i="55"/>
  <c r="AC52" i="55" s="1"/>
  <c r="D44" i="55"/>
  <c r="AA47" i="55"/>
  <c r="J43" i="55"/>
  <c r="J52" i="55" s="1"/>
  <c r="V47" i="55"/>
  <c r="V54" i="55" s="1"/>
  <c r="AG43" i="55"/>
  <c r="AG52" i="55" s="1"/>
  <c r="AF43" i="55"/>
  <c r="AF52" i="55" s="1"/>
  <c r="G43" i="55"/>
  <c r="G52" i="55" s="1"/>
  <c r="W43" i="55"/>
  <c r="W52" i="55" s="1"/>
  <c r="AH43" i="55"/>
  <c r="AH52" i="55" s="1"/>
  <c r="Z43" i="55"/>
  <c r="F43" i="55"/>
  <c r="F52" i="55" s="1"/>
  <c r="G47" i="55"/>
  <c r="G48" i="55" s="1"/>
  <c r="Q43" i="55"/>
  <c r="Q52" i="55" s="1"/>
  <c r="S47" i="55"/>
  <c r="N43" i="55"/>
  <c r="N52" i="55" s="1"/>
  <c r="L43" i="55"/>
  <c r="L52" i="55" s="1"/>
  <c r="P47" i="55"/>
  <c r="P48" i="55" s="1"/>
  <c r="C43" i="55"/>
  <c r="U48" i="53"/>
  <c r="W43" i="53"/>
  <c r="C43" i="53"/>
  <c r="I43" i="53"/>
  <c r="I52" i="53" s="1"/>
  <c r="X47" i="53"/>
  <c r="X48" i="53" s="1"/>
  <c r="AJ44" i="53"/>
  <c r="G47" i="53"/>
  <c r="AG47" i="53"/>
  <c r="M47" i="53"/>
  <c r="M54" i="53" s="1"/>
  <c r="AD43" i="52"/>
  <c r="AD52" i="52" s="1"/>
  <c r="AC47" i="52"/>
  <c r="AC48" i="52" s="1"/>
  <c r="AJ47" i="52"/>
  <c r="Z43" i="52"/>
  <c r="Z45" i="52" s="1"/>
  <c r="C47" i="52"/>
  <c r="K43" i="52"/>
  <c r="K52" i="52" s="1"/>
  <c r="F47" i="52"/>
  <c r="AI43" i="52"/>
  <c r="AI52" i="52" s="1"/>
  <c r="O43" i="52"/>
  <c r="O52" i="52" s="1"/>
  <c r="T47" i="52"/>
  <c r="E51" i="52"/>
  <c r="F44" i="52"/>
  <c r="F51" i="52" s="1"/>
  <c r="AA43" i="52"/>
  <c r="AA52" i="52" s="1"/>
  <c r="AE43" i="52"/>
  <c r="AE52" i="52" s="1"/>
  <c r="S43" i="52"/>
  <c r="S52" i="52" s="1"/>
  <c r="T43" i="52"/>
  <c r="T52" i="52" s="1"/>
  <c r="W47" i="49"/>
  <c r="C47" i="49"/>
  <c r="V46" i="49"/>
  <c r="Q47" i="49"/>
  <c r="Q48" i="49" s="1"/>
  <c r="V44" i="49"/>
  <c r="X51" i="49"/>
  <c r="R51" i="49"/>
  <c r="AF51" i="49"/>
  <c r="L51" i="49"/>
  <c r="AE47" i="49"/>
  <c r="AA47" i="49"/>
  <c r="S47" i="49"/>
  <c r="S54" i="49" s="1"/>
  <c r="O47" i="49"/>
  <c r="K47" i="49"/>
  <c r="G43" i="49"/>
  <c r="C43" i="49"/>
  <c r="C45" i="49" s="1"/>
  <c r="U47" i="49"/>
  <c r="N47" i="49"/>
  <c r="AG51" i="49"/>
  <c r="AD47" i="49"/>
  <c r="AD48" i="49" s="1"/>
  <c r="S51" i="49"/>
  <c r="E43" i="49"/>
  <c r="E52" i="49" s="1"/>
  <c r="AH47" i="49"/>
  <c r="D47" i="49"/>
  <c r="J43" i="49"/>
  <c r="J52" i="49" s="1"/>
  <c r="M46" i="49"/>
  <c r="AG43" i="49"/>
  <c r="T51" i="49"/>
  <c r="T55" i="49" s="1"/>
  <c r="S43" i="49"/>
  <c r="S52" i="49" s="1"/>
  <c r="O43" i="49"/>
  <c r="O52" i="49" s="1"/>
  <c r="K43" i="49"/>
  <c r="K52" i="49" s="1"/>
  <c r="Q43" i="49"/>
  <c r="Q52" i="49" s="1"/>
  <c r="AG47" i="49"/>
  <c r="AD43" i="49"/>
  <c r="AD52" i="49" s="1"/>
  <c r="M44" i="49"/>
  <c r="AH43" i="49"/>
  <c r="AH52" i="49" s="1"/>
  <c r="H47" i="49"/>
  <c r="P43" i="49"/>
  <c r="P52" i="49" s="1"/>
  <c r="P51" i="47"/>
  <c r="AD45" i="47"/>
  <c r="O54" i="47"/>
  <c r="S43" i="81"/>
  <c r="S52" i="81" s="1"/>
  <c r="O43" i="81"/>
  <c r="O52" i="81" s="1"/>
  <c r="K43" i="81"/>
  <c r="K52" i="81" s="1"/>
  <c r="I43" i="81"/>
  <c r="I52" i="81" s="1"/>
  <c r="U47" i="81"/>
  <c r="M47" i="81"/>
  <c r="E43" i="81"/>
  <c r="E52" i="81" s="1"/>
  <c r="AH47" i="81"/>
  <c r="AH48" i="81" s="1"/>
  <c r="P47" i="81"/>
  <c r="L43" i="81"/>
  <c r="L52" i="81" s="1"/>
  <c r="D43" i="81"/>
  <c r="D52" i="81" s="1"/>
  <c r="AI43" i="81"/>
  <c r="AI52" i="81" s="1"/>
  <c r="Y47" i="81"/>
  <c r="I47" i="81"/>
  <c r="AF43" i="81"/>
  <c r="AF52" i="81" s="1"/>
  <c r="AB47" i="81"/>
  <c r="R44" i="81"/>
  <c r="AF51" i="81"/>
  <c r="W47" i="81"/>
  <c r="W48" i="81" s="1"/>
  <c r="AE47" i="81"/>
  <c r="R46" i="81"/>
  <c r="AH43" i="81"/>
  <c r="AH52" i="81" s="1"/>
  <c r="T47" i="81"/>
  <c r="T48" i="81" s="1"/>
  <c r="P43" i="81"/>
  <c r="Z47" i="81"/>
  <c r="N47" i="81"/>
  <c r="J47" i="81"/>
  <c r="F47" i="81"/>
  <c r="F48" i="81" s="1"/>
  <c r="X43" i="81"/>
  <c r="V47" i="81"/>
  <c r="C47" i="81"/>
  <c r="C54" i="81" s="1"/>
  <c r="AC43" i="81"/>
  <c r="AC52" i="81" s="1"/>
  <c r="AA47" i="81"/>
  <c r="AD47" i="81"/>
  <c r="AD54" i="81" s="1"/>
  <c r="Q47" i="81"/>
  <c r="Q48" i="81" s="1"/>
  <c r="AC47" i="81"/>
  <c r="T43" i="81"/>
  <c r="T52" i="81" s="1"/>
  <c r="H43" i="81"/>
  <c r="Z43" i="81"/>
  <c r="Z52" i="81" s="1"/>
  <c r="V43" i="81"/>
  <c r="V52" i="81" s="1"/>
  <c r="N43" i="81"/>
  <c r="N52" i="81" s="1"/>
  <c r="J43" i="81"/>
  <c r="J52" i="81" s="1"/>
  <c r="F43" i="81"/>
  <c r="F52" i="81" s="1"/>
  <c r="G47" i="81"/>
  <c r="D47" i="81"/>
  <c r="AJ43" i="81"/>
  <c r="AI47" i="81"/>
  <c r="AI48" i="81" s="1"/>
  <c r="W43" i="81"/>
  <c r="W52" i="81" s="1"/>
  <c r="L45" i="81"/>
  <c r="H48" i="81"/>
  <c r="J48" i="81"/>
  <c r="Z46" i="81"/>
  <c r="Z48" i="81" s="1"/>
  <c r="O43" i="80"/>
  <c r="O52" i="80" s="1"/>
  <c r="AJ43" i="80"/>
  <c r="AJ52" i="80" s="1"/>
  <c r="Y47" i="80"/>
  <c r="G43" i="80"/>
  <c r="E43" i="80"/>
  <c r="E54" i="80" s="1"/>
  <c r="AF43" i="80"/>
  <c r="AF52" i="80" s="1"/>
  <c r="P47" i="80"/>
  <c r="L43" i="80"/>
  <c r="D43" i="80"/>
  <c r="D54" i="80" s="1"/>
  <c r="AA43" i="80"/>
  <c r="K47" i="80"/>
  <c r="K48" i="80" s="1"/>
  <c r="AD43" i="80"/>
  <c r="AD52" i="80" s="1"/>
  <c r="F43" i="80"/>
  <c r="S47" i="80"/>
  <c r="C47" i="80"/>
  <c r="Y46" i="80"/>
  <c r="X47" i="80"/>
  <c r="X54" i="80" s="1"/>
  <c r="F47" i="80"/>
  <c r="Y44" i="80"/>
  <c r="N44" i="80"/>
  <c r="AD46" i="80"/>
  <c r="AD48" i="80" s="1"/>
  <c r="V46" i="80"/>
  <c r="R47" i="80"/>
  <c r="R48" i="80" s="1"/>
  <c r="Y43" i="80"/>
  <c r="Y52" i="80" s="1"/>
  <c r="D47" i="80"/>
  <c r="D48" i="80" s="1"/>
  <c r="E47" i="80"/>
  <c r="V47" i="80"/>
  <c r="V54" i="80" s="1"/>
  <c r="T47" i="80"/>
  <c r="P43" i="80"/>
  <c r="P52" i="80" s="1"/>
  <c r="K43" i="80"/>
  <c r="S43" i="80"/>
  <c r="S52" i="80" s="1"/>
  <c r="C43" i="80"/>
  <c r="AD44" i="80"/>
  <c r="AD51" i="80" s="1"/>
  <c r="AG47" i="80"/>
  <c r="M43" i="80"/>
  <c r="M52" i="80" s="1"/>
  <c r="AC47" i="80"/>
  <c r="AE47" i="80"/>
  <c r="AE54" i="80" s="1"/>
  <c r="N47" i="80"/>
  <c r="I43" i="80"/>
  <c r="AH47" i="80"/>
  <c r="AH48" i="80" s="1"/>
  <c r="Z47" i="80"/>
  <c r="Z48" i="80" s="1"/>
  <c r="J43" i="80"/>
  <c r="G47" i="80"/>
  <c r="G48" i="80" s="1"/>
  <c r="H47" i="80"/>
  <c r="I47" i="80"/>
  <c r="I48" i="80" s="1"/>
  <c r="AI47" i="80"/>
  <c r="AI48" i="80" s="1"/>
  <c r="T43" i="80"/>
  <c r="T54" i="80" s="1"/>
  <c r="Q47" i="80"/>
  <c r="Q48" i="80" s="1"/>
  <c r="P43" i="78"/>
  <c r="P52" i="78" s="1"/>
  <c r="Z51" i="78"/>
  <c r="Z55" i="78" s="1"/>
  <c r="L47" i="78"/>
  <c r="S43" i="78"/>
  <c r="S52" i="78" s="1"/>
  <c r="C43" i="78"/>
  <c r="R47" i="78"/>
  <c r="R54" i="78" s="1"/>
  <c r="N47" i="78"/>
  <c r="J47" i="78"/>
  <c r="F47" i="78"/>
  <c r="AI43" i="78"/>
  <c r="AI52" i="78" s="1"/>
  <c r="X43" i="78"/>
  <c r="X52" i="78" s="1"/>
  <c r="V47" i="78"/>
  <c r="U47" i="78"/>
  <c r="D43" i="78"/>
  <c r="D52" i="78" s="1"/>
  <c r="AF47" i="78"/>
  <c r="O47" i="78"/>
  <c r="K47" i="78"/>
  <c r="AC46" i="78"/>
  <c r="AK46" i="78" s="1"/>
  <c r="Q46" i="78"/>
  <c r="I46" i="78"/>
  <c r="Q44" i="78"/>
  <c r="L43" i="78"/>
  <c r="L52" i="78" s="1"/>
  <c r="O43" i="78"/>
  <c r="O52" i="78" s="1"/>
  <c r="AH43" i="78"/>
  <c r="AH52" i="78" s="1"/>
  <c r="R43" i="78"/>
  <c r="R52" i="78" s="1"/>
  <c r="J43" i="78"/>
  <c r="J52" i="78" s="1"/>
  <c r="F43" i="78"/>
  <c r="F52" i="78" s="1"/>
  <c r="AJ43" i="78"/>
  <c r="G47" i="78"/>
  <c r="AI47" i="78"/>
  <c r="AG47" i="78"/>
  <c r="AG48" i="78" s="1"/>
  <c r="AC47" i="78"/>
  <c r="U43" i="78"/>
  <c r="Q47" i="78"/>
  <c r="Q48" i="78" s="1"/>
  <c r="M47" i="78"/>
  <c r="M48" i="78" s="1"/>
  <c r="I43" i="78"/>
  <c r="I54" i="78" s="1"/>
  <c r="E43" i="78"/>
  <c r="X47" i="78"/>
  <c r="X48" i="78" s="1"/>
  <c r="C47" i="78"/>
  <c r="AF43" i="78"/>
  <c r="AF52" i="78" s="1"/>
  <c r="AB47" i="78"/>
  <c r="AD43" i="78"/>
  <c r="AD52" i="78" s="1"/>
  <c r="Z43" i="78"/>
  <c r="Z52" i="78" s="1"/>
  <c r="V43" i="78"/>
  <c r="V52" i="78" s="1"/>
  <c r="N43" i="78"/>
  <c r="N52" i="78" s="1"/>
  <c r="AF48" i="78"/>
  <c r="AC44" i="78"/>
  <c r="AB43" i="78"/>
  <c r="AB52" i="78" s="1"/>
  <c r="H43" i="78"/>
  <c r="H52" i="78" s="1"/>
  <c r="T47" i="78"/>
  <c r="AE43" i="78"/>
  <c r="AE52" i="78" s="1"/>
  <c r="K43" i="78"/>
  <c r="K52" i="78" s="1"/>
  <c r="D47" i="78"/>
  <c r="E47" i="78"/>
  <c r="E48" i="78" s="1"/>
  <c r="AJ47" i="78"/>
  <c r="AJ48" i="78" s="1"/>
  <c r="AG43" i="78"/>
  <c r="AG52" i="78" s="1"/>
  <c r="AC43" i="78"/>
  <c r="Y43" i="78"/>
  <c r="Y52" i="78" s="1"/>
  <c r="Q43" i="78"/>
  <c r="Q52" i="78" s="1"/>
  <c r="AA47" i="78"/>
  <c r="T52" i="76"/>
  <c r="I55" i="76"/>
  <c r="AB51" i="76"/>
  <c r="AC51" i="76"/>
  <c r="I47" i="76"/>
  <c r="I48" i="76" s="1"/>
  <c r="V47" i="76"/>
  <c r="AF43" i="76"/>
  <c r="AF52" i="76" s="1"/>
  <c r="AE47" i="76"/>
  <c r="T44" i="76"/>
  <c r="T45" i="76" s="1"/>
  <c r="K47" i="76"/>
  <c r="AC43" i="76"/>
  <c r="AC52" i="76" s="1"/>
  <c r="U43" i="76"/>
  <c r="M43" i="76"/>
  <c r="M54" i="76" s="1"/>
  <c r="AI43" i="76"/>
  <c r="AI52" i="76" s="1"/>
  <c r="AJ47" i="76"/>
  <c r="AJ48" i="76" s="1"/>
  <c r="AH47" i="76"/>
  <c r="Z47" i="76"/>
  <c r="Z48" i="76" s="1"/>
  <c r="AF47" i="76"/>
  <c r="L47" i="76"/>
  <c r="T47" i="76"/>
  <c r="E46" i="76"/>
  <c r="AK46" i="76" s="1"/>
  <c r="AF46" i="76"/>
  <c r="T46" i="76"/>
  <c r="L46" i="76"/>
  <c r="O45" i="76"/>
  <c r="E47" i="76"/>
  <c r="P43" i="76"/>
  <c r="P52" i="76" s="1"/>
  <c r="AA43" i="76"/>
  <c r="AA52" i="76" s="1"/>
  <c r="W47" i="76"/>
  <c r="W54" i="76" s="1"/>
  <c r="O47" i="76"/>
  <c r="K43" i="76"/>
  <c r="K52" i="76" s="1"/>
  <c r="C47" i="76"/>
  <c r="R47" i="76"/>
  <c r="J47" i="76"/>
  <c r="Y47" i="76"/>
  <c r="Y48" i="76" s="1"/>
  <c r="L43" i="76"/>
  <c r="L52" i="76" s="1"/>
  <c r="I43" i="76"/>
  <c r="AB43" i="76"/>
  <c r="D43" i="76"/>
  <c r="D45" i="76" s="1"/>
  <c r="X47" i="76"/>
  <c r="Q47" i="76"/>
  <c r="Q48" i="76" s="1"/>
  <c r="W43" i="76"/>
  <c r="R43" i="76"/>
  <c r="J43" i="76"/>
  <c r="G47" i="76"/>
  <c r="G48" i="76" s="1"/>
  <c r="D47" i="76"/>
  <c r="D48" i="76" s="1"/>
  <c r="AI47" i="76"/>
  <c r="AH43" i="76"/>
  <c r="Z43" i="76"/>
  <c r="Z45" i="76" s="1"/>
  <c r="N47" i="76"/>
  <c r="F47" i="76"/>
  <c r="F48" i="76" s="1"/>
  <c r="AG47" i="76"/>
  <c r="AG48" i="76" s="1"/>
  <c r="Q43" i="76"/>
  <c r="Q54" i="76" s="1"/>
  <c r="E44" i="76"/>
  <c r="R51" i="74"/>
  <c r="M48" i="74"/>
  <c r="U47" i="74"/>
  <c r="U48" i="74" s="1"/>
  <c r="U43" i="74"/>
  <c r="U52" i="74" s="1"/>
  <c r="AF43" i="74"/>
  <c r="AB43" i="74"/>
  <c r="AB52" i="74" s="1"/>
  <c r="H43" i="74"/>
  <c r="H52" i="74" s="1"/>
  <c r="Q47" i="74"/>
  <c r="Q48" i="74" s="1"/>
  <c r="W47" i="74"/>
  <c r="C47" i="74"/>
  <c r="AD43" i="74"/>
  <c r="V43" i="74"/>
  <c r="V52" i="74" s="1"/>
  <c r="F43" i="74"/>
  <c r="AH43" i="74"/>
  <c r="AH52" i="74" s="1"/>
  <c r="Z43" i="74"/>
  <c r="Z52" i="74" s="1"/>
  <c r="R47" i="74"/>
  <c r="J43" i="74"/>
  <c r="J52" i="74" s="1"/>
  <c r="D47" i="74"/>
  <c r="AJ43" i="74"/>
  <c r="AJ54" i="74" s="1"/>
  <c r="Y47" i="74"/>
  <c r="Y48" i="74" s="1"/>
  <c r="M43" i="74"/>
  <c r="I43" i="74"/>
  <c r="W43" i="74"/>
  <c r="W54" i="74" s="1"/>
  <c r="I46" i="74"/>
  <c r="N44" i="74"/>
  <c r="T47" i="74"/>
  <c r="P47" i="74"/>
  <c r="P54" i="74" s="1"/>
  <c r="L47" i="74"/>
  <c r="I44" i="74"/>
  <c r="AG43" i="74"/>
  <c r="AG52" i="74" s="1"/>
  <c r="AE47" i="74"/>
  <c r="AE48" i="74" s="1"/>
  <c r="AA47" i="74"/>
  <c r="AA54" i="74" s="1"/>
  <c r="S47" i="74"/>
  <c r="O47" i="74"/>
  <c r="K47" i="74"/>
  <c r="K48" i="74" s="1"/>
  <c r="G43" i="74"/>
  <c r="C43" i="74"/>
  <c r="R43" i="74"/>
  <c r="R52" i="74" s="1"/>
  <c r="G47" i="74"/>
  <c r="G48" i="74" s="1"/>
  <c r="H47" i="74"/>
  <c r="H48" i="74" s="1"/>
  <c r="E47" i="74"/>
  <c r="E48" i="74" s="1"/>
  <c r="AI47" i="74"/>
  <c r="K43" i="74"/>
  <c r="K52" i="74" s="1"/>
  <c r="N47" i="74"/>
  <c r="N54" i="74" s="1"/>
  <c r="AH47" i="74"/>
  <c r="Z47" i="74"/>
  <c r="Z48" i="74" s="1"/>
  <c r="J47" i="74"/>
  <c r="J48" i="74" s="1"/>
  <c r="AI43" i="74"/>
  <c r="AI54" i="74" s="1"/>
  <c r="I47" i="74"/>
  <c r="L51" i="72"/>
  <c r="H48" i="72"/>
  <c r="L47" i="72"/>
  <c r="G43" i="72"/>
  <c r="G52" i="72" s="1"/>
  <c r="AF43" i="72"/>
  <c r="AF52" i="72" s="1"/>
  <c r="D43" i="72"/>
  <c r="D52" i="72" s="1"/>
  <c r="AE43" i="72"/>
  <c r="AE52" i="72" s="1"/>
  <c r="AH47" i="72"/>
  <c r="AD47" i="72"/>
  <c r="I47" i="72"/>
  <c r="I48" i="72" s="1"/>
  <c r="O43" i="72"/>
  <c r="AB44" i="72"/>
  <c r="AJ46" i="72"/>
  <c r="AJ48" i="72" s="1"/>
  <c r="AA43" i="72"/>
  <c r="AA52" i="72" s="1"/>
  <c r="R47" i="72"/>
  <c r="N47" i="72"/>
  <c r="J47" i="72"/>
  <c r="F47" i="72"/>
  <c r="F48" i="72" s="1"/>
  <c r="D47" i="72"/>
  <c r="X43" i="72"/>
  <c r="X52" i="72" s="1"/>
  <c r="V47" i="72"/>
  <c r="G47" i="72"/>
  <c r="G54" i="72" s="1"/>
  <c r="U47" i="72"/>
  <c r="E43" i="72"/>
  <c r="W43" i="72"/>
  <c r="E48" i="72"/>
  <c r="AB46" i="72"/>
  <c r="K43" i="72"/>
  <c r="K52" i="72" s="1"/>
  <c r="AH43" i="72"/>
  <c r="AH52" i="72" s="1"/>
  <c r="AD43" i="72"/>
  <c r="AD52" i="72" s="1"/>
  <c r="Z47" i="72"/>
  <c r="V43" i="72"/>
  <c r="V52" i="72" s="1"/>
  <c r="R43" i="72"/>
  <c r="R52" i="72" s="1"/>
  <c r="N43" i="72"/>
  <c r="N52" i="72" s="1"/>
  <c r="J43" i="72"/>
  <c r="J52" i="72" s="1"/>
  <c r="F43" i="72"/>
  <c r="F52" i="72" s="1"/>
  <c r="AI43" i="72"/>
  <c r="AI52" i="72" s="1"/>
  <c r="AJ43" i="72"/>
  <c r="AJ52" i="72" s="1"/>
  <c r="AI47" i="72"/>
  <c r="Y47" i="72"/>
  <c r="AG47" i="72"/>
  <c r="AG48" i="72" s="1"/>
  <c r="U43" i="72"/>
  <c r="U54" i="72" s="1"/>
  <c r="Q47" i="72"/>
  <c r="M47" i="72"/>
  <c r="M48" i="72" s="1"/>
  <c r="AC51" i="70"/>
  <c r="L43" i="70"/>
  <c r="L52" i="70" s="1"/>
  <c r="AE43" i="70"/>
  <c r="AB44" i="70"/>
  <c r="O43" i="70"/>
  <c r="O54" i="70" s="1"/>
  <c r="L44" i="70"/>
  <c r="L51" i="70" s="1"/>
  <c r="L55" i="70" s="1"/>
  <c r="C43" i="70"/>
  <c r="X47" i="70"/>
  <c r="Q46" i="70"/>
  <c r="X43" i="70"/>
  <c r="X52" i="70" s="1"/>
  <c r="AH47" i="70"/>
  <c r="AD47" i="70"/>
  <c r="Z47" i="70"/>
  <c r="Z48" i="70" s="1"/>
  <c r="R47" i="70"/>
  <c r="N47" i="70"/>
  <c r="N48" i="70" s="1"/>
  <c r="J47" i="70"/>
  <c r="F47" i="70"/>
  <c r="F48" i="70" s="1"/>
  <c r="Y47" i="70"/>
  <c r="AB47" i="70"/>
  <c r="L47" i="70"/>
  <c r="AG43" i="70"/>
  <c r="AG45" i="70" s="1"/>
  <c r="Y43" i="70"/>
  <c r="Y54" i="70" s="1"/>
  <c r="W43" i="70"/>
  <c r="W45" i="70" s="1"/>
  <c r="Q44" i="70"/>
  <c r="I46" i="70"/>
  <c r="AJ44" i="70"/>
  <c r="AB46" i="70"/>
  <c r="L46" i="70"/>
  <c r="E48" i="70"/>
  <c r="S47" i="70"/>
  <c r="Q47" i="70"/>
  <c r="AA47" i="70"/>
  <c r="S43" i="70"/>
  <c r="S52" i="70" s="1"/>
  <c r="G43" i="70"/>
  <c r="G52" i="70" s="1"/>
  <c r="AC47" i="70"/>
  <c r="U47" i="70"/>
  <c r="E43" i="70"/>
  <c r="E54" i="70" s="1"/>
  <c r="AF43" i="70"/>
  <c r="AF54" i="70" s="1"/>
  <c r="P47" i="70"/>
  <c r="P48" i="70" s="1"/>
  <c r="H43" i="70"/>
  <c r="H52" i="70" s="1"/>
  <c r="AH43" i="70"/>
  <c r="AH52" i="70" s="1"/>
  <c r="AD43" i="70"/>
  <c r="AD54" i="70" s="1"/>
  <c r="Z43" i="70"/>
  <c r="Z52" i="70" s="1"/>
  <c r="V43" i="70"/>
  <c r="V52" i="70" s="1"/>
  <c r="R43" i="70"/>
  <c r="R52" i="70" s="1"/>
  <c r="N43" i="70"/>
  <c r="N54" i="70" s="1"/>
  <c r="J43" i="70"/>
  <c r="F43" i="70"/>
  <c r="F52" i="70" s="1"/>
  <c r="G47" i="70"/>
  <c r="G48" i="70" s="1"/>
  <c r="D47" i="70"/>
  <c r="D54" i="70" s="1"/>
  <c r="V47" i="70"/>
  <c r="V54" i="70" s="1"/>
  <c r="AJ43" i="70"/>
  <c r="P43" i="70"/>
  <c r="P52" i="70" s="1"/>
  <c r="I47" i="70"/>
  <c r="AF48" i="70"/>
  <c r="AF51" i="70"/>
  <c r="AJ46" i="70"/>
  <c r="I44" i="70"/>
  <c r="I51" i="70" s="1"/>
  <c r="AE47" i="70"/>
  <c r="AE48" i="70" s="1"/>
  <c r="K47" i="70"/>
  <c r="U43" i="70"/>
  <c r="U52" i="70" s="1"/>
  <c r="M43" i="70"/>
  <c r="M52" i="70" s="1"/>
  <c r="H47" i="70"/>
  <c r="H48" i="70" s="1"/>
  <c r="T47" i="70"/>
  <c r="T48" i="70" s="1"/>
  <c r="L45" i="68"/>
  <c r="L51" i="68"/>
  <c r="E51" i="68"/>
  <c r="N51" i="68"/>
  <c r="Y48" i="68"/>
  <c r="AJ51" i="66"/>
  <c r="S51" i="66"/>
  <c r="S55" i="66" s="1"/>
  <c r="O54" i="66"/>
  <c r="K54" i="66"/>
  <c r="AC54" i="66"/>
  <c r="Q54" i="66"/>
  <c r="K45" i="66"/>
  <c r="L48" i="66"/>
  <c r="I48" i="66"/>
  <c r="T51" i="64"/>
  <c r="T55" i="64" s="1"/>
  <c r="Z47" i="64"/>
  <c r="Z48" i="64" s="1"/>
  <c r="G47" i="64"/>
  <c r="G48" i="64" s="1"/>
  <c r="AG47" i="64"/>
  <c r="M47" i="64"/>
  <c r="M48" i="64" s="1"/>
  <c r="AF47" i="64"/>
  <c r="W47" i="64"/>
  <c r="K43" i="64"/>
  <c r="K45" i="64" s="1"/>
  <c r="AA46" i="64"/>
  <c r="K46" i="64"/>
  <c r="L44" i="64"/>
  <c r="AB44" i="64"/>
  <c r="T45" i="64"/>
  <c r="F47" i="64"/>
  <c r="AB43" i="64"/>
  <c r="AB52" i="64" s="1"/>
  <c r="AC47" i="64"/>
  <c r="AC54" i="64" s="1"/>
  <c r="U43" i="64"/>
  <c r="U52" i="64" s="1"/>
  <c r="I43" i="64"/>
  <c r="I52" i="64" s="1"/>
  <c r="O43" i="64"/>
  <c r="P43" i="64"/>
  <c r="P52" i="64" s="1"/>
  <c r="AA43" i="64"/>
  <c r="AA52" i="64" s="1"/>
  <c r="AD47" i="64"/>
  <c r="V43" i="64"/>
  <c r="V52" i="64" s="1"/>
  <c r="J47" i="64"/>
  <c r="F43" i="64"/>
  <c r="E47" i="64"/>
  <c r="AI47" i="64"/>
  <c r="AI48" i="64" s="1"/>
  <c r="D43" i="64"/>
  <c r="D54" i="64" s="1"/>
  <c r="AG43" i="64"/>
  <c r="AC43" i="64"/>
  <c r="Y43" i="64"/>
  <c r="Q43" i="64"/>
  <c r="M43" i="64"/>
  <c r="T47" i="64"/>
  <c r="AF43" i="64"/>
  <c r="AF45" i="64" s="1"/>
  <c r="O47" i="64"/>
  <c r="O48" i="64" s="1"/>
  <c r="S43" i="64"/>
  <c r="S52" i="64" s="1"/>
  <c r="C43" i="64"/>
  <c r="D48" i="64"/>
  <c r="K51" i="64"/>
  <c r="AH43" i="64"/>
  <c r="AH52" i="64" s="1"/>
  <c r="R43" i="64"/>
  <c r="R52" i="64" s="1"/>
  <c r="AJ43" i="64"/>
  <c r="AJ52" i="64" s="1"/>
  <c r="AI43" i="64"/>
  <c r="AI52" i="64" s="1"/>
  <c r="Q47" i="64"/>
  <c r="Q48" i="64" s="1"/>
  <c r="K47" i="64"/>
  <c r="C47" i="64"/>
  <c r="C48" i="64" s="1"/>
  <c r="AJ47" i="64"/>
  <c r="AJ54" i="64" s="1"/>
  <c r="AB46" i="64"/>
  <c r="L47" i="64"/>
  <c r="L48" i="64" s="1"/>
  <c r="AH47" i="64"/>
  <c r="AH48" i="64" s="1"/>
  <c r="Z43" i="64"/>
  <c r="Z52" i="64" s="1"/>
  <c r="N47" i="64"/>
  <c r="J43" i="64"/>
  <c r="J52" i="64" s="1"/>
  <c r="I47" i="64"/>
  <c r="I48" i="64" s="1"/>
  <c r="Y47" i="64"/>
  <c r="L43" i="64"/>
  <c r="L52" i="64" s="1"/>
  <c r="U51" i="44"/>
  <c r="AC51" i="44"/>
  <c r="E43" i="44"/>
  <c r="E52" i="44" s="1"/>
  <c r="Y44" i="44"/>
  <c r="AA43" i="44"/>
  <c r="AA52" i="44" s="1"/>
  <c r="M47" i="44"/>
  <c r="AI43" i="44"/>
  <c r="AI52" i="44" s="1"/>
  <c r="T47" i="44"/>
  <c r="T48" i="44" s="1"/>
  <c r="L47" i="44"/>
  <c r="M44" i="44"/>
  <c r="W51" i="44"/>
  <c r="AF43" i="44"/>
  <c r="AF52" i="44" s="1"/>
  <c r="X47" i="44"/>
  <c r="X54" i="44" s="1"/>
  <c r="AB43" i="44"/>
  <c r="AB52" i="44" s="1"/>
  <c r="C47" i="44"/>
  <c r="M43" i="44"/>
  <c r="M52" i="44" s="1"/>
  <c r="AJ47" i="44"/>
  <c r="AD47" i="44"/>
  <c r="R47" i="44"/>
  <c r="N47" i="44"/>
  <c r="J47" i="44"/>
  <c r="F47" i="44"/>
  <c r="T43" i="44"/>
  <c r="T52" i="44" s="1"/>
  <c r="AG47" i="44"/>
  <c r="Q47" i="44"/>
  <c r="Q48" i="44" s="1"/>
  <c r="I43" i="44"/>
  <c r="I52" i="44" s="1"/>
  <c r="X43" i="44"/>
  <c r="X52" i="44" s="1"/>
  <c r="Y46" i="44"/>
  <c r="AE43" i="44"/>
  <c r="AE52" i="44" s="1"/>
  <c r="AC43" i="44"/>
  <c r="AC52" i="44" s="1"/>
  <c r="U43" i="44"/>
  <c r="U52" i="44" s="1"/>
  <c r="E47" i="44"/>
  <c r="E54" i="44" s="1"/>
  <c r="V47" i="44"/>
  <c r="V48" i="44" s="1"/>
  <c r="P43" i="44"/>
  <c r="AE51" i="44"/>
  <c r="L43" i="44"/>
  <c r="L52" i="44" s="1"/>
  <c r="S47" i="44"/>
  <c r="O47" i="44"/>
  <c r="K47" i="44"/>
  <c r="G43" i="44"/>
  <c r="G52" i="44" s="1"/>
  <c r="C43" i="44"/>
  <c r="G47" i="44"/>
  <c r="D47" i="44"/>
  <c r="Y47" i="44"/>
  <c r="H43" i="44"/>
  <c r="H52" i="44" s="1"/>
  <c r="AH47" i="44"/>
  <c r="AD43" i="44"/>
  <c r="Z47" i="44"/>
  <c r="V43" i="44"/>
  <c r="V52" i="44" s="1"/>
  <c r="R43" i="44"/>
  <c r="R52" i="44" s="1"/>
  <c r="N43" i="44"/>
  <c r="J43" i="44"/>
  <c r="F43" i="44"/>
  <c r="F52" i="44" s="1"/>
  <c r="AB47" i="44"/>
  <c r="AG43" i="44"/>
  <c r="AG52" i="44" s="1"/>
  <c r="Y43" i="44"/>
  <c r="Y52" i="44" s="1"/>
  <c r="Q43" i="44"/>
  <c r="Q52" i="44" s="1"/>
  <c r="P48" i="61"/>
  <c r="AD51" i="61"/>
  <c r="AE43" i="61"/>
  <c r="AE52" i="61" s="1"/>
  <c r="F47" i="61"/>
  <c r="F48" i="61" s="1"/>
  <c r="AJ47" i="61"/>
  <c r="M47" i="61"/>
  <c r="L43" i="61"/>
  <c r="AA43" i="61"/>
  <c r="AA52" i="61" s="1"/>
  <c r="AC51" i="61"/>
  <c r="M45" i="61"/>
  <c r="K47" i="61"/>
  <c r="N43" i="61"/>
  <c r="N52" i="61" s="1"/>
  <c r="AC47" i="61"/>
  <c r="AF43" i="61"/>
  <c r="AF52" i="61" s="1"/>
  <c r="T43" i="61"/>
  <c r="AB46" i="61"/>
  <c r="AB48" i="61" s="1"/>
  <c r="E47" i="61"/>
  <c r="J51" i="61"/>
  <c r="AB44" i="61"/>
  <c r="R47" i="61"/>
  <c r="R48" i="61" s="1"/>
  <c r="T48" i="61"/>
  <c r="W47" i="61"/>
  <c r="O47" i="61"/>
  <c r="K43" i="61"/>
  <c r="K52" i="61" s="1"/>
  <c r="C47" i="61"/>
  <c r="AE51" i="61"/>
  <c r="AH47" i="61"/>
  <c r="AD47" i="61"/>
  <c r="AD48" i="61" s="1"/>
  <c r="Z47" i="61"/>
  <c r="R43" i="61"/>
  <c r="R52" i="61" s="1"/>
  <c r="V47" i="61"/>
  <c r="AC43" i="61"/>
  <c r="AC52" i="61" s="1"/>
  <c r="AJ43" i="61"/>
  <c r="AJ52" i="61" s="1"/>
  <c r="AI43" i="61"/>
  <c r="U47" i="61"/>
  <c r="X43" i="61"/>
  <c r="X52" i="61" s="1"/>
  <c r="AH51" i="61"/>
  <c r="Z51" i="61"/>
  <c r="R51" i="61"/>
  <c r="AA47" i="61"/>
  <c r="AA48" i="61" s="1"/>
  <c r="J47" i="61"/>
  <c r="Y45" i="61"/>
  <c r="AE47" i="61"/>
  <c r="L48" i="61"/>
  <c r="D45" i="61"/>
  <c r="S47" i="61"/>
  <c r="O43" i="61"/>
  <c r="O52" i="61" s="1"/>
  <c r="C43" i="61"/>
  <c r="C45" i="61" s="1"/>
  <c r="AH43" i="61"/>
  <c r="AH52" i="61" s="1"/>
  <c r="AD43" i="61"/>
  <c r="Z43" i="61"/>
  <c r="V43" i="61"/>
  <c r="V52" i="61" s="1"/>
  <c r="F43" i="61"/>
  <c r="G47" i="61"/>
  <c r="D47" i="61"/>
  <c r="D54" i="61" s="1"/>
  <c r="AI47" i="61"/>
  <c r="AI54" i="61" s="1"/>
  <c r="AG47" i="61"/>
  <c r="Q43" i="61"/>
  <c r="I43" i="61"/>
  <c r="I52" i="61" s="1"/>
  <c r="E43" i="61"/>
  <c r="E52" i="61" s="1"/>
  <c r="X47" i="61"/>
  <c r="P43" i="61"/>
  <c r="P52" i="61" s="1"/>
  <c r="AL53" i="59"/>
  <c r="K6" i="41" s="1"/>
  <c r="AC48" i="59"/>
  <c r="I47" i="57"/>
  <c r="X43" i="57"/>
  <c r="X52" i="57" s="1"/>
  <c r="AI48" i="57"/>
  <c r="G47" i="57"/>
  <c r="G48" i="57" s="1"/>
  <c r="D45" i="57"/>
  <c r="Z43" i="57"/>
  <c r="Z52" i="57" s="1"/>
  <c r="J43" i="57"/>
  <c r="J52" i="57" s="1"/>
  <c r="P51" i="57"/>
  <c r="N47" i="57"/>
  <c r="AC43" i="57"/>
  <c r="M43" i="57"/>
  <c r="M52" i="57" s="1"/>
  <c r="AD47" i="57"/>
  <c r="AD48" i="57" s="1"/>
  <c r="W47" i="57"/>
  <c r="W48" i="57" s="1"/>
  <c r="C47" i="57"/>
  <c r="T47" i="57"/>
  <c r="T54" i="57" s="1"/>
  <c r="P47" i="57"/>
  <c r="L47" i="57"/>
  <c r="L48" i="57" s="1"/>
  <c r="H43" i="57"/>
  <c r="H52" i="57" s="1"/>
  <c r="S46" i="57"/>
  <c r="S48" i="57" s="1"/>
  <c r="K46" i="57"/>
  <c r="O48" i="57"/>
  <c r="G43" i="57"/>
  <c r="G52" i="57" s="1"/>
  <c r="C43" i="57"/>
  <c r="AF47" i="57"/>
  <c r="AB47" i="57"/>
  <c r="X47" i="57"/>
  <c r="X48" i="57" s="1"/>
  <c r="T43" i="57"/>
  <c r="T52" i="57" s="1"/>
  <c r="P43" i="57"/>
  <c r="P52" i="57" s="1"/>
  <c r="L43" i="57"/>
  <c r="L52" i="57" s="1"/>
  <c r="M47" i="57"/>
  <c r="V47" i="57"/>
  <c r="V48" i="57" s="1"/>
  <c r="AE43" i="57"/>
  <c r="AE52" i="57" s="1"/>
  <c r="AA43" i="57"/>
  <c r="AA52" i="57" s="1"/>
  <c r="S43" i="57"/>
  <c r="S52" i="57" s="1"/>
  <c r="O43" i="57"/>
  <c r="O52" i="57" s="1"/>
  <c r="K43" i="57"/>
  <c r="K52" i="57" s="1"/>
  <c r="AF43" i="57"/>
  <c r="AF52" i="57" s="1"/>
  <c r="AB43" i="57"/>
  <c r="AB54" i="57" s="1"/>
  <c r="I52" i="55"/>
  <c r="AE43" i="55"/>
  <c r="AE52" i="55" s="1"/>
  <c r="O47" i="55"/>
  <c r="O48" i="55" s="1"/>
  <c r="M45" i="55"/>
  <c r="AI47" i="55"/>
  <c r="H47" i="55"/>
  <c r="E47" i="55"/>
  <c r="AB47" i="55"/>
  <c r="AB48" i="55" s="1"/>
  <c r="S43" i="55"/>
  <c r="U47" i="55"/>
  <c r="U48" i="55" s="1"/>
  <c r="P43" i="55"/>
  <c r="P45" i="55" s="1"/>
  <c r="H43" i="55"/>
  <c r="W47" i="55"/>
  <c r="W48" i="55" s="1"/>
  <c r="AJ46" i="55"/>
  <c r="L46" i="55"/>
  <c r="H46" i="55"/>
  <c r="D48" i="55"/>
  <c r="K51" i="55"/>
  <c r="K55" i="55" s="1"/>
  <c r="O51" i="55"/>
  <c r="O55" i="55" s="1"/>
  <c r="L44" i="55"/>
  <c r="AA43" i="55"/>
  <c r="AA52" i="55" s="1"/>
  <c r="K47" i="55"/>
  <c r="R47" i="55"/>
  <c r="R54" i="55" s="1"/>
  <c r="N47" i="55"/>
  <c r="J47" i="55"/>
  <c r="F47" i="55"/>
  <c r="F48" i="55" s="1"/>
  <c r="AI43" i="55"/>
  <c r="AI52" i="55" s="1"/>
  <c r="AJ47" i="55"/>
  <c r="I47" i="55"/>
  <c r="AB43" i="55"/>
  <c r="AB52" i="55" s="1"/>
  <c r="T47" i="55"/>
  <c r="T48" i="55" s="1"/>
  <c r="K43" i="55"/>
  <c r="K52" i="55" s="1"/>
  <c r="AG47" i="55"/>
  <c r="AC47" i="55"/>
  <c r="AC48" i="55" s="1"/>
  <c r="E43" i="55"/>
  <c r="E52" i="55" s="1"/>
  <c r="X47" i="55"/>
  <c r="X48" i="55" s="1"/>
  <c r="G51" i="55"/>
  <c r="Y47" i="55"/>
  <c r="Y54" i="55" s="1"/>
  <c r="T43" i="55"/>
  <c r="T45" i="55" s="1"/>
  <c r="L47" i="55"/>
  <c r="U43" i="55"/>
  <c r="U54" i="55" s="1"/>
  <c r="Q47" i="55"/>
  <c r="Q54" i="55" s="1"/>
  <c r="M47" i="55"/>
  <c r="M48" i="55" s="1"/>
  <c r="AF47" i="55"/>
  <c r="AF48" i="55" s="1"/>
  <c r="O43" i="55"/>
  <c r="O54" i="55" s="1"/>
  <c r="AA47" i="53"/>
  <c r="P43" i="53"/>
  <c r="P52" i="53" s="1"/>
  <c r="T47" i="53"/>
  <c r="T54" i="53" s="1"/>
  <c r="AE43" i="53"/>
  <c r="AE52" i="53" s="1"/>
  <c r="K43" i="53"/>
  <c r="K52" i="53" s="1"/>
  <c r="AH47" i="53"/>
  <c r="AD47" i="53"/>
  <c r="AD48" i="53" s="1"/>
  <c r="Z47" i="53"/>
  <c r="W52" i="53"/>
  <c r="H47" i="53"/>
  <c r="H48" i="53" s="1"/>
  <c r="E47" i="53"/>
  <c r="E48" i="53" s="1"/>
  <c r="AJ47" i="53"/>
  <c r="AG43" i="53"/>
  <c r="AC43" i="53"/>
  <c r="Y43" i="53"/>
  <c r="Y45" i="53" s="1"/>
  <c r="U43" i="53"/>
  <c r="Q43" i="53"/>
  <c r="Q54" i="53" s="1"/>
  <c r="M43" i="53"/>
  <c r="S47" i="53"/>
  <c r="S48" i="53" s="1"/>
  <c r="AF47" i="53"/>
  <c r="AF48" i="53" s="1"/>
  <c r="AC46" i="53"/>
  <c r="M46" i="53"/>
  <c r="AJ46" i="53"/>
  <c r="AJ54" i="53" s="1"/>
  <c r="AB47" i="53"/>
  <c r="AB48" i="53" s="1"/>
  <c r="AF43" i="53"/>
  <c r="AF52" i="53" s="1"/>
  <c r="L43" i="53"/>
  <c r="L52" i="53" s="1"/>
  <c r="P47" i="53"/>
  <c r="AA43" i="53"/>
  <c r="AA52" i="53" s="1"/>
  <c r="G43" i="53"/>
  <c r="G52" i="53" s="1"/>
  <c r="R47" i="53"/>
  <c r="R54" i="53" s="1"/>
  <c r="N47" i="53"/>
  <c r="N48" i="53" s="1"/>
  <c r="J47" i="53"/>
  <c r="F47" i="53"/>
  <c r="AI43" i="53"/>
  <c r="Y47" i="53"/>
  <c r="I47" i="53"/>
  <c r="I48" i="53" s="1"/>
  <c r="V47" i="53"/>
  <c r="C47" i="53"/>
  <c r="C48" i="53" s="1"/>
  <c r="AC44" i="53"/>
  <c r="M44" i="53"/>
  <c r="AB43" i="53"/>
  <c r="AB54" i="53" s="1"/>
  <c r="H43" i="53"/>
  <c r="H52" i="53" s="1"/>
  <c r="L47" i="53"/>
  <c r="L48" i="53" s="1"/>
  <c r="S43" i="53"/>
  <c r="S52" i="53" s="1"/>
  <c r="AH43" i="53"/>
  <c r="AH52" i="53" s="1"/>
  <c r="Z43" i="53"/>
  <c r="Z45" i="53" s="1"/>
  <c r="V43" i="53"/>
  <c r="V45" i="53" s="1"/>
  <c r="R43" i="53"/>
  <c r="N43" i="53"/>
  <c r="N45" i="53" s="1"/>
  <c r="J43" i="53"/>
  <c r="F43" i="53"/>
  <c r="F54" i="53" s="1"/>
  <c r="X43" i="53"/>
  <c r="AI47" i="53"/>
  <c r="AI48" i="53" s="1"/>
  <c r="W47" i="53"/>
  <c r="W48" i="53" s="1"/>
  <c r="H52" i="52"/>
  <c r="J48" i="52"/>
  <c r="AC43" i="52"/>
  <c r="AC52" i="52" s="1"/>
  <c r="U47" i="52"/>
  <c r="R43" i="52"/>
  <c r="R52" i="52" s="1"/>
  <c r="M47" i="52"/>
  <c r="M48" i="52" s="1"/>
  <c r="Y47" i="52"/>
  <c r="Y48" i="52" s="1"/>
  <c r="L47" i="52"/>
  <c r="C43" i="52"/>
  <c r="C54" i="52" s="1"/>
  <c r="P47" i="52"/>
  <c r="Q43" i="52"/>
  <c r="Q52" i="52" s="1"/>
  <c r="W43" i="52"/>
  <c r="F46" i="52"/>
  <c r="F48" i="52" s="1"/>
  <c r="AD44" i="52"/>
  <c r="N44" i="52"/>
  <c r="N45" i="52" s="1"/>
  <c r="F43" i="52"/>
  <c r="F52" i="52" s="1"/>
  <c r="Y43" i="52"/>
  <c r="Y52" i="52" s="1"/>
  <c r="AJ43" i="52"/>
  <c r="AJ52" i="52" s="1"/>
  <c r="AG47" i="52"/>
  <c r="AG48" i="52" s="1"/>
  <c r="AC51" i="52"/>
  <c r="R47" i="52"/>
  <c r="R48" i="52" s="1"/>
  <c r="M43" i="52"/>
  <c r="M52" i="52" s="1"/>
  <c r="AD47" i="52"/>
  <c r="V43" i="52"/>
  <c r="V52" i="52" s="1"/>
  <c r="I43" i="52"/>
  <c r="I52" i="52" s="1"/>
  <c r="AH47" i="52"/>
  <c r="D47" i="52"/>
  <c r="E47" i="52"/>
  <c r="V47" i="52"/>
  <c r="V48" i="52" s="1"/>
  <c r="AB47" i="52"/>
  <c r="L43" i="52"/>
  <c r="L52" i="52" s="1"/>
  <c r="U43" i="52"/>
  <c r="U52" i="52" s="1"/>
  <c r="W47" i="52"/>
  <c r="W48" i="52" s="1"/>
  <c r="T48" i="52"/>
  <c r="AF47" i="52"/>
  <c r="AF48" i="52" s="1"/>
  <c r="P43" i="52"/>
  <c r="P52" i="52" s="1"/>
  <c r="D43" i="52"/>
  <c r="D52" i="52" s="1"/>
  <c r="N47" i="52"/>
  <c r="AH43" i="52"/>
  <c r="AH52" i="52" s="1"/>
  <c r="AD46" i="52"/>
  <c r="G47" i="52"/>
  <c r="G48" i="52" s="1"/>
  <c r="H47" i="52"/>
  <c r="I47" i="52"/>
  <c r="AI47" i="52"/>
  <c r="AB43" i="52"/>
  <c r="AB52" i="52" s="1"/>
  <c r="Z47" i="52"/>
  <c r="Z48" i="52" s="1"/>
  <c r="E43" i="52"/>
  <c r="E45" i="52" s="1"/>
  <c r="Q47" i="52"/>
  <c r="Q48" i="52" s="1"/>
  <c r="AE47" i="52"/>
  <c r="AE48" i="52" s="1"/>
  <c r="AA47" i="52"/>
  <c r="S47" i="52"/>
  <c r="S48" i="52" s="1"/>
  <c r="O47" i="52"/>
  <c r="O48" i="52" s="1"/>
  <c r="K47" i="52"/>
  <c r="K48" i="52" s="1"/>
  <c r="G43" i="52"/>
  <c r="AG52" i="49"/>
  <c r="AG45" i="49"/>
  <c r="I47" i="49"/>
  <c r="AI47" i="49"/>
  <c r="AB43" i="49"/>
  <c r="AB54" i="49" s="1"/>
  <c r="D43" i="49"/>
  <c r="D52" i="49" s="1"/>
  <c r="Z46" i="49"/>
  <c r="N44" i="49"/>
  <c r="AH48" i="49"/>
  <c r="N46" i="49"/>
  <c r="AI43" i="49"/>
  <c r="AI52" i="49" s="1"/>
  <c r="X43" i="49"/>
  <c r="X52" i="49" s="1"/>
  <c r="AJ47" i="49"/>
  <c r="AJ48" i="49" s="1"/>
  <c r="F47" i="49"/>
  <c r="F48" i="49" s="1"/>
  <c r="T47" i="49"/>
  <c r="T48" i="49" s="1"/>
  <c r="P47" i="49"/>
  <c r="P48" i="49" s="1"/>
  <c r="H43" i="49"/>
  <c r="H52" i="49" s="1"/>
  <c r="Z47" i="49"/>
  <c r="W43" i="49"/>
  <c r="W45" i="49" s="1"/>
  <c r="G45" i="49"/>
  <c r="G51" i="49"/>
  <c r="L47" i="49"/>
  <c r="L48" i="49" s="1"/>
  <c r="R47" i="49"/>
  <c r="R48" i="49" s="1"/>
  <c r="M43" i="49"/>
  <c r="M52" i="49" s="1"/>
  <c r="H48" i="49"/>
  <c r="Y43" i="49"/>
  <c r="Y52" i="49" s="1"/>
  <c r="E45" i="49"/>
  <c r="V43" i="49"/>
  <c r="V52" i="49" s="1"/>
  <c r="L43" i="49"/>
  <c r="L52" i="49" s="1"/>
  <c r="U43" i="49"/>
  <c r="U52" i="49" s="1"/>
  <c r="R43" i="49"/>
  <c r="M47" i="49"/>
  <c r="AJ43" i="49"/>
  <c r="AJ52" i="49" s="1"/>
  <c r="Y47" i="49"/>
  <c r="F43" i="49"/>
  <c r="F52" i="49" s="1"/>
  <c r="AF47" i="49"/>
  <c r="AF48" i="49" s="1"/>
  <c r="X47" i="49"/>
  <c r="X48" i="49" s="1"/>
  <c r="T43" i="49"/>
  <c r="T52" i="49" s="1"/>
  <c r="Z43" i="49"/>
  <c r="Z45" i="49" s="1"/>
  <c r="J47" i="49"/>
  <c r="J48" i="49" s="1"/>
  <c r="W52" i="47"/>
  <c r="H51" i="47"/>
  <c r="H45" i="47"/>
  <c r="Y48" i="47"/>
  <c r="V51" i="47"/>
  <c r="J51" i="47"/>
  <c r="W48" i="47"/>
  <c r="E48" i="47"/>
  <c r="M46" i="47"/>
  <c r="M48" i="47" s="1"/>
  <c r="K48" i="47"/>
  <c r="C54" i="47"/>
  <c r="I48" i="47"/>
  <c r="AJ48" i="47"/>
  <c r="AC48" i="47"/>
  <c r="Q48" i="47"/>
  <c r="U51" i="45"/>
  <c r="AC44" i="45"/>
  <c r="V44" i="45"/>
  <c r="V51" i="45" s="1"/>
  <c r="AA46" i="45"/>
  <c r="X51" i="45"/>
  <c r="AA51" i="45"/>
  <c r="AC54" i="80"/>
  <c r="H51" i="80"/>
  <c r="X51" i="80"/>
  <c r="AJ54" i="80"/>
  <c r="AG51" i="80"/>
  <c r="M51" i="80"/>
  <c r="M55" i="80" s="1"/>
  <c r="E48" i="80"/>
  <c r="X51" i="78"/>
  <c r="H51" i="78"/>
  <c r="AE55" i="78"/>
  <c r="C54" i="78"/>
  <c r="L48" i="78"/>
  <c r="AG51" i="76"/>
  <c r="M48" i="76"/>
  <c r="O51" i="76"/>
  <c r="AJ55" i="76"/>
  <c r="AB54" i="76"/>
  <c r="K51" i="76"/>
  <c r="AI45" i="76"/>
  <c r="AB48" i="76"/>
  <c r="AE55" i="76"/>
  <c r="W51" i="76"/>
  <c r="AG45" i="76"/>
  <c r="AG54" i="76"/>
  <c r="M55" i="76"/>
  <c r="H51" i="76"/>
  <c r="U48" i="76"/>
  <c r="R51" i="76"/>
  <c r="R45" i="74"/>
  <c r="AE51" i="74"/>
  <c r="F48" i="74"/>
  <c r="C54" i="74"/>
  <c r="AI51" i="74"/>
  <c r="R51" i="72"/>
  <c r="X51" i="72"/>
  <c r="AA51" i="72"/>
  <c r="AH51" i="72"/>
  <c r="Z51" i="72"/>
  <c r="Y51" i="72"/>
  <c r="M51" i="72"/>
  <c r="P54" i="72"/>
  <c r="O54" i="72"/>
  <c r="N51" i="72"/>
  <c r="K45" i="70"/>
  <c r="F45" i="70"/>
  <c r="X48" i="70"/>
  <c r="AE55" i="68"/>
  <c r="K45" i="68"/>
  <c r="W51" i="68"/>
  <c r="W55" i="68" s="1"/>
  <c r="Z48" i="68"/>
  <c r="N54" i="68"/>
  <c r="V54" i="66"/>
  <c r="N55" i="66"/>
  <c r="W45" i="66"/>
  <c r="AG45" i="66"/>
  <c r="G54" i="66"/>
  <c r="W54" i="64"/>
  <c r="AF51" i="61"/>
  <c r="AF55" i="61" s="1"/>
  <c r="F51" i="61"/>
  <c r="W51" i="59"/>
  <c r="W55" i="59" s="1"/>
  <c r="K51" i="59"/>
  <c r="K45" i="59"/>
  <c r="H48" i="59"/>
  <c r="P51" i="59"/>
  <c r="D51" i="59"/>
  <c r="AI45" i="59"/>
  <c r="O51" i="59"/>
  <c r="Q45" i="57"/>
  <c r="Q51" i="57"/>
  <c r="T45" i="57"/>
  <c r="H51" i="57"/>
  <c r="O55" i="57"/>
  <c r="Y51" i="57"/>
  <c r="Y55" i="57" s="1"/>
  <c r="H45" i="57"/>
  <c r="AE48" i="55"/>
  <c r="Y51" i="55"/>
  <c r="J51" i="55"/>
  <c r="V45" i="55"/>
  <c r="AF51" i="53"/>
  <c r="O48" i="53"/>
  <c r="K48" i="53"/>
  <c r="K51" i="53"/>
  <c r="P51" i="53"/>
  <c r="H54" i="53"/>
  <c r="O54" i="53"/>
  <c r="Q45" i="52"/>
  <c r="P51" i="52"/>
  <c r="Z51" i="52"/>
  <c r="N54" i="52"/>
  <c r="U51" i="52"/>
  <c r="AF45" i="52"/>
  <c r="AF51" i="52"/>
  <c r="D51" i="52"/>
  <c r="N48" i="52"/>
  <c r="T51" i="52"/>
  <c r="L51" i="52"/>
  <c r="S54" i="47"/>
  <c r="AJ51" i="47"/>
  <c r="AJ55" i="47" s="1"/>
  <c r="AB48" i="47"/>
  <c r="AC51" i="49"/>
  <c r="AG54" i="49"/>
  <c r="D45" i="49"/>
  <c r="X51" i="47"/>
  <c r="AG48" i="47"/>
  <c r="E51" i="47"/>
  <c r="L48" i="47"/>
  <c r="F51" i="47"/>
  <c r="AH54" i="47"/>
  <c r="AC54" i="47"/>
  <c r="W51" i="47"/>
  <c r="AI54" i="47"/>
  <c r="AA48" i="47"/>
  <c r="P45" i="47"/>
  <c r="Q54" i="47"/>
  <c r="P51" i="45"/>
  <c r="F54" i="80"/>
  <c r="AC45" i="80"/>
  <c r="Y54" i="80"/>
  <c r="P48" i="80"/>
  <c r="S48" i="80"/>
  <c r="F55" i="80"/>
  <c r="V51" i="80"/>
  <c r="R54" i="80"/>
  <c r="H45" i="80"/>
  <c r="W48" i="78"/>
  <c r="AH51" i="78"/>
  <c r="AH55" i="78" s="1"/>
  <c r="N51" i="78"/>
  <c r="N55" i="78" s="1"/>
  <c r="AD51" i="78"/>
  <c r="AH54" i="78"/>
  <c r="R51" i="78"/>
  <c r="AF51" i="76"/>
  <c r="D51" i="76"/>
  <c r="S45" i="76"/>
  <c r="U54" i="76"/>
  <c r="J45" i="76"/>
  <c r="AH54" i="76"/>
  <c r="AF45" i="76"/>
  <c r="V54" i="74"/>
  <c r="AJ51" i="74"/>
  <c r="AJ55" i="74" s="1"/>
  <c r="AH54" i="74"/>
  <c r="J51" i="74"/>
  <c r="R48" i="74"/>
  <c r="L45" i="74"/>
  <c r="O51" i="74"/>
  <c r="O55" i="74" s="1"/>
  <c r="AH48" i="74"/>
  <c r="J45" i="74"/>
  <c r="W51" i="74"/>
  <c r="G51" i="74"/>
  <c r="D48" i="74"/>
  <c r="I51" i="72"/>
  <c r="I55" i="72" s="1"/>
  <c r="J51" i="72"/>
  <c r="J55" i="72" s="1"/>
  <c r="V51" i="72"/>
  <c r="M48" i="70"/>
  <c r="T51" i="70"/>
  <c r="T55" i="70" s="1"/>
  <c r="O51" i="70"/>
  <c r="H51" i="70"/>
  <c r="H55" i="70" s="1"/>
  <c r="D45" i="68"/>
  <c r="AJ54" i="68"/>
  <c r="AF48" i="68"/>
  <c r="P48" i="68"/>
  <c r="N45" i="68"/>
  <c r="F48" i="68"/>
  <c r="AB45" i="68"/>
  <c r="L54" i="68"/>
  <c r="V54" i="68"/>
  <c r="P45" i="68"/>
  <c r="AD51" i="68"/>
  <c r="F51" i="68"/>
  <c r="AH54" i="68"/>
  <c r="AD48" i="68"/>
  <c r="AB54" i="66"/>
  <c r="G45" i="66"/>
  <c r="Y54" i="66"/>
  <c r="AJ55" i="66"/>
  <c r="M54" i="66"/>
  <c r="D54" i="66"/>
  <c r="H55" i="64"/>
  <c r="V45" i="64"/>
  <c r="V54" i="61"/>
  <c r="Q51" i="61"/>
  <c r="Q55" i="61" s="1"/>
  <c r="E51" i="61"/>
  <c r="L45" i="61"/>
  <c r="Z45" i="61"/>
  <c r="AH54" i="61"/>
  <c r="AG45" i="61"/>
  <c r="U45" i="61"/>
  <c r="I51" i="61"/>
  <c r="I55" i="61" s="1"/>
  <c r="N48" i="59"/>
  <c r="R48" i="59"/>
  <c r="AA51" i="59"/>
  <c r="AA45" i="59"/>
  <c r="U51" i="59"/>
  <c r="M51" i="59"/>
  <c r="M55" i="59" s="1"/>
  <c r="O45" i="59"/>
  <c r="H51" i="59"/>
  <c r="AH51" i="57"/>
  <c r="AB51" i="57"/>
  <c r="AH51" i="55"/>
  <c r="M51" i="55"/>
  <c r="W54" i="55"/>
  <c r="Z51" i="55"/>
  <c r="AG51" i="55"/>
  <c r="AG55" i="55" s="1"/>
  <c r="R51" i="55"/>
  <c r="R55" i="55" s="1"/>
  <c r="AD45" i="55"/>
  <c r="E51" i="55"/>
  <c r="AG48" i="53"/>
  <c r="S51" i="53"/>
  <c r="X51" i="53"/>
  <c r="AE51" i="53"/>
  <c r="G45" i="53"/>
  <c r="AG51" i="53"/>
  <c r="U54" i="53"/>
  <c r="P45" i="52"/>
  <c r="AJ51" i="52"/>
  <c r="AF54" i="52"/>
  <c r="P54" i="52"/>
  <c r="M51" i="52"/>
  <c r="E51" i="49"/>
  <c r="I51" i="49"/>
  <c r="D54" i="49"/>
  <c r="N45" i="49"/>
  <c r="F51" i="49"/>
  <c r="N54" i="49"/>
  <c r="N54" i="47"/>
  <c r="U51" i="47"/>
  <c r="X45" i="47"/>
  <c r="T51" i="47"/>
  <c r="P54" i="47"/>
  <c r="AD51" i="45"/>
  <c r="AD55" i="45" s="1"/>
  <c r="E48" i="81"/>
  <c r="V45" i="80"/>
  <c r="AJ51" i="80"/>
  <c r="AA48" i="80"/>
  <c r="N45" i="80"/>
  <c r="U45" i="80"/>
  <c r="I51" i="80"/>
  <c r="AJ45" i="80"/>
  <c r="AB54" i="80"/>
  <c r="AH54" i="80"/>
  <c r="U51" i="80"/>
  <c r="AF45" i="80"/>
  <c r="AF51" i="80"/>
  <c r="AF48" i="80"/>
  <c r="AI45" i="80"/>
  <c r="H54" i="80"/>
  <c r="AF51" i="78"/>
  <c r="AF55" i="78" s="1"/>
  <c r="AD54" i="78"/>
  <c r="O51" i="78"/>
  <c r="W51" i="78"/>
  <c r="D48" i="78"/>
  <c r="I45" i="78"/>
  <c r="Y51" i="78"/>
  <c r="I51" i="78"/>
  <c r="O48" i="78"/>
  <c r="K48" i="78"/>
  <c r="U48" i="78"/>
  <c r="L45" i="78"/>
  <c r="P51" i="78"/>
  <c r="O45" i="78"/>
  <c r="G51" i="78"/>
  <c r="G55" i="78" s="1"/>
  <c r="T54" i="78"/>
  <c r="AH45" i="78"/>
  <c r="AA51" i="76"/>
  <c r="P45" i="76"/>
  <c r="X51" i="76"/>
  <c r="AE45" i="76"/>
  <c r="AI54" i="76"/>
  <c r="N51" i="76"/>
  <c r="AC45" i="76"/>
  <c r="K54" i="76"/>
  <c r="F51" i="76"/>
  <c r="AI48" i="74"/>
  <c r="S54" i="74"/>
  <c r="AD54" i="74"/>
  <c r="AD55" i="74"/>
  <c r="AG54" i="74"/>
  <c r="M45" i="74"/>
  <c r="AB54" i="74"/>
  <c r="AE45" i="74"/>
  <c r="O54" i="74"/>
  <c r="T54" i="74"/>
  <c r="AC54" i="74"/>
  <c r="AG45" i="74"/>
  <c r="AF51" i="74"/>
  <c r="D51" i="74"/>
  <c r="AC51" i="72"/>
  <c r="U51" i="72"/>
  <c r="U55" i="72" s="1"/>
  <c r="Q45" i="72"/>
  <c r="M54" i="72"/>
  <c r="T45" i="72"/>
  <c r="AI48" i="72"/>
  <c r="W48" i="72"/>
  <c r="Y48" i="70"/>
  <c r="J54" i="70"/>
  <c r="AB45" i="70"/>
  <c r="R51" i="70"/>
  <c r="M55" i="70"/>
  <c r="AB51" i="70"/>
  <c r="S45" i="70"/>
  <c r="AC55" i="70"/>
  <c r="C45" i="68"/>
  <c r="Y51" i="68"/>
  <c r="G54" i="68"/>
  <c r="O51" i="68"/>
  <c r="AJ51" i="68"/>
  <c r="G45" i="68"/>
  <c r="S54" i="68"/>
  <c r="G51" i="68"/>
  <c r="AJ45" i="68"/>
  <c r="H55" i="68"/>
  <c r="D54" i="68"/>
  <c r="K54" i="68"/>
  <c r="W48" i="68"/>
  <c r="X55" i="68"/>
  <c r="T48" i="68"/>
  <c r="Z54" i="68"/>
  <c r="H45" i="68"/>
  <c r="H54" i="68"/>
  <c r="W45" i="68"/>
  <c r="L48" i="68"/>
  <c r="F45" i="68"/>
  <c r="AD54" i="68"/>
  <c r="V48" i="68"/>
  <c r="I48" i="68"/>
  <c r="AB54" i="68"/>
  <c r="Z55" i="66"/>
  <c r="J51" i="66"/>
  <c r="F54" i="66"/>
  <c r="I45" i="66"/>
  <c r="H55" i="66"/>
  <c r="AJ48" i="66"/>
  <c r="AF45" i="66"/>
  <c r="E54" i="66"/>
  <c r="U54" i="66"/>
  <c r="I51" i="66"/>
  <c r="C45" i="66"/>
  <c r="AB48" i="66"/>
  <c r="L54" i="66"/>
  <c r="AG54" i="66"/>
  <c r="Q45" i="66"/>
  <c r="T54" i="66"/>
  <c r="T45" i="66"/>
  <c r="N51" i="64"/>
  <c r="N55" i="64" s="1"/>
  <c r="AF51" i="64"/>
  <c r="AD45" i="64"/>
  <c r="AG55" i="64"/>
  <c r="P51" i="64"/>
  <c r="S54" i="64"/>
  <c r="AH51" i="64"/>
  <c r="O45" i="64"/>
  <c r="AD51" i="64"/>
  <c r="AJ51" i="64"/>
  <c r="AJ55" i="64" s="1"/>
  <c r="K55" i="64"/>
  <c r="Z51" i="64"/>
  <c r="G51" i="44"/>
  <c r="O51" i="44"/>
  <c r="S45" i="61"/>
  <c r="AC54" i="61"/>
  <c r="P51" i="61"/>
  <c r="D51" i="61"/>
  <c r="G54" i="61"/>
  <c r="AC54" i="59"/>
  <c r="AB54" i="59"/>
  <c r="F54" i="59"/>
  <c r="AH48" i="59"/>
  <c r="AF51" i="59"/>
  <c r="W54" i="59"/>
  <c r="P45" i="59"/>
  <c r="P55" i="59"/>
  <c r="P54" i="59"/>
  <c r="T51" i="59"/>
  <c r="L51" i="59"/>
  <c r="AE51" i="59"/>
  <c r="AE55" i="59" s="1"/>
  <c r="AI54" i="59"/>
  <c r="G48" i="59"/>
  <c r="AH54" i="57"/>
  <c r="Q48" i="57"/>
  <c r="H45" i="55"/>
  <c r="AB51" i="53"/>
  <c r="AE54" i="53"/>
  <c r="AA45" i="53"/>
  <c r="U51" i="53"/>
  <c r="P48" i="53"/>
  <c r="AH54" i="53"/>
  <c r="C45" i="53"/>
  <c r="AF54" i="53"/>
  <c r="L51" i="53"/>
  <c r="Y48" i="53"/>
  <c r="Q51" i="53"/>
  <c r="I54" i="53"/>
  <c r="J51" i="52"/>
  <c r="G45" i="52"/>
  <c r="AH55" i="52"/>
  <c r="R51" i="52"/>
  <c r="F54" i="52"/>
  <c r="E55" i="52"/>
  <c r="V45" i="49"/>
  <c r="Z51" i="49"/>
  <c r="D51" i="49"/>
  <c r="D48" i="49"/>
  <c r="U51" i="49"/>
  <c r="U54" i="49"/>
  <c r="X45" i="49"/>
  <c r="AD45" i="49"/>
  <c r="H51" i="49"/>
  <c r="K54" i="49"/>
  <c r="S55" i="49"/>
  <c r="AA51" i="47"/>
  <c r="AE45" i="47"/>
  <c r="G51" i="47"/>
  <c r="G55" i="47" s="1"/>
  <c r="X48" i="47"/>
  <c r="U48" i="47"/>
  <c r="AB45" i="47"/>
  <c r="AJ54" i="47"/>
  <c r="K51" i="47"/>
  <c r="AA45" i="47"/>
  <c r="AG45" i="47"/>
  <c r="I51" i="47"/>
  <c r="AF51" i="47"/>
  <c r="AF55" i="47" s="1"/>
  <c r="G45" i="47"/>
  <c r="Q45" i="47"/>
  <c r="P48" i="47"/>
  <c r="Y54" i="47"/>
  <c r="W51" i="45"/>
  <c r="W51" i="81"/>
  <c r="O51" i="81"/>
  <c r="G51" i="81"/>
  <c r="U51" i="81"/>
  <c r="I51" i="81"/>
  <c r="AA51" i="81"/>
  <c r="S51" i="81"/>
  <c r="K51" i="81"/>
  <c r="D48" i="81"/>
  <c r="F51" i="81"/>
  <c r="AA45" i="81"/>
  <c r="V54" i="81"/>
  <c r="R54" i="81"/>
  <c r="V48" i="81"/>
  <c r="R45" i="81"/>
  <c r="U54" i="81"/>
  <c r="T45" i="81"/>
  <c r="AI51" i="81"/>
  <c r="V45" i="81"/>
  <c r="AG51" i="81"/>
  <c r="Q51" i="81"/>
  <c r="N54" i="81"/>
  <c r="AF45" i="81"/>
  <c r="N45" i="81"/>
  <c r="X51" i="81"/>
  <c r="Y48" i="81"/>
  <c r="AA54" i="81"/>
  <c r="P48" i="81"/>
  <c r="N48" i="81"/>
  <c r="H51" i="81"/>
  <c r="I48" i="81"/>
  <c r="O54" i="81"/>
  <c r="AH45" i="81"/>
  <c r="M51" i="81"/>
  <c r="E51" i="81"/>
  <c r="X48" i="81"/>
  <c r="L48" i="81"/>
  <c r="R48" i="81"/>
  <c r="K54" i="81"/>
  <c r="T51" i="81"/>
  <c r="L51" i="81"/>
  <c r="AD45" i="81"/>
  <c r="AJ51" i="81"/>
  <c r="M54" i="81"/>
  <c r="C45" i="81"/>
  <c r="P51" i="81"/>
  <c r="X45" i="81"/>
  <c r="H45" i="81"/>
  <c r="G54" i="81"/>
  <c r="U48" i="81"/>
  <c r="AH51" i="81"/>
  <c r="AD51" i="81"/>
  <c r="Z51" i="81"/>
  <c r="V51" i="81"/>
  <c r="N51" i="81"/>
  <c r="J51" i="81"/>
  <c r="AG45" i="81"/>
  <c r="Y45" i="81"/>
  <c r="U45" i="81"/>
  <c r="Q45" i="81"/>
  <c r="M45" i="81"/>
  <c r="AC48" i="81"/>
  <c r="D54" i="81"/>
  <c r="AA48" i="81"/>
  <c r="O48" i="81"/>
  <c r="K48" i="81"/>
  <c r="G48" i="81"/>
  <c r="S45" i="81"/>
  <c r="C52" i="81"/>
  <c r="AC51" i="81"/>
  <c r="M48" i="81"/>
  <c r="AD48" i="81"/>
  <c r="AK44" i="81"/>
  <c r="O45" i="81"/>
  <c r="D51" i="81"/>
  <c r="AB51" i="81"/>
  <c r="L54" i="81"/>
  <c r="X52" i="81"/>
  <c r="X54" i="81"/>
  <c r="G45" i="81"/>
  <c r="AC51" i="80"/>
  <c r="E51" i="80"/>
  <c r="AB45" i="80"/>
  <c r="L45" i="80"/>
  <c r="AB51" i="80"/>
  <c r="X55" i="80"/>
  <c r="AJ48" i="80"/>
  <c r="R45" i="80"/>
  <c r="AC55" i="80"/>
  <c r="X45" i="80"/>
  <c r="P51" i="80"/>
  <c r="L54" i="80"/>
  <c r="G45" i="80"/>
  <c r="G51" i="80"/>
  <c r="AE51" i="80"/>
  <c r="AH55" i="80"/>
  <c r="R55" i="80"/>
  <c r="U54" i="80"/>
  <c r="I55" i="80"/>
  <c r="AF54" i="80"/>
  <c r="T55" i="80"/>
  <c r="P54" i="80"/>
  <c r="D55" i="80"/>
  <c r="U48" i="80"/>
  <c r="C48" i="80"/>
  <c r="H48" i="80"/>
  <c r="AI51" i="80"/>
  <c r="O45" i="80"/>
  <c r="O51" i="80"/>
  <c r="K54" i="80"/>
  <c r="C55" i="80"/>
  <c r="AB48" i="80"/>
  <c r="AC48" i="80"/>
  <c r="AA54" i="80"/>
  <c r="O55" i="80"/>
  <c r="C54" i="80"/>
  <c r="L48" i="80"/>
  <c r="C52" i="80"/>
  <c r="Z55" i="80"/>
  <c r="Q55" i="80"/>
  <c r="AB55" i="80"/>
  <c r="L55" i="80"/>
  <c r="G52" i="80"/>
  <c r="M48" i="80"/>
  <c r="W51" i="80"/>
  <c r="S54" i="80"/>
  <c r="K51" i="80"/>
  <c r="AL53" i="80"/>
  <c r="V6" i="41" s="1"/>
  <c r="AA52" i="80"/>
  <c r="AA45" i="80"/>
  <c r="AH45" i="80"/>
  <c r="Z54" i="80"/>
  <c r="I45" i="80"/>
  <c r="P55" i="80"/>
  <c r="AG48" i="80"/>
  <c r="C45" i="80"/>
  <c r="S51" i="80"/>
  <c r="O48" i="80"/>
  <c r="AE45" i="80"/>
  <c r="AI54" i="80"/>
  <c r="AA51" i="80"/>
  <c r="K52" i="80"/>
  <c r="K45" i="80"/>
  <c r="T48" i="80"/>
  <c r="F51" i="78"/>
  <c r="H45" i="78"/>
  <c r="X55" i="78"/>
  <c r="H55" i="78"/>
  <c r="K55" i="78"/>
  <c r="R45" i="78"/>
  <c r="AB45" i="78"/>
  <c r="AB51" i="78"/>
  <c r="L51" i="78"/>
  <c r="AA51" i="78"/>
  <c r="W45" i="78"/>
  <c r="AB48" i="78"/>
  <c r="N45" i="78"/>
  <c r="N54" i="78"/>
  <c r="S51" i="78"/>
  <c r="U51" i="78"/>
  <c r="X45" i="78"/>
  <c r="AJ54" i="78"/>
  <c r="S54" i="78"/>
  <c r="F45" i="78"/>
  <c r="V51" i="78"/>
  <c r="AC54" i="78"/>
  <c r="M54" i="78"/>
  <c r="E51" i="78"/>
  <c r="AI48" i="78"/>
  <c r="AA48" i="78"/>
  <c r="T48" i="78"/>
  <c r="C55" i="78"/>
  <c r="AJ45" i="78"/>
  <c r="T45" i="78"/>
  <c r="D45" i="78"/>
  <c r="AJ51" i="78"/>
  <c r="AB54" i="78"/>
  <c r="T51" i="78"/>
  <c r="D51" i="78"/>
  <c r="AE45" i="78"/>
  <c r="K45" i="78"/>
  <c r="W55" i="78"/>
  <c r="Z45" i="78"/>
  <c r="J45" i="78"/>
  <c r="J55" i="78"/>
  <c r="F54" i="78"/>
  <c r="O54" i="78"/>
  <c r="U45" i="78"/>
  <c r="E45" i="78"/>
  <c r="C52" i="78"/>
  <c r="U54" i="78"/>
  <c r="M51" i="78"/>
  <c r="V48" i="78"/>
  <c r="J48" i="78"/>
  <c r="F48" i="78"/>
  <c r="P45" i="78"/>
  <c r="AA45" i="78"/>
  <c r="G45" i="78"/>
  <c r="AI54" i="78"/>
  <c r="Z54" i="78"/>
  <c r="AI55" i="78"/>
  <c r="AG45" i="78"/>
  <c r="Q45" i="78"/>
  <c r="AG51" i="78"/>
  <c r="Q51" i="78"/>
  <c r="Q55" i="78" s="1"/>
  <c r="G48" i="78"/>
  <c r="AL53" i="78"/>
  <c r="U6" i="41" s="1"/>
  <c r="AH48" i="78"/>
  <c r="AD48" i="78"/>
  <c r="Z48" i="78"/>
  <c r="N48" i="78"/>
  <c r="AA54" i="78"/>
  <c r="K54" i="78"/>
  <c r="M45" i="78"/>
  <c r="AK44" i="78"/>
  <c r="W54" i="78"/>
  <c r="G54" i="78"/>
  <c r="AG54" i="78"/>
  <c r="C48" i="78"/>
  <c r="S45" i="78"/>
  <c r="C45" i="78"/>
  <c r="Y55" i="76"/>
  <c r="Q51" i="76"/>
  <c r="L45" i="76"/>
  <c r="L54" i="76"/>
  <c r="K45" i="76"/>
  <c r="C54" i="76"/>
  <c r="AD51" i="76"/>
  <c r="AD55" i="76" s="1"/>
  <c r="AB55" i="76"/>
  <c r="L55" i="76"/>
  <c r="N55" i="76"/>
  <c r="U45" i="76"/>
  <c r="AB45" i="76"/>
  <c r="AA45" i="76"/>
  <c r="AA54" i="76"/>
  <c r="U51" i="76"/>
  <c r="I54" i="76"/>
  <c r="AF54" i="76"/>
  <c r="P54" i="76"/>
  <c r="AC48" i="76"/>
  <c r="G45" i="76"/>
  <c r="V54" i="76"/>
  <c r="V51" i="76"/>
  <c r="R54" i="76"/>
  <c r="AF55" i="76"/>
  <c r="G55" i="76"/>
  <c r="AH55" i="76"/>
  <c r="AE48" i="76"/>
  <c r="C48" i="76"/>
  <c r="AI51" i="76"/>
  <c r="N52" i="76"/>
  <c r="N45" i="76"/>
  <c r="F52" i="76"/>
  <c r="F45" i="76"/>
  <c r="J48" i="76"/>
  <c r="AL53" i="76"/>
  <c r="T6" i="41" s="1"/>
  <c r="V52" i="76"/>
  <c r="V45" i="76"/>
  <c r="R48" i="76"/>
  <c r="AC55" i="76"/>
  <c r="AJ54" i="76"/>
  <c r="X55" i="76"/>
  <c r="H55" i="76"/>
  <c r="S54" i="76"/>
  <c r="Z55" i="76"/>
  <c r="J55" i="76"/>
  <c r="C55" i="76"/>
  <c r="AD52" i="76"/>
  <c r="AD45" i="76"/>
  <c r="S51" i="76"/>
  <c r="AI48" i="76"/>
  <c r="AA48" i="76"/>
  <c r="O48" i="76"/>
  <c r="AH48" i="76"/>
  <c r="AH45" i="76"/>
  <c r="AC54" i="76"/>
  <c r="AJ45" i="76"/>
  <c r="AE52" i="76"/>
  <c r="AE54" i="76"/>
  <c r="O52" i="76"/>
  <c r="O54" i="76"/>
  <c r="C52" i="76"/>
  <c r="AD48" i="76"/>
  <c r="V48" i="76"/>
  <c r="S48" i="76"/>
  <c r="K48" i="76"/>
  <c r="R45" i="76"/>
  <c r="V45" i="74"/>
  <c r="I54" i="74"/>
  <c r="AB45" i="74"/>
  <c r="D45" i="74"/>
  <c r="P51" i="74"/>
  <c r="L54" i="74"/>
  <c r="AH45" i="74"/>
  <c r="AH51" i="74"/>
  <c r="AH55" i="74" s="1"/>
  <c r="Q54" i="74"/>
  <c r="T45" i="74"/>
  <c r="AB51" i="74"/>
  <c r="T51" i="74"/>
  <c r="P55" i="74"/>
  <c r="AJ48" i="74"/>
  <c r="N45" i="74"/>
  <c r="V51" i="74"/>
  <c r="F55" i="74"/>
  <c r="P45" i="74"/>
  <c r="L51" i="74"/>
  <c r="H55" i="74"/>
  <c r="D54" i="74"/>
  <c r="AA55" i="74"/>
  <c r="K55" i="74"/>
  <c r="S52" i="74"/>
  <c r="S45" i="74"/>
  <c r="W48" i="74"/>
  <c r="M51" i="74"/>
  <c r="Y51" i="74"/>
  <c r="R55" i="74"/>
  <c r="U45" i="74"/>
  <c r="E45" i="74"/>
  <c r="M54" i="74"/>
  <c r="E54" i="74"/>
  <c r="X45" i="74"/>
  <c r="AF54" i="74"/>
  <c r="X51" i="74"/>
  <c r="T55" i="74"/>
  <c r="O45" i="74"/>
  <c r="AI55" i="74"/>
  <c r="AE55" i="74"/>
  <c r="S55" i="74"/>
  <c r="G55" i="74"/>
  <c r="C55" i="74"/>
  <c r="AG48" i="74"/>
  <c r="AC48" i="74"/>
  <c r="AA48" i="74"/>
  <c r="S48" i="74"/>
  <c r="AI45" i="74"/>
  <c r="E51" i="74"/>
  <c r="R54" i="74"/>
  <c r="AG55" i="74"/>
  <c r="Y55" i="74"/>
  <c r="Q55" i="74"/>
  <c r="AF48" i="74"/>
  <c r="T48" i="74"/>
  <c r="L48" i="74"/>
  <c r="AK44" i="74"/>
  <c r="C48" i="74"/>
  <c r="AK46" i="74"/>
  <c r="AC51" i="74"/>
  <c r="AA45" i="74"/>
  <c r="Z55" i="74"/>
  <c r="X54" i="74"/>
  <c r="AL53" i="74"/>
  <c r="S6" i="41" s="1"/>
  <c r="G52" i="74"/>
  <c r="C52" i="74"/>
  <c r="C45" i="74"/>
  <c r="O48" i="74"/>
  <c r="U51" i="74"/>
  <c r="G45" i="74"/>
  <c r="AF45" i="72"/>
  <c r="AG54" i="72"/>
  <c r="AF51" i="72"/>
  <c r="AI45" i="72"/>
  <c r="R55" i="72"/>
  <c r="J45" i="72"/>
  <c r="AC48" i="72"/>
  <c r="Q48" i="72"/>
  <c r="AE51" i="72"/>
  <c r="AE55" i="72" s="1"/>
  <c r="W51" i="72"/>
  <c r="W55" i="72" s="1"/>
  <c r="Q54" i="72"/>
  <c r="AA55" i="72"/>
  <c r="X45" i="72"/>
  <c r="L45" i="72"/>
  <c r="AH45" i="72"/>
  <c r="Z55" i="72"/>
  <c r="R45" i="72"/>
  <c r="U48" i="72"/>
  <c r="H51" i="72"/>
  <c r="Z54" i="72"/>
  <c r="L54" i="72"/>
  <c r="Y48" i="72"/>
  <c r="P45" i="72"/>
  <c r="W45" i="72"/>
  <c r="O45" i="72"/>
  <c r="G51" i="72"/>
  <c r="C45" i="72"/>
  <c r="M45" i="72"/>
  <c r="K45" i="72"/>
  <c r="AG51" i="72"/>
  <c r="Q51" i="72"/>
  <c r="AF55" i="72"/>
  <c r="X55" i="72"/>
  <c r="L55" i="72"/>
  <c r="D48" i="72"/>
  <c r="AI51" i="72"/>
  <c r="W54" i="72"/>
  <c r="S51" i="72"/>
  <c r="K51" i="72"/>
  <c r="AD55" i="72"/>
  <c r="V55" i="72"/>
  <c r="N55" i="72"/>
  <c r="F55" i="72"/>
  <c r="Y45" i="72"/>
  <c r="E45" i="72"/>
  <c r="S48" i="72"/>
  <c r="O48" i="72"/>
  <c r="K48" i="72"/>
  <c r="C48" i="72"/>
  <c r="AK46" i="72"/>
  <c r="AK44" i="72"/>
  <c r="V48" i="72"/>
  <c r="J48" i="72"/>
  <c r="H45" i="72"/>
  <c r="AG45" i="72"/>
  <c r="AG55" i="72"/>
  <c r="AC54" i="72"/>
  <c r="E51" i="72"/>
  <c r="AF54" i="72"/>
  <c r="X54" i="72"/>
  <c r="H54" i="72"/>
  <c r="AB48" i="72"/>
  <c r="L48" i="72"/>
  <c r="AE45" i="72"/>
  <c r="G45" i="72"/>
  <c r="C55" i="72"/>
  <c r="U45" i="72"/>
  <c r="AH48" i="72"/>
  <c r="AD48" i="72"/>
  <c r="Z48" i="72"/>
  <c r="R48" i="72"/>
  <c r="N48" i="72"/>
  <c r="AL53" i="72"/>
  <c r="R6" i="41" s="1"/>
  <c r="Y55" i="72"/>
  <c r="C52" i="72"/>
  <c r="AJ51" i="72"/>
  <c r="T51" i="72"/>
  <c r="P51" i="72"/>
  <c r="D51" i="72"/>
  <c r="AF48" i="72"/>
  <c r="X48" i="72"/>
  <c r="P48" i="72"/>
  <c r="AI54" i="72"/>
  <c r="O55" i="72"/>
  <c r="K54" i="72"/>
  <c r="G55" i="72"/>
  <c r="C54" i="72"/>
  <c r="AH54" i="72"/>
  <c r="R54" i="72"/>
  <c r="J54" i="72"/>
  <c r="AC45" i="72"/>
  <c r="I45" i="72"/>
  <c r="X51" i="70"/>
  <c r="P54" i="70"/>
  <c r="AH55" i="70"/>
  <c r="AG55" i="70"/>
  <c r="AE51" i="70"/>
  <c r="AA51" i="70"/>
  <c r="G51" i="70"/>
  <c r="G45" i="70"/>
  <c r="Z51" i="70"/>
  <c r="N51" i="70"/>
  <c r="AD48" i="70"/>
  <c r="AA48" i="70"/>
  <c r="S48" i="70"/>
  <c r="K48" i="70"/>
  <c r="AJ54" i="70"/>
  <c r="AC48" i="70"/>
  <c r="T45" i="70"/>
  <c r="AD51" i="70"/>
  <c r="Z55" i="70"/>
  <c r="F51" i="70"/>
  <c r="U54" i="70"/>
  <c r="AA45" i="70"/>
  <c r="V45" i="70"/>
  <c r="AE54" i="70"/>
  <c r="O52" i="70"/>
  <c r="AA54" i="70"/>
  <c r="K54" i="70"/>
  <c r="AL53" i="70"/>
  <c r="Q6" i="41" s="1"/>
  <c r="M54" i="70"/>
  <c r="C51" i="70"/>
  <c r="C48" i="70"/>
  <c r="J48" i="70"/>
  <c r="D45" i="70"/>
  <c r="H54" i="70"/>
  <c r="W55" i="70"/>
  <c r="AI45" i="70"/>
  <c r="AJ48" i="70"/>
  <c r="U45" i="70"/>
  <c r="Q45" i="70"/>
  <c r="AD45" i="70"/>
  <c r="U48" i="70"/>
  <c r="R48" i="70"/>
  <c r="H45" i="70"/>
  <c r="V51" i="70"/>
  <c r="K55" i="70"/>
  <c r="P45" i="70"/>
  <c r="AF55" i="70"/>
  <c r="D51" i="70"/>
  <c r="O45" i="70"/>
  <c r="V55" i="70"/>
  <c r="J51" i="70"/>
  <c r="Y51" i="70"/>
  <c r="U51" i="70"/>
  <c r="E51" i="70"/>
  <c r="AI51" i="70"/>
  <c r="S51" i="70"/>
  <c r="R45" i="70"/>
  <c r="P55" i="68"/>
  <c r="AA45" i="68"/>
  <c r="V45" i="68"/>
  <c r="AA54" i="68"/>
  <c r="E55" i="68"/>
  <c r="AI48" i="68"/>
  <c r="G48" i="68"/>
  <c r="X45" i="68"/>
  <c r="AB48" i="68"/>
  <c r="J51" i="68"/>
  <c r="F54" i="68"/>
  <c r="AH48" i="68"/>
  <c r="N48" i="68"/>
  <c r="Y45" i="68"/>
  <c r="Q51" i="68"/>
  <c r="AA48" i="68"/>
  <c r="K48" i="68"/>
  <c r="T45" i="68"/>
  <c r="AF55" i="68"/>
  <c r="T54" i="68"/>
  <c r="O45" i="68"/>
  <c r="X48" i="68"/>
  <c r="V51" i="68"/>
  <c r="AC45" i="68"/>
  <c r="S45" i="68"/>
  <c r="E48" i="68"/>
  <c r="AK47" i="68"/>
  <c r="AB55" i="68"/>
  <c r="X54" i="68"/>
  <c r="L55" i="68"/>
  <c r="AA55" i="68"/>
  <c r="C54" i="68"/>
  <c r="AH45" i="68"/>
  <c r="R45" i="68"/>
  <c r="AH51" i="68"/>
  <c r="R51" i="68"/>
  <c r="N55" i="68"/>
  <c r="J54" i="68"/>
  <c r="O54" i="68"/>
  <c r="O52" i="68"/>
  <c r="AG48" i="68"/>
  <c r="Q48" i="68"/>
  <c r="E54" i="68"/>
  <c r="S51" i="68"/>
  <c r="AC48" i="68"/>
  <c r="U54" i="68"/>
  <c r="AL53" i="68"/>
  <c r="P6" i="41" s="1"/>
  <c r="AC51" i="68"/>
  <c r="M54" i="68"/>
  <c r="AE48" i="68"/>
  <c r="C48" i="68"/>
  <c r="AK46" i="68"/>
  <c r="Q45" i="68"/>
  <c r="K55" i="68"/>
  <c r="AI45" i="68"/>
  <c r="AG45" i="68"/>
  <c r="Q54" i="68"/>
  <c r="S48" i="68"/>
  <c r="U45" i="68"/>
  <c r="AG51" i="68"/>
  <c r="Y54" i="68"/>
  <c r="I51" i="68"/>
  <c r="O48" i="68"/>
  <c r="E45" i="68"/>
  <c r="C52" i="68"/>
  <c r="AK43" i="68"/>
  <c r="AF54" i="68"/>
  <c r="T55" i="68"/>
  <c r="P54" i="68"/>
  <c r="D55" i="68"/>
  <c r="AI54" i="68"/>
  <c r="Z45" i="68"/>
  <c r="J45" i="68"/>
  <c r="Z51" i="68"/>
  <c r="R54" i="68"/>
  <c r="F55" i="68"/>
  <c r="I45" i="68"/>
  <c r="W52" i="68"/>
  <c r="U51" i="68"/>
  <c r="U48" i="68"/>
  <c r="AC54" i="68"/>
  <c r="M51" i="68"/>
  <c r="AE54" i="68"/>
  <c r="AE52" i="68"/>
  <c r="M48" i="68"/>
  <c r="AI51" i="68"/>
  <c r="AG54" i="68"/>
  <c r="I54" i="68"/>
  <c r="C51" i="68"/>
  <c r="AK44" i="68"/>
  <c r="AB51" i="66"/>
  <c r="H45" i="66"/>
  <c r="Z54" i="66"/>
  <c r="O51" i="66"/>
  <c r="AC45" i="66"/>
  <c r="Y45" i="66"/>
  <c r="U45" i="66"/>
  <c r="M45" i="66"/>
  <c r="AI45" i="66"/>
  <c r="P51" i="66"/>
  <c r="J45" i="66"/>
  <c r="AD55" i="66"/>
  <c r="O55" i="66"/>
  <c r="AE45" i="66"/>
  <c r="Y51" i="66"/>
  <c r="U51" i="66"/>
  <c r="M51" i="66"/>
  <c r="S45" i="66"/>
  <c r="AB55" i="66"/>
  <c r="L45" i="66"/>
  <c r="D45" i="66"/>
  <c r="W55" i="66"/>
  <c r="J54" i="66"/>
  <c r="L51" i="66"/>
  <c r="AI51" i="66"/>
  <c r="AH55" i="66"/>
  <c r="AD54" i="66"/>
  <c r="R55" i="66"/>
  <c r="N54" i="66"/>
  <c r="AE55" i="66"/>
  <c r="W52" i="66"/>
  <c r="AJ45" i="66"/>
  <c r="AF54" i="66"/>
  <c r="X45" i="66"/>
  <c r="T55" i="66"/>
  <c r="G52" i="66"/>
  <c r="S54" i="66"/>
  <c r="G48" i="66"/>
  <c r="V45" i="66"/>
  <c r="F48" i="66"/>
  <c r="AG48" i="66"/>
  <c r="AC48" i="66"/>
  <c r="AF51" i="66"/>
  <c r="Z45" i="66"/>
  <c r="V55" i="66"/>
  <c r="R54" i="66"/>
  <c r="F55" i="66"/>
  <c r="AA55" i="66"/>
  <c r="AG55" i="66"/>
  <c r="AC55" i="66"/>
  <c r="U55" i="66"/>
  <c r="Q55" i="66"/>
  <c r="E55" i="66"/>
  <c r="C55" i="66"/>
  <c r="AA45" i="66"/>
  <c r="AA54" i="66"/>
  <c r="AA48" i="66"/>
  <c r="S48" i="66"/>
  <c r="AK44" i="66"/>
  <c r="X55" i="66"/>
  <c r="AB45" i="66"/>
  <c r="X54" i="66"/>
  <c r="P45" i="66"/>
  <c r="D51" i="66"/>
  <c r="AI54" i="66"/>
  <c r="G51" i="66"/>
  <c r="O48" i="66"/>
  <c r="N45" i="66"/>
  <c r="J48" i="66"/>
  <c r="AE54" i="66"/>
  <c r="Y48" i="66"/>
  <c r="K55" i="66"/>
  <c r="AL53" i="66"/>
  <c r="O6" i="41" s="1"/>
  <c r="C48" i="66"/>
  <c r="AK46" i="66"/>
  <c r="AJ54" i="66"/>
  <c r="D48" i="66"/>
  <c r="P54" i="66"/>
  <c r="AK47" i="66"/>
  <c r="AI48" i="66"/>
  <c r="W48" i="66"/>
  <c r="F45" i="66"/>
  <c r="AH48" i="66"/>
  <c r="Z48" i="66"/>
  <c r="V48" i="66"/>
  <c r="R48" i="66"/>
  <c r="N48" i="66"/>
  <c r="O45" i="66"/>
  <c r="E48" i="66"/>
  <c r="H54" i="66"/>
  <c r="C52" i="66"/>
  <c r="AK43" i="66"/>
  <c r="C54" i="66"/>
  <c r="AD45" i="66"/>
  <c r="AD48" i="66"/>
  <c r="U48" i="66"/>
  <c r="Q48" i="66"/>
  <c r="M48" i="66"/>
  <c r="M55" i="64"/>
  <c r="AE48" i="64"/>
  <c r="AB45" i="64"/>
  <c r="X55" i="64"/>
  <c r="S45" i="64"/>
  <c r="AD54" i="64"/>
  <c r="Q55" i="64"/>
  <c r="AC48" i="64"/>
  <c r="F51" i="64"/>
  <c r="AA55" i="64"/>
  <c r="P48" i="64"/>
  <c r="F45" i="64"/>
  <c r="Z55" i="64"/>
  <c r="R55" i="64"/>
  <c r="U51" i="64"/>
  <c r="I51" i="64"/>
  <c r="L54" i="64"/>
  <c r="D55" i="64"/>
  <c r="J45" i="64"/>
  <c r="V55" i="64"/>
  <c r="AL53" i="64"/>
  <c r="N6" i="41" s="1"/>
  <c r="AC51" i="64"/>
  <c r="E54" i="64"/>
  <c r="E48" i="64"/>
  <c r="V48" i="64"/>
  <c r="O52" i="64"/>
  <c r="AG48" i="64"/>
  <c r="T54" i="64"/>
  <c r="AE51" i="64"/>
  <c r="O51" i="64"/>
  <c r="AD48" i="64"/>
  <c r="N48" i="64"/>
  <c r="S51" i="64"/>
  <c r="C51" i="64"/>
  <c r="M45" i="64"/>
  <c r="J55" i="64"/>
  <c r="W52" i="64"/>
  <c r="AC45" i="64"/>
  <c r="I45" i="64"/>
  <c r="U55" i="64"/>
  <c r="G51" i="64"/>
  <c r="S48" i="64"/>
  <c r="Y45" i="64"/>
  <c r="E45" i="64"/>
  <c r="N51" i="44"/>
  <c r="AA55" i="61"/>
  <c r="N51" i="61"/>
  <c r="K55" i="61"/>
  <c r="G51" i="61"/>
  <c r="AI48" i="61"/>
  <c r="AC55" i="61"/>
  <c r="Y55" i="61"/>
  <c r="E55" i="61"/>
  <c r="D48" i="61"/>
  <c r="AG51" i="61"/>
  <c r="U51" i="61"/>
  <c r="M51" i="61"/>
  <c r="X51" i="61"/>
  <c r="P45" i="61"/>
  <c r="H48" i="61"/>
  <c r="J45" i="61"/>
  <c r="AD55" i="61"/>
  <c r="W51" i="61"/>
  <c r="L54" i="61"/>
  <c r="AF48" i="61"/>
  <c r="AH55" i="61"/>
  <c r="V51" i="61"/>
  <c r="R55" i="61"/>
  <c r="O45" i="61"/>
  <c r="Y54" i="61"/>
  <c r="U54" i="61"/>
  <c r="M54" i="61"/>
  <c r="I54" i="61"/>
  <c r="AF45" i="61"/>
  <c r="T51" i="61"/>
  <c r="L51" i="61"/>
  <c r="AI51" i="61"/>
  <c r="W55" i="61"/>
  <c r="J54" i="61"/>
  <c r="AB51" i="61"/>
  <c r="T45" i="61"/>
  <c r="H45" i="61"/>
  <c r="G52" i="61"/>
  <c r="C51" i="61"/>
  <c r="AA54" i="61"/>
  <c r="O51" i="61"/>
  <c r="AE48" i="61"/>
  <c r="W48" i="61"/>
  <c r="G48" i="61"/>
  <c r="W52" i="61"/>
  <c r="AC48" i="61"/>
  <c r="AL53" i="61"/>
  <c r="L6" i="41" s="1"/>
  <c r="H54" i="61"/>
  <c r="AE54" i="61"/>
  <c r="K48" i="61"/>
  <c r="AK44" i="61"/>
  <c r="O54" i="61"/>
  <c r="K54" i="61"/>
  <c r="AD52" i="61"/>
  <c r="O48" i="61"/>
  <c r="C48" i="61"/>
  <c r="J48" i="61"/>
  <c r="Q48" i="61"/>
  <c r="E48" i="61"/>
  <c r="Z55" i="61"/>
  <c r="AE45" i="61"/>
  <c r="H51" i="61"/>
  <c r="S51" i="61"/>
  <c r="AI45" i="61"/>
  <c r="AE55" i="61"/>
  <c r="S54" i="61"/>
  <c r="S48" i="61"/>
  <c r="AH48" i="61"/>
  <c r="Z48" i="61"/>
  <c r="V48" i="61"/>
  <c r="N48" i="61"/>
  <c r="Y48" i="61"/>
  <c r="U48" i="61"/>
  <c r="M48" i="61"/>
  <c r="AD51" i="59"/>
  <c r="AD55" i="59" s="1"/>
  <c r="AF45" i="59"/>
  <c r="AC51" i="59"/>
  <c r="AE45" i="59"/>
  <c r="AF55" i="59"/>
  <c r="X51" i="59"/>
  <c r="X55" i="59" s="1"/>
  <c r="S51" i="59"/>
  <c r="S54" i="59"/>
  <c r="R51" i="59"/>
  <c r="R54" i="59"/>
  <c r="I51" i="59"/>
  <c r="AF54" i="59"/>
  <c r="T45" i="59"/>
  <c r="AB51" i="59"/>
  <c r="AE54" i="59"/>
  <c r="G51" i="59"/>
  <c r="N54" i="59"/>
  <c r="AH45" i="59"/>
  <c r="Y51" i="59"/>
  <c r="O48" i="59"/>
  <c r="R45" i="57"/>
  <c r="R51" i="57"/>
  <c r="AG45" i="57"/>
  <c r="AE48" i="57"/>
  <c r="E51" i="57"/>
  <c r="E55" i="57" s="1"/>
  <c r="F51" i="57"/>
  <c r="F55" i="57" s="1"/>
  <c r="H54" i="57"/>
  <c r="I51" i="57"/>
  <c r="AJ51" i="57"/>
  <c r="AJ55" i="57" s="1"/>
  <c r="P55" i="57"/>
  <c r="C54" i="57"/>
  <c r="L45" i="57"/>
  <c r="P54" i="57"/>
  <c r="U45" i="59"/>
  <c r="O54" i="59"/>
  <c r="Y45" i="59"/>
  <c r="D45" i="59"/>
  <c r="T54" i="59"/>
  <c r="H55" i="59"/>
  <c r="D54" i="59"/>
  <c r="L52" i="59"/>
  <c r="L45" i="59"/>
  <c r="J54" i="59"/>
  <c r="M52" i="59"/>
  <c r="AA54" i="59"/>
  <c r="AD45" i="59"/>
  <c r="F45" i="59"/>
  <c r="AH51" i="59"/>
  <c r="V51" i="59"/>
  <c r="N51" i="59"/>
  <c r="N55" i="59" s="1"/>
  <c r="X48" i="59"/>
  <c r="M45" i="59"/>
  <c r="AI51" i="59"/>
  <c r="AI55" i="59" s="1"/>
  <c r="S48" i="59"/>
  <c r="E45" i="59"/>
  <c r="AG55" i="59"/>
  <c r="E51" i="59"/>
  <c r="Q48" i="59"/>
  <c r="K54" i="59"/>
  <c r="R45" i="59"/>
  <c r="N45" i="59"/>
  <c r="F51" i="59"/>
  <c r="AB48" i="59"/>
  <c r="T48" i="59"/>
  <c r="P48" i="59"/>
  <c r="AC45" i="59"/>
  <c r="X45" i="59"/>
  <c r="C55" i="59"/>
  <c r="K48" i="59"/>
  <c r="C48" i="59"/>
  <c r="AK46" i="59"/>
  <c r="H45" i="59"/>
  <c r="E55" i="59"/>
  <c r="I45" i="59"/>
  <c r="AJ55" i="59"/>
  <c r="AB52" i="59"/>
  <c r="AB45" i="59"/>
  <c r="K55" i="59"/>
  <c r="Z55" i="59"/>
  <c r="AH54" i="59"/>
  <c r="V45" i="59"/>
  <c r="J55" i="59"/>
  <c r="AE48" i="59"/>
  <c r="AA48" i="59"/>
  <c r="AF55" i="57"/>
  <c r="T55" i="57"/>
  <c r="Z45" i="57"/>
  <c r="F45" i="57"/>
  <c r="Z54" i="57"/>
  <c r="K51" i="57"/>
  <c r="E45" i="57"/>
  <c r="U51" i="57"/>
  <c r="U55" i="57" s="1"/>
  <c r="G51" i="57"/>
  <c r="AJ45" i="57"/>
  <c r="X51" i="57"/>
  <c r="M48" i="57"/>
  <c r="N54" i="57"/>
  <c r="AA51" i="57"/>
  <c r="AG55" i="57"/>
  <c r="K45" i="57"/>
  <c r="V51" i="57"/>
  <c r="R54" i="57"/>
  <c r="U45" i="57"/>
  <c r="AF45" i="57"/>
  <c r="AJ54" i="57"/>
  <c r="D51" i="57"/>
  <c r="U54" i="57"/>
  <c r="AA45" i="57"/>
  <c r="N45" i="57"/>
  <c r="AD51" i="57"/>
  <c r="N51" i="57"/>
  <c r="C48" i="57"/>
  <c r="AK46" i="57"/>
  <c r="AC54" i="57"/>
  <c r="W51" i="57"/>
  <c r="X45" i="57"/>
  <c r="AI51" i="57"/>
  <c r="AE45" i="57"/>
  <c r="AB48" i="57"/>
  <c r="T48" i="57"/>
  <c r="P48" i="57"/>
  <c r="U48" i="57"/>
  <c r="I48" i="57"/>
  <c r="AG54" i="57"/>
  <c r="AE54" i="57"/>
  <c r="S51" i="57"/>
  <c r="AJ48" i="57"/>
  <c r="C52" i="57"/>
  <c r="W54" i="57"/>
  <c r="G54" i="57"/>
  <c r="AG48" i="57"/>
  <c r="AC48" i="57"/>
  <c r="Y48" i="57"/>
  <c r="AH55" i="57"/>
  <c r="AK44" i="57"/>
  <c r="H55" i="57"/>
  <c r="C51" i="57"/>
  <c r="W45" i="57"/>
  <c r="AI54" i="57"/>
  <c r="AH48" i="57"/>
  <c r="E54" i="57"/>
  <c r="Z51" i="57"/>
  <c r="V55" i="57"/>
  <c r="J51" i="57"/>
  <c r="Y45" i="57"/>
  <c r="I45" i="57"/>
  <c r="AC55" i="57"/>
  <c r="Y54" i="57"/>
  <c r="M55" i="57"/>
  <c r="I54" i="57"/>
  <c r="X54" i="57"/>
  <c r="L55" i="57"/>
  <c r="AI45" i="57"/>
  <c r="C45" i="57"/>
  <c r="H48" i="57"/>
  <c r="D48" i="57"/>
  <c r="AL53" i="57"/>
  <c r="J6" i="41" s="1"/>
  <c r="E48" i="57"/>
  <c r="C45" i="55"/>
  <c r="AG54" i="55"/>
  <c r="Q51" i="55"/>
  <c r="K48" i="55"/>
  <c r="J54" i="55"/>
  <c r="I51" i="55"/>
  <c r="G55" i="55"/>
  <c r="X51" i="55"/>
  <c r="AC55" i="55"/>
  <c r="P51" i="55"/>
  <c r="S48" i="55"/>
  <c r="AD51" i="55"/>
  <c r="AA51" i="55"/>
  <c r="AD55" i="55"/>
  <c r="M55" i="55"/>
  <c r="S54" i="55"/>
  <c r="AF51" i="55"/>
  <c r="AH45" i="55"/>
  <c r="R45" i="55"/>
  <c r="AF45" i="55"/>
  <c r="H51" i="55"/>
  <c r="Y45" i="55"/>
  <c r="N51" i="55"/>
  <c r="U45" i="55"/>
  <c r="E48" i="55"/>
  <c r="AA45" i="55"/>
  <c r="U51" i="55"/>
  <c r="AE51" i="55"/>
  <c r="AJ54" i="55"/>
  <c r="AG45" i="55"/>
  <c r="Q45" i="55"/>
  <c r="AD54" i="55"/>
  <c r="F54" i="55"/>
  <c r="Y55" i="55"/>
  <c r="I55" i="55"/>
  <c r="L45" i="55"/>
  <c r="AJ51" i="55"/>
  <c r="T51" i="55"/>
  <c r="D51" i="55"/>
  <c r="E55" i="55"/>
  <c r="AI48" i="55"/>
  <c r="AA48" i="55"/>
  <c r="AI51" i="55"/>
  <c r="S51" i="55"/>
  <c r="Q48" i="55"/>
  <c r="I48" i="55"/>
  <c r="F51" i="55"/>
  <c r="AK44" i="55"/>
  <c r="N48" i="55"/>
  <c r="J48" i="55"/>
  <c r="AE45" i="55"/>
  <c r="Z54" i="55"/>
  <c r="C54" i="55"/>
  <c r="W51" i="55"/>
  <c r="AE54" i="55"/>
  <c r="C55" i="55"/>
  <c r="D45" i="55"/>
  <c r="AB51" i="55"/>
  <c r="L51" i="55"/>
  <c r="D54" i="55"/>
  <c r="AL53" i="55"/>
  <c r="I6" i="41" s="1"/>
  <c r="C48" i="55"/>
  <c r="C52" i="55"/>
  <c r="AD48" i="55"/>
  <c r="AA54" i="55"/>
  <c r="V51" i="55"/>
  <c r="W45" i="55"/>
  <c r="AG48" i="55"/>
  <c r="AD55" i="53"/>
  <c r="V51" i="53"/>
  <c r="V55" i="53" s="1"/>
  <c r="G48" i="53"/>
  <c r="AJ45" i="53"/>
  <c r="P45" i="53"/>
  <c r="AB55" i="53"/>
  <c r="D51" i="53"/>
  <c r="O45" i="53"/>
  <c r="AG54" i="53"/>
  <c r="E51" i="53"/>
  <c r="W51" i="53"/>
  <c r="R45" i="53"/>
  <c r="Z51" i="53"/>
  <c r="F55" i="53"/>
  <c r="O51" i="53"/>
  <c r="X45" i="53"/>
  <c r="D45" i="53"/>
  <c r="L55" i="53"/>
  <c r="W45" i="53"/>
  <c r="D48" i="53"/>
  <c r="AH51" i="53"/>
  <c r="AF45" i="53"/>
  <c r="L45" i="53"/>
  <c r="AJ51" i="53"/>
  <c r="T51" i="53"/>
  <c r="T55" i="53" s="1"/>
  <c r="P54" i="53"/>
  <c r="H51" i="53"/>
  <c r="AA51" i="53"/>
  <c r="AE45" i="53"/>
  <c r="K45" i="53"/>
  <c r="Y51" i="53"/>
  <c r="I51" i="53"/>
  <c r="G51" i="53"/>
  <c r="AD45" i="53"/>
  <c r="N51" i="53"/>
  <c r="AI51" i="53"/>
  <c r="AL53" i="53"/>
  <c r="H6" i="41" s="1"/>
  <c r="U55" i="53"/>
  <c r="J55" i="53"/>
  <c r="AG45" i="53"/>
  <c r="I45" i="53"/>
  <c r="AA54" i="53"/>
  <c r="K54" i="53"/>
  <c r="M45" i="53"/>
  <c r="G54" i="53"/>
  <c r="AF55" i="53"/>
  <c r="P55" i="53"/>
  <c r="D55" i="53"/>
  <c r="K55" i="53"/>
  <c r="T45" i="53"/>
  <c r="X55" i="53"/>
  <c r="D54" i="53"/>
  <c r="AG55" i="53"/>
  <c r="R55" i="53"/>
  <c r="S55" i="53"/>
  <c r="M51" i="53"/>
  <c r="U45" i="53"/>
  <c r="AE48" i="53"/>
  <c r="AA48" i="53"/>
  <c r="J48" i="53"/>
  <c r="F48" i="53"/>
  <c r="AI45" i="53"/>
  <c r="S45" i="53"/>
  <c r="C55" i="53"/>
  <c r="AC51" i="53"/>
  <c r="Q45" i="53"/>
  <c r="AK44" i="53"/>
  <c r="AH48" i="53"/>
  <c r="Z48" i="53"/>
  <c r="V48" i="53"/>
  <c r="R48" i="53"/>
  <c r="C52" i="53"/>
  <c r="AC45" i="52"/>
  <c r="L45" i="52"/>
  <c r="U45" i="52"/>
  <c r="L54" i="52"/>
  <c r="U54" i="52"/>
  <c r="AD45" i="52"/>
  <c r="X54" i="52"/>
  <c r="AG45" i="52"/>
  <c r="S45" i="52"/>
  <c r="J45" i="52"/>
  <c r="Q55" i="52"/>
  <c r="I51" i="52"/>
  <c r="X45" i="52"/>
  <c r="X51" i="52"/>
  <c r="T55" i="52"/>
  <c r="H51" i="52"/>
  <c r="AG51" i="52"/>
  <c r="U55" i="52"/>
  <c r="AJ55" i="52"/>
  <c r="C51" i="52"/>
  <c r="P48" i="52"/>
  <c r="AJ45" i="52"/>
  <c r="AJ54" i="52"/>
  <c r="AH48" i="52"/>
  <c r="AA54" i="52"/>
  <c r="G54" i="52"/>
  <c r="V45" i="52"/>
  <c r="AC55" i="52"/>
  <c r="P55" i="52"/>
  <c r="C48" i="52"/>
  <c r="AI51" i="52"/>
  <c r="AA51" i="52"/>
  <c r="O54" i="52"/>
  <c r="K55" i="52"/>
  <c r="X48" i="52"/>
  <c r="H48" i="52"/>
  <c r="S51" i="52"/>
  <c r="S55" i="52" s="1"/>
  <c r="E48" i="52"/>
  <c r="AC54" i="52"/>
  <c r="W45" i="52"/>
  <c r="AA48" i="52"/>
  <c r="O51" i="52"/>
  <c r="AB48" i="52"/>
  <c r="L48" i="52"/>
  <c r="K45" i="52"/>
  <c r="U48" i="52"/>
  <c r="W52" i="52"/>
  <c r="AE45" i="52"/>
  <c r="AE51" i="52"/>
  <c r="O55" i="52"/>
  <c r="G51" i="52"/>
  <c r="AJ48" i="52"/>
  <c r="G52" i="52"/>
  <c r="V55" i="52"/>
  <c r="Y55" i="52"/>
  <c r="AB55" i="52"/>
  <c r="AI48" i="52"/>
  <c r="O45" i="52"/>
  <c r="W51" i="52"/>
  <c r="G55" i="52"/>
  <c r="AL53" i="52"/>
  <c r="G6" i="41" s="1"/>
  <c r="C52" i="52"/>
  <c r="AA45" i="52"/>
  <c r="AA55" i="49"/>
  <c r="AB48" i="49"/>
  <c r="T45" i="49"/>
  <c r="AF55" i="49"/>
  <c r="H54" i="49"/>
  <c r="V48" i="49"/>
  <c r="AG55" i="49"/>
  <c r="Y51" i="49"/>
  <c r="K45" i="49"/>
  <c r="AI48" i="49"/>
  <c r="AC55" i="49"/>
  <c r="AH51" i="49"/>
  <c r="R55" i="49"/>
  <c r="AF45" i="49"/>
  <c r="P45" i="49"/>
  <c r="AJ51" i="49"/>
  <c r="AB51" i="49"/>
  <c r="AB55" i="49" s="1"/>
  <c r="P51" i="49"/>
  <c r="AD54" i="49"/>
  <c r="J54" i="49"/>
  <c r="AB45" i="49"/>
  <c r="L45" i="49"/>
  <c r="Q51" i="49"/>
  <c r="I55" i="49"/>
  <c r="AL53" i="49"/>
  <c r="F6" i="41" s="1"/>
  <c r="AC54" i="49"/>
  <c r="Y54" i="49"/>
  <c r="M54" i="49"/>
  <c r="O48" i="49"/>
  <c r="AE54" i="49"/>
  <c r="AE45" i="49"/>
  <c r="R54" i="49"/>
  <c r="G52" i="49"/>
  <c r="AC45" i="49"/>
  <c r="Y45" i="49"/>
  <c r="U45" i="49"/>
  <c r="M45" i="49"/>
  <c r="I45" i="49"/>
  <c r="AE51" i="49"/>
  <c r="AA54" i="49"/>
  <c r="G55" i="49"/>
  <c r="W48" i="49"/>
  <c r="AC48" i="49"/>
  <c r="AK44" i="49"/>
  <c r="C48" i="49"/>
  <c r="AK46" i="49"/>
  <c r="O54" i="49"/>
  <c r="G48" i="49"/>
  <c r="S45" i="49"/>
  <c r="E48" i="49"/>
  <c r="V54" i="49"/>
  <c r="M51" i="49"/>
  <c r="AA45" i="49"/>
  <c r="W51" i="49"/>
  <c r="K55" i="49"/>
  <c r="G54" i="49"/>
  <c r="O45" i="49"/>
  <c r="O51" i="49"/>
  <c r="U48" i="49"/>
  <c r="I48" i="49"/>
  <c r="AA48" i="49"/>
  <c r="J45" i="49"/>
  <c r="J51" i="49"/>
  <c r="AF54" i="49"/>
  <c r="P54" i="49"/>
  <c r="AJ45" i="49"/>
  <c r="X55" i="49"/>
  <c r="AD55" i="49"/>
  <c r="L55" i="49"/>
  <c r="C55" i="49"/>
  <c r="AE48" i="49"/>
  <c r="AI54" i="49"/>
  <c r="N48" i="49"/>
  <c r="AI51" i="49"/>
  <c r="AG48" i="49"/>
  <c r="Y48" i="49"/>
  <c r="K48" i="49"/>
  <c r="L51" i="47"/>
  <c r="D51" i="47"/>
  <c r="E55" i="47"/>
  <c r="R45" i="47"/>
  <c r="Y45" i="47"/>
  <c r="AD51" i="47"/>
  <c r="R54" i="47"/>
  <c r="I45" i="47"/>
  <c r="AE51" i="47"/>
  <c r="W45" i="47"/>
  <c r="U54" i="47"/>
  <c r="E54" i="47"/>
  <c r="T54" i="47"/>
  <c r="N45" i="47"/>
  <c r="AH51" i="47"/>
  <c r="V55" i="47"/>
  <c r="N51" i="47"/>
  <c r="AI51" i="47"/>
  <c r="I54" i="47"/>
  <c r="O48" i="47"/>
  <c r="O51" i="47"/>
  <c r="L45" i="47"/>
  <c r="AF54" i="47"/>
  <c r="X54" i="47"/>
  <c r="P55" i="47"/>
  <c r="O45" i="47"/>
  <c r="AF48" i="47"/>
  <c r="AH45" i="47"/>
  <c r="Z51" i="47"/>
  <c r="R51" i="47"/>
  <c r="N55" i="47"/>
  <c r="S51" i="47"/>
  <c r="Y51" i="47"/>
  <c r="AI48" i="47"/>
  <c r="AE54" i="47"/>
  <c r="AK47" i="47"/>
  <c r="AC45" i="47"/>
  <c r="F48" i="47"/>
  <c r="AJ45" i="47"/>
  <c r="T45" i="47"/>
  <c r="D45" i="47"/>
  <c r="AB51" i="47"/>
  <c r="H55" i="47"/>
  <c r="D54" i="47"/>
  <c r="E45" i="47"/>
  <c r="AC51" i="47"/>
  <c r="U55" i="47"/>
  <c r="H48" i="47"/>
  <c r="Z45" i="47"/>
  <c r="J45" i="47"/>
  <c r="V54" i="47"/>
  <c r="J55" i="47"/>
  <c r="F54" i="47"/>
  <c r="C55" i="47"/>
  <c r="AG54" i="47"/>
  <c r="Q51" i="47"/>
  <c r="U45" i="47"/>
  <c r="V48" i="47"/>
  <c r="J48" i="47"/>
  <c r="AA54" i="47"/>
  <c r="K54" i="47"/>
  <c r="AF45" i="47"/>
  <c r="H54" i="47"/>
  <c r="W55" i="47"/>
  <c r="T48" i="47"/>
  <c r="V45" i="47"/>
  <c r="F45" i="47"/>
  <c r="Z54" i="47"/>
  <c r="J54" i="47"/>
  <c r="C52" i="47"/>
  <c r="AK43" i="47"/>
  <c r="M45" i="47"/>
  <c r="G48" i="47"/>
  <c r="C48" i="47"/>
  <c r="AL53" i="47"/>
  <c r="E6" i="41" s="1"/>
  <c r="AH48" i="47"/>
  <c r="AD48" i="47"/>
  <c r="Z48" i="47"/>
  <c r="R48" i="47"/>
  <c r="N48" i="47"/>
  <c r="W54" i="47"/>
  <c r="G54" i="47"/>
  <c r="AB54" i="47"/>
  <c r="L54" i="47"/>
  <c r="K45" i="47"/>
  <c r="M51" i="47"/>
  <c r="AD54" i="47"/>
  <c r="AI55" i="47"/>
  <c r="AG51" i="47"/>
  <c r="AE48" i="47"/>
  <c r="AK44" i="47"/>
  <c r="AI45" i="47"/>
  <c r="S45" i="47"/>
  <c r="C45" i="47"/>
  <c r="Z51" i="45"/>
  <c r="T51" i="45"/>
  <c r="I51" i="45"/>
  <c r="R51" i="45"/>
  <c r="AE51" i="45"/>
  <c r="AF51" i="45"/>
  <c r="L51" i="45"/>
  <c r="AI51" i="45"/>
  <c r="AG51" i="45"/>
  <c r="P55" i="45"/>
  <c r="AA55" i="45"/>
  <c r="Z55" i="45"/>
  <c r="S51" i="44"/>
  <c r="K51" i="44"/>
  <c r="R51" i="44"/>
  <c r="AJ51" i="44"/>
  <c r="AI51" i="44"/>
  <c r="AH45" i="44"/>
  <c r="Z51" i="44"/>
  <c r="AH51" i="44"/>
  <c r="AC51" i="45"/>
  <c r="S51" i="45"/>
  <c r="X55" i="45"/>
  <c r="J51" i="45"/>
  <c r="M51" i="45"/>
  <c r="K55" i="45"/>
  <c r="U55" i="45"/>
  <c r="AB51" i="45"/>
  <c r="AJ51" i="45"/>
  <c r="N51" i="45"/>
  <c r="Q51" i="45"/>
  <c r="AH51" i="45"/>
  <c r="AG55" i="45"/>
  <c r="O51" i="45"/>
  <c r="Y51" i="45"/>
  <c r="AB48" i="44"/>
  <c r="R54" i="44"/>
  <c r="L51" i="44"/>
  <c r="X45" i="44"/>
  <c r="T51" i="44"/>
  <c r="J51" i="44"/>
  <c r="D45" i="44"/>
  <c r="D51" i="44"/>
  <c r="H51" i="44"/>
  <c r="S45" i="44"/>
  <c r="AD54" i="44"/>
  <c r="D48" i="44"/>
  <c r="AG48" i="44"/>
  <c r="I54" i="44"/>
  <c r="AH54" i="44"/>
  <c r="AI48" i="44"/>
  <c r="O45" i="44"/>
  <c r="K45" i="44"/>
  <c r="AA51" i="44"/>
  <c r="AG45" i="44"/>
  <c r="N54" i="44"/>
  <c r="AE45" i="44"/>
  <c r="U54" i="44"/>
  <c r="T45" i="44"/>
  <c r="AB54" i="44"/>
  <c r="W55" i="44"/>
  <c r="H48" i="44"/>
  <c r="P45" i="44"/>
  <c r="AJ54" i="44"/>
  <c r="X51" i="44"/>
  <c r="P51" i="44"/>
  <c r="W45" i="44"/>
  <c r="AI54" i="44"/>
  <c r="W54" i="44"/>
  <c r="K54" i="44"/>
  <c r="F48" i="44"/>
  <c r="AC45" i="44"/>
  <c r="AC54" i="44"/>
  <c r="U45" i="44"/>
  <c r="O54" i="44"/>
  <c r="P55" i="44"/>
  <c r="G55" i="44"/>
  <c r="V51" i="44"/>
  <c r="E51" i="44"/>
  <c r="AF45" i="44"/>
  <c r="AK47" i="44"/>
  <c r="AK44" i="44"/>
  <c r="M6" i="41"/>
  <c r="AA48" i="44"/>
  <c r="P48" i="44"/>
  <c r="AB45" i="44"/>
  <c r="AF54" i="44"/>
  <c r="P54" i="44"/>
  <c r="K55" i="44"/>
  <c r="AF48" i="44"/>
  <c r="AD48" i="44"/>
  <c r="C48" i="44"/>
  <c r="AK46" i="44"/>
  <c r="I45" i="44"/>
  <c r="AD52" i="44"/>
  <c r="AD45" i="44"/>
  <c r="N52" i="44"/>
  <c r="N45" i="44"/>
  <c r="J52" i="44"/>
  <c r="J45" i="44"/>
  <c r="AB51" i="44"/>
  <c r="T54" i="44"/>
  <c r="AE55" i="44"/>
  <c r="C55" i="44"/>
  <c r="Q51" i="44"/>
  <c r="M45" i="44"/>
  <c r="I51" i="44"/>
  <c r="E45" i="44"/>
  <c r="Z52" i="44"/>
  <c r="Z45" i="44"/>
  <c r="M48" i="44"/>
  <c r="J48" i="44"/>
  <c r="AD51" i="44"/>
  <c r="F51" i="44"/>
  <c r="AF51" i="44"/>
  <c r="AI45" i="44"/>
  <c r="U48" i="44"/>
  <c r="AG55" i="44"/>
  <c r="U55" i="44"/>
  <c r="AE48" i="44"/>
  <c r="W48" i="44"/>
  <c r="O48" i="44"/>
  <c r="K48" i="44"/>
  <c r="G48" i="44"/>
  <c r="AH48" i="44"/>
  <c r="R48" i="44"/>
  <c r="R45" i="44"/>
  <c r="S48" i="49" l="1"/>
  <c r="AI45" i="49"/>
  <c r="AH45" i="49"/>
  <c r="F45" i="49"/>
  <c r="Z48" i="49"/>
  <c r="W52" i="49"/>
  <c r="Q45" i="49"/>
  <c r="C52" i="49"/>
  <c r="W54" i="49"/>
  <c r="Q54" i="49"/>
  <c r="C54" i="49"/>
  <c r="F54" i="49"/>
  <c r="T54" i="49"/>
  <c r="I54" i="49"/>
  <c r="F45" i="52"/>
  <c r="T54" i="52"/>
  <c r="K54" i="52"/>
  <c r="AK46" i="52"/>
  <c r="AE54" i="52"/>
  <c r="AI54" i="52"/>
  <c r="AB54" i="52"/>
  <c r="Y45" i="52"/>
  <c r="C45" i="52"/>
  <c r="R45" i="52"/>
  <c r="AB45" i="52"/>
  <c r="AI45" i="52"/>
  <c r="H54" i="52"/>
  <c r="T45" i="52"/>
  <c r="J54" i="52"/>
  <c r="R54" i="52"/>
  <c r="AD54" i="53"/>
  <c r="C54" i="53"/>
  <c r="AH45" i="53"/>
  <c r="AB45" i="53"/>
  <c r="M48" i="53"/>
  <c r="AK43" i="53"/>
  <c r="AK46" i="53"/>
  <c r="T48" i="53"/>
  <c r="E45" i="53"/>
  <c r="AK47" i="53"/>
  <c r="AC48" i="53"/>
  <c r="S54" i="53"/>
  <c r="X54" i="53"/>
  <c r="E54" i="53"/>
  <c r="AH48" i="55"/>
  <c r="M54" i="55"/>
  <c r="T54" i="55"/>
  <c r="AI45" i="55"/>
  <c r="E45" i="55"/>
  <c r="AC45" i="55"/>
  <c r="K54" i="55"/>
  <c r="AK46" i="55"/>
  <c r="H54" i="55"/>
  <c r="R48" i="55"/>
  <c r="AI54" i="55"/>
  <c r="P54" i="55"/>
  <c r="I54" i="55"/>
  <c r="AK43" i="55"/>
  <c r="V48" i="55"/>
  <c r="G54" i="55"/>
  <c r="L48" i="55"/>
  <c r="Y48" i="55"/>
  <c r="AC54" i="55"/>
  <c r="J45" i="55"/>
  <c r="AB54" i="55"/>
  <c r="N54" i="55"/>
  <c r="X45" i="55"/>
  <c r="G45" i="55"/>
  <c r="N45" i="55"/>
  <c r="AJ48" i="55"/>
  <c r="AJ45" i="55"/>
  <c r="F45" i="55"/>
  <c r="S54" i="57"/>
  <c r="M45" i="57"/>
  <c r="S45" i="57"/>
  <c r="AA54" i="57"/>
  <c r="M54" i="57"/>
  <c r="F54" i="57"/>
  <c r="V45" i="57"/>
  <c r="AD54" i="57"/>
  <c r="AD45" i="57"/>
  <c r="G45" i="57"/>
  <c r="J54" i="57"/>
  <c r="J45" i="57"/>
  <c r="K48" i="57"/>
  <c r="AK43" i="57"/>
  <c r="AF54" i="57"/>
  <c r="E54" i="59"/>
  <c r="G54" i="59"/>
  <c r="S45" i="59"/>
  <c r="AG54" i="59"/>
  <c r="AK43" i="59"/>
  <c r="U48" i="59"/>
  <c r="AG45" i="59"/>
  <c r="W45" i="59"/>
  <c r="Q45" i="59"/>
  <c r="G45" i="59"/>
  <c r="C52" i="59"/>
  <c r="H54" i="59"/>
  <c r="M54" i="59"/>
  <c r="C45" i="59"/>
  <c r="X54" i="59"/>
  <c r="V48" i="59"/>
  <c r="AK47" i="59"/>
  <c r="I48" i="59"/>
  <c r="V45" i="61"/>
  <c r="K45" i="61"/>
  <c r="AA45" i="61"/>
  <c r="N54" i="61"/>
  <c r="C54" i="61"/>
  <c r="AB54" i="61"/>
  <c r="C52" i="61"/>
  <c r="AK46" i="61"/>
  <c r="AL54" i="61" s="1"/>
  <c r="L7" i="41" s="1"/>
  <c r="N45" i="61"/>
  <c r="I45" i="61"/>
  <c r="E45" i="61"/>
  <c r="AD54" i="61"/>
  <c r="W54" i="61"/>
  <c r="E54" i="61"/>
  <c r="X45" i="61"/>
  <c r="AC45" i="61"/>
  <c r="F54" i="44"/>
  <c r="AE52" i="64"/>
  <c r="G52" i="64"/>
  <c r="AK43" i="64"/>
  <c r="AL52" i="64" s="1"/>
  <c r="N5" i="41" s="1"/>
  <c r="X54" i="64"/>
  <c r="G54" i="64"/>
  <c r="H45" i="64"/>
  <c r="AJ45" i="64"/>
  <c r="C54" i="64"/>
  <c r="T48" i="64"/>
  <c r="W48" i="64"/>
  <c r="P54" i="64"/>
  <c r="AI54" i="64"/>
  <c r="AE54" i="64"/>
  <c r="AI45" i="64"/>
  <c r="V54" i="64"/>
  <c r="P45" i="64"/>
  <c r="Y54" i="64"/>
  <c r="H54" i="64"/>
  <c r="M54" i="64"/>
  <c r="K48" i="64"/>
  <c r="AF54" i="64"/>
  <c r="AB48" i="64"/>
  <c r="W51" i="64"/>
  <c r="W55" i="64" s="1"/>
  <c r="N45" i="64"/>
  <c r="AK47" i="64"/>
  <c r="AA48" i="64"/>
  <c r="AH54" i="64"/>
  <c r="AF48" i="64"/>
  <c r="AH45" i="64"/>
  <c r="L45" i="64"/>
  <c r="N54" i="64"/>
  <c r="AK46" i="64"/>
  <c r="K54" i="64"/>
  <c r="AD52" i="70"/>
  <c r="AK44" i="70"/>
  <c r="AG54" i="70"/>
  <c r="AK43" i="70"/>
  <c r="AL52" i="70" s="1"/>
  <c r="Q5" i="41" s="1"/>
  <c r="D48" i="70"/>
  <c r="S54" i="70"/>
  <c r="AF45" i="70"/>
  <c r="N45" i="70"/>
  <c r="E45" i="70"/>
  <c r="Y45" i="70"/>
  <c r="X54" i="70"/>
  <c r="X45" i="70"/>
  <c r="F54" i="70"/>
  <c r="L45" i="70"/>
  <c r="L54" i="70"/>
  <c r="AH45" i="70"/>
  <c r="N52" i="70"/>
  <c r="I45" i="70"/>
  <c r="G54" i="70"/>
  <c r="I54" i="70"/>
  <c r="R54" i="70"/>
  <c r="AK47" i="70"/>
  <c r="AK46" i="70"/>
  <c r="AH54" i="70"/>
  <c r="AJ54" i="72"/>
  <c r="AK47" i="72"/>
  <c r="S54" i="72"/>
  <c r="AD45" i="72"/>
  <c r="S45" i="72"/>
  <c r="F54" i="72"/>
  <c r="T48" i="72"/>
  <c r="G48" i="72"/>
  <c r="D45" i="72"/>
  <c r="AA45" i="72"/>
  <c r="I54" i="72"/>
  <c r="Z45" i="72"/>
  <c r="AA54" i="72"/>
  <c r="N54" i="72"/>
  <c r="AJ45" i="72"/>
  <c r="AD54" i="72"/>
  <c r="D54" i="72"/>
  <c r="AE54" i="72"/>
  <c r="AB45" i="72"/>
  <c r="AB54" i="72"/>
  <c r="N45" i="72"/>
  <c r="P48" i="74"/>
  <c r="W45" i="74"/>
  <c r="W52" i="74"/>
  <c r="Y54" i="74"/>
  <c r="K45" i="74"/>
  <c r="H45" i="74"/>
  <c r="U54" i="74"/>
  <c r="Y45" i="74"/>
  <c r="K54" i="74"/>
  <c r="H54" i="74"/>
  <c r="Z45" i="74"/>
  <c r="G54" i="74"/>
  <c r="AI52" i="74"/>
  <c r="N48" i="74"/>
  <c r="Z54" i="74"/>
  <c r="E54" i="76"/>
  <c r="H45" i="76"/>
  <c r="X54" i="76"/>
  <c r="H52" i="76"/>
  <c r="X45" i="76"/>
  <c r="W48" i="76"/>
  <c r="Q45" i="76"/>
  <c r="G54" i="76"/>
  <c r="Z54" i="76"/>
  <c r="F54" i="76"/>
  <c r="X48" i="76"/>
  <c r="AI45" i="78"/>
  <c r="X54" i="78"/>
  <c r="Y54" i="78"/>
  <c r="J54" i="78"/>
  <c r="AD45" i="78"/>
  <c r="Y45" i="78"/>
  <c r="E54" i="78"/>
  <c r="D54" i="78"/>
  <c r="R48" i="78"/>
  <c r="P48" i="78"/>
  <c r="AK47" i="78"/>
  <c r="AC48" i="78"/>
  <c r="L54" i="78"/>
  <c r="H54" i="78"/>
  <c r="AK44" i="80"/>
  <c r="W54" i="80"/>
  <c r="AG45" i="80"/>
  <c r="W45" i="80"/>
  <c r="Q45" i="80"/>
  <c r="X48" i="80"/>
  <c r="Z45" i="80"/>
  <c r="P45" i="80"/>
  <c r="AD45" i="80"/>
  <c r="O54" i="80"/>
  <c r="AE48" i="80"/>
  <c r="E45" i="80"/>
  <c r="AK46" i="80"/>
  <c r="Q54" i="80"/>
  <c r="AG54" i="80"/>
  <c r="AD54" i="80"/>
  <c r="J54" i="80"/>
  <c r="C48" i="81"/>
  <c r="AG48" i="81"/>
  <c r="T54" i="81"/>
  <c r="W54" i="81"/>
  <c r="Q54" i="81"/>
  <c r="AB45" i="81"/>
  <c r="AE45" i="81"/>
  <c r="W45" i="81"/>
  <c r="AB54" i="81"/>
  <c r="E45" i="81"/>
  <c r="E54" i="81"/>
  <c r="K45" i="81"/>
  <c r="D45" i="81"/>
  <c r="AE54" i="81"/>
  <c r="G54" i="80"/>
  <c r="AK47" i="80"/>
  <c r="AC45" i="81"/>
  <c r="Y54" i="81"/>
  <c r="Z45" i="81"/>
  <c r="S54" i="81"/>
  <c r="Z54" i="81"/>
  <c r="AC54" i="81"/>
  <c r="AK47" i="81"/>
  <c r="AF54" i="81"/>
  <c r="F45" i="81"/>
  <c r="S54" i="44"/>
  <c r="AK43" i="80"/>
  <c r="AL52" i="80" s="1"/>
  <c r="V5" i="41" s="1"/>
  <c r="S45" i="80"/>
  <c r="E55" i="80"/>
  <c r="W55" i="80"/>
  <c r="M45" i="80"/>
  <c r="N48" i="80"/>
  <c r="N54" i="80"/>
  <c r="AF55" i="80"/>
  <c r="V55" i="80"/>
  <c r="Y45" i="80"/>
  <c r="V48" i="80"/>
  <c r="J51" i="80"/>
  <c r="Q54" i="78"/>
  <c r="AE54" i="78"/>
  <c r="AF45" i="78"/>
  <c r="AC51" i="78"/>
  <c r="V54" i="78"/>
  <c r="AC45" i="78"/>
  <c r="V45" i="78"/>
  <c r="AF54" i="78"/>
  <c r="AK43" i="78"/>
  <c r="R55" i="78"/>
  <c r="Y52" i="76"/>
  <c r="Y45" i="76"/>
  <c r="W55" i="76"/>
  <c r="AK47" i="76"/>
  <c r="AK43" i="76"/>
  <c r="AL54" i="76" s="1"/>
  <c r="T7" i="41" s="1"/>
  <c r="AK44" i="76"/>
  <c r="E51" i="76"/>
  <c r="E55" i="76" s="1"/>
  <c r="E45" i="76"/>
  <c r="V55" i="76"/>
  <c r="N54" i="76"/>
  <c r="K55" i="76"/>
  <c r="L48" i="76"/>
  <c r="C45" i="76"/>
  <c r="Q52" i="74"/>
  <c r="Q45" i="74"/>
  <c r="AK47" i="74"/>
  <c r="X55" i="74"/>
  <c r="AF55" i="74"/>
  <c r="AE54" i="74"/>
  <c r="AC52" i="74"/>
  <c r="AC45" i="74"/>
  <c r="AK43" i="74"/>
  <c r="AL51" i="74"/>
  <c r="AL55" i="74" s="1"/>
  <c r="S8" i="41" s="1"/>
  <c r="J55" i="74"/>
  <c r="W55" i="74"/>
  <c r="J54" i="74"/>
  <c r="I48" i="74"/>
  <c r="S55" i="72"/>
  <c r="Y54" i="72"/>
  <c r="V54" i="72"/>
  <c r="F45" i="72"/>
  <c r="AC52" i="72"/>
  <c r="AK43" i="72"/>
  <c r="AL51" i="72"/>
  <c r="R4" i="41" s="1"/>
  <c r="Q55" i="72"/>
  <c r="M55" i="72"/>
  <c r="V45" i="72"/>
  <c r="M52" i="72"/>
  <c r="P55" i="70"/>
  <c r="Z45" i="70"/>
  <c r="AE52" i="70"/>
  <c r="W54" i="70"/>
  <c r="AI54" i="70"/>
  <c r="AE45" i="70"/>
  <c r="AB54" i="70"/>
  <c r="J52" i="70"/>
  <c r="Q54" i="70"/>
  <c r="N55" i="70"/>
  <c r="M45" i="70"/>
  <c r="V48" i="70"/>
  <c r="T54" i="70"/>
  <c r="J45" i="70"/>
  <c r="C52" i="70"/>
  <c r="C45" i="70"/>
  <c r="AH48" i="70"/>
  <c r="Q48" i="70"/>
  <c r="AB55" i="70"/>
  <c r="AC54" i="70"/>
  <c r="AC45" i="70"/>
  <c r="Q55" i="68"/>
  <c r="AD55" i="68"/>
  <c r="V55" i="68"/>
  <c r="G55" i="68"/>
  <c r="AJ48" i="64"/>
  <c r="I54" i="64"/>
  <c r="J54" i="64"/>
  <c r="F54" i="64"/>
  <c r="X52" i="64"/>
  <c r="X45" i="64"/>
  <c r="S48" i="44"/>
  <c r="AC55" i="44"/>
  <c r="F45" i="44"/>
  <c r="H54" i="44"/>
  <c r="O55" i="44"/>
  <c r="AA54" i="44"/>
  <c r="L48" i="44"/>
  <c r="AC48" i="44"/>
  <c r="AJ48" i="44"/>
  <c r="Y48" i="44"/>
  <c r="AG54" i="44"/>
  <c r="AH55" i="44"/>
  <c r="Q45" i="44"/>
  <c r="Q54" i="44"/>
  <c r="AI55" i="44"/>
  <c r="C45" i="44"/>
  <c r="AJ45" i="44"/>
  <c r="V45" i="44"/>
  <c r="C52" i="44"/>
  <c r="AE54" i="44"/>
  <c r="D54" i="44"/>
  <c r="C54" i="44"/>
  <c r="V54" i="44"/>
  <c r="H45" i="44"/>
  <c r="AB55" i="61"/>
  <c r="N55" i="61"/>
  <c r="AB52" i="61"/>
  <c r="AK47" i="61"/>
  <c r="AG52" i="61"/>
  <c r="AJ51" i="61"/>
  <c r="AG48" i="61"/>
  <c r="AI55" i="61"/>
  <c r="F45" i="61"/>
  <c r="D55" i="61"/>
  <c r="Z48" i="59"/>
  <c r="I54" i="59"/>
  <c r="R55" i="59"/>
  <c r="AI48" i="59"/>
  <c r="L55" i="59"/>
  <c r="L54" i="59"/>
  <c r="AJ45" i="59"/>
  <c r="AD48" i="59"/>
  <c r="Q51" i="59"/>
  <c r="V55" i="59"/>
  <c r="O55" i="59"/>
  <c r="AJ54" i="59"/>
  <c r="T55" i="59"/>
  <c r="J45" i="59"/>
  <c r="AA55" i="59"/>
  <c r="Y54" i="59"/>
  <c r="AK47" i="57"/>
  <c r="AF48" i="57"/>
  <c r="O54" i="57"/>
  <c r="N48" i="57"/>
  <c r="V54" i="57"/>
  <c r="P45" i="57"/>
  <c r="D52" i="57"/>
  <c r="D54" i="57"/>
  <c r="R55" i="57"/>
  <c r="O45" i="57"/>
  <c r="L54" i="57"/>
  <c r="X54" i="55"/>
  <c r="AK47" i="55"/>
  <c r="J55" i="55"/>
  <c r="AH55" i="55"/>
  <c r="Z55" i="55"/>
  <c r="Z52" i="55"/>
  <c r="Z45" i="55"/>
  <c r="AF54" i="55"/>
  <c r="K45" i="55"/>
  <c r="L54" i="55"/>
  <c r="I55" i="53"/>
  <c r="V54" i="53"/>
  <c r="W54" i="53"/>
  <c r="Q55" i="53"/>
  <c r="AH55" i="53"/>
  <c r="Y54" i="53"/>
  <c r="E55" i="53"/>
  <c r="AC45" i="53"/>
  <c r="L54" i="53"/>
  <c r="H45" i="53"/>
  <c r="D48" i="52"/>
  <c r="AK47" i="52"/>
  <c r="I48" i="52"/>
  <c r="I54" i="52"/>
  <c r="AH54" i="52"/>
  <c r="Z52" i="52"/>
  <c r="AH45" i="52"/>
  <c r="AA55" i="52"/>
  <c r="J55" i="52"/>
  <c r="R55" i="52"/>
  <c r="Z55" i="49"/>
  <c r="AK43" i="49"/>
  <c r="X54" i="49"/>
  <c r="U55" i="49"/>
  <c r="AJ54" i="49"/>
  <c r="H45" i="49"/>
  <c r="AK47" i="49"/>
  <c r="AL54" i="49" s="1"/>
  <c r="F7" i="41" s="1"/>
  <c r="L54" i="49"/>
  <c r="H55" i="49"/>
  <c r="AH54" i="49"/>
  <c r="V51" i="49"/>
  <c r="H54" i="81"/>
  <c r="AE48" i="81"/>
  <c r="I45" i="81"/>
  <c r="F54" i="81"/>
  <c r="AH54" i="81"/>
  <c r="AI54" i="81"/>
  <c r="AB48" i="81"/>
  <c r="AJ52" i="81"/>
  <c r="AJ45" i="81"/>
  <c r="H52" i="81"/>
  <c r="P54" i="81"/>
  <c r="AK43" i="81"/>
  <c r="AJ54" i="81"/>
  <c r="I54" i="81"/>
  <c r="J45" i="81"/>
  <c r="J54" i="81"/>
  <c r="AK46" i="81"/>
  <c r="AL54" i="81" s="1"/>
  <c r="AI45" i="81"/>
  <c r="P52" i="81"/>
  <c r="P45" i="81"/>
  <c r="R51" i="81"/>
  <c r="T52" i="80"/>
  <c r="T45" i="80"/>
  <c r="I52" i="80"/>
  <c r="I54" i="80"/>
  <c r="N51" i="80"/>
  <c r="L52" i="80"/>
  <c r="F48" i="80"/>
  <c r="J52" i="80"/>
  <c r="J45" i="80"/>
  <c r="Y51" i="80"/>
  <c r="Y48" i="80"/>
  <c r="K55" i="80"/>
  <c r="AL51" i="80"/>
  <c r="V4" i="41" s="1"/>
  <c r="H55" i="80"/>
  <c r="AD55" i="80"/>
  <c r="AG55" i="80"/>
  <c r="AJ55" i="80"/>
  <c r="F52" i="80"/>
  <c r="F45" i="80"/>
  <c r="D52" i="80"/>
  <c r="D45" i="80"/>
  <c r="E52" i="80"/>
  <c r="E52" i="78"/>
  <c r="U52" i="78"/>
  <c r="I48" i="78"/>
  <c r="AC55" i="78"/>
  <c r="D55" i="78"/>
  <c r="Y55" i="78"/>
  <c r="I52" i="78"/>
  <c r="AJ52" i="78"/>
  <c r="AC52" i="78"/>
  <c r="P55" i="76"/>
  <c r="F55" i="76"/>
  <c r="R52" i="76"/>
  <c r="I52" i="76"/>
  <c r="I45" i="76"/>
  <c r="E48" i="76"/>
  <c r="T48" i="76"/>
  <c r="D55" i="76"/>
  <c r="AG55" i="76"/>
  <c r="N48" i="76"/>
  <c r="AF48" i="76"/>
  <c r="Q52" i="76"/>
  <c r="Z52" i="76"/>
  <c r="D52" i="76"/>
  <c r="D54" i="76"/>
  <c r="M52" i="76"/>
  <c r="M45" i="76"/>
  <c r="T51" i="76"/>
  <c r="T54" i="76"/>
  <c r="AH52" i="76"/>
  <c r="J52" i="76"/>
  <c r="J54" i="76"/>
  <c r="W45" i="76"/>
  <c r="W52" i="76"/>
  <c r="AB52" i="76"/>
  <c r="U52" i="76"/>
  <c r="I51" i="74"/>
  <c r="I52" i="74"/>
  <c r="I45" i="74"/>
  <c r="D55" i="74"/>
  <c r="AB55" i="74"/>
  <c r="N51" i="74"/>
  <c r="M52" i="74"/>
  <c r="F52" i="74"/>
  <c r="F45" i="74"/>
  <c r="AF52" i="74"/>
  <c r="AF45" i="74"/>
  <c r="AJ52" i="74"/>
  <c r="AJ45" i="74"/>
  <c r="AD52" i="74"/>
  <c r="AD45" i="74"/>
  <c r="W52" i="72"/>
  <c r="E52" i="72"/>
  <c r="E54" i="72"/>
  <c r="AB51" i="72"/>
  <c r="U52" i="72"/>
  <c r="O52" i="72"/>
  <c r="E52" i="70"/>
  <c r="AJ51" i="70"/>
  <c r="Y52" i="70"/>
  <c r="AJ52" i="70"/>
  <c r="AJ45" i="70"/>
  <c r="I48" i="70"/>
  <c r="AG52" i="70"/>
  <c r="Z54" i="70"/>
  <c r="Q51" i="70"/>
  <c r="L48" i="70"/>
  <c r="AF52" i="70"/>
  <c r="W52" i="70"/>
  <c r="AB48" i="70"/>
  <c r="G55" i="66"/>
  <c r="AI55" i="66"/>
  <c r="J55" i="66"/>
  <c r="Q52" i="64"/>
  <c r="Q45" i="64"/>
  <c r="AB51" i="64"/>
  <c r="Y48" i="64"/>
  <c r="F48" i="64"/>
  <c r="O54" i="64"/>
  <c r="U54" i="64"/>
  <c r="Z45" i="64"/>
  <c r="R45" i="64"/>
  <c r="Q54" i="64"/>
  <c r="R54" i="64"/>
  <c r="AB54" i="64"/>
  <c r="AF52" i="64"/>
  <c r="Y52" i="64"/>
  <c r="L51" i="64"/>
  <c r="D52" i="64"/>
  <c r="D45" i="64"/>
  <c r="K52" i="64"/>
  <c r="AA54" i="64"/>
  <c r="AA45" i="64"/>
  <c r="Z54" i="64"/>
  <c r="C45" i="64"/>
  <c r="C52" i="64"/>
  <c r="AC52" i="64"/>
  <c r="U45" i="64"/>
  <c r="J48" i="64"/>
  <c r="AK44" i="64"/>
  <c r="AD55" i="64"/>
  <c r="AG54" i="64"/>
  <c r="M52" i="64"/>
  <c r="AG52" i="64"/>
  <c r="AG45" i="64"/>
  <c r="F52" i="64"/>
  <c r="Z48" i="44"/>
  <c r="N48" i="44"/>
  <c r="X48" i="44"/>
  <c r="AA45" i="44"/>
  <c r="G54" i="44"/>
  <c r="G45" i="44"/>
  <c r="M54" i="44"/>
  <c r="L45" i="44"/>
  <c r="E48" i="44"/>
  <c r="L54" i="44"/>
  <c r="Z54" i="44"/>
  <c r="P52" i="44"/>
  <c r="Y51" i="44"/>
  <c r="AK43" i="44"/>
  <c r="Y54" i="44"/>
  <c r="Y45" i="44"/>
  <c r="J54" i="44"/>
  <c r="M51" i="44"/>
  <c r="AK43" i="61"/>
  <c r="J55" i="61"/>
  <c r="F52" i="61"/>
  <c r="AD45" i="61"/>
  <c r="AG54" i="61"/>
  <c r="F55" i="61"/>
  <c r="F54" i="61"/>
  <c r="AJ45" i="61"/>
  <c r="L52" i="61"/>
  <c r="T52" i="61"/>
  <c r="X48" i="61"/>
  <c r="AJ54" i="61"/>
  <c r="P54" i="61"/>
  <c r="T54" i="61"/>
  <c r="Q54" i="61"/>
  <c r="AH45" i="61"/>
  <c r="R45" i="61"/>
  <c r="Z52" i="61"/>
  <c r="Z54" i="61"/>
  <c r="X54" i="61"/>
  <c r="R54" i="61"/>
  <c r="Q52" i="61"/>
  <c r="Q45" i="61"/>
  <c r="AI52" i="61"/>
  <c r="AD55" i="57"/>
  <c r="AB52" i="57"/>
  <c r="AB45" i="57"/>
  <c r="AC52" i="57"/>
  <c r="AC45" i="57"/>
  <c r="H52" i="55"/>
  <c r="S52" i="55"/>
  <c r="S45" i="55"/>
  <c r="T52" i="55"/>
  <c r="P52" i="55"/>
  <c r="E54" i="55"/>
  <c r="AL51" i="55"/>
  <c r="I4" i="41" s="1"/>
  <c r="D55" i="55"/>
  <c r="AA55" i="55"/>
  <c r="P55" i="55"/>
  <c r="O52" i="55"/>
  <c r="O45" i="55"/>
  <c r="U52" i="55"/>
  <c r="H48" i="55"/>
  <c r="Z55" i="53"/>
  <c r="J52" i="53"/>
  <c r="J54" i="53"/>
  <c r="J45" i="53"/>
  <c r="Z52" i="53"/>
  <c r="Z54" i="53"/>
  <c r="Y52" i="53"/>
  <c r="N52" i="53"/>
  <c r="N54" i="53"/>
  <c r="AB52" i="53"/>
  <c r="AI52" i="53"/>
  <c r="AI54" i="53"/>
  <c r="M52" i="53"/>
  <c r="AC52" i="53"/>
  <c r="Y55" i="53"/>
  <c r="X52" i="53"/>
  <c r="R52" i="53"/>
  <c r="Q52" i="53"/>
  <c r="AG52" i="53"/>
  <c r="F52" i="53"/>
  <c r="F45" i="53"/>
  <c r="V52" i="53"/>
  <c r="U52" i="53"/>
  <c r="AJ48" i="53"/>
  <c r="E52" i="52"/>
  <c r="AI55" i="52"/>
  <c r="AD48" i="52"/>
  <c r="M45" i="52"/>
  <c r="AF55" i="52"/>
  <c r="Y54" i="52"/>
  <c r="Q54" i="52"/>
  <c r="I45" i="52"/>
  <c r="D45" i="52"/>
  <c r="AG54" i="52"/>
  <c r="AD51" i="52"/>
  <c r="N51" i="52"/>
  <c r="AK44" i="52"/>
  <c r="V54" i="52"/>
  <c r="W54" i="52"/>
  <c r="AD54" i="52"/>
  <c r="E54" i="52"/>
  <c r="D54" i="52"/>
  <c r="AK43" i="52"/>
  <c r="S54" i="52"/>
  <c r="M54" i="52"/>
  <c r="Z54" i="52"/>
  <c r="N51" i="49"/>
  <c r="E55" i="49"/>
  <c r="M48" i="49"/>
  <c r="Z52" i="49"/>
  <c r="Z54" i="49"/>
  <c r="R52" i="49"/>
  <c r="R45" i="49"/>
  <c r="AB52" i="49"/>
  <c r="X55" i="47"/>
  <c r="AK46" i="47"/>
  <c r="M54" i="47"/>
  <c r="F55" i="47"/>
  <c r="W55" i="45"/>
  <c r="AA55" i="80"/>
  <c r="G55" i="80"/>
  <c r="U55" i="80"/>
  <c r="S55" i="80"/>
  <c r="AI55" i="80"/>
  <c r="AE55" i="80"/>
  <c r="L55" i="78"/>
  <c r="AJ55" i="78"/>
  <c r="V55" i="78"/>
  <c r="U55" i="78"/>
  <c r="AA55" i="78"/>
  <c r="AB55" i="78"/>
  <c r="M55" i="78"/>
  <c r="AG55" i="78"/>
  <c r="S55" i="78"/>
  <c r="F55" i="78"/>
  <c r="T55" i="78"/>
  <c r="E55" i="78"/>
  <c r="P55" i="78"/>
  <c r="I55" i="78"/>
  <c r="O55" i="78"/>
  <c r="AD55" i="78"/>
  <c r="S55" i="76"/>
  <c r="AI55" i="76"/>
  <c r="R55" i="76"/>
  <c r="U55" i="76"/>
  <c r="AA55" i="76"/>
  <c r="Q55" i="76"/>
  <c r="O55" i="76"/>
  <c r="M55" i="74"/>
  <c r="V55" i="74"/>
  <c r="U55" i="74"/>
  <c r="E55" i="74"/>
  <c r="AC55" i="74"/>
  <c r="L55" i="74"/>
  <c r="AJ55" i="72"/>
  <c r="K55" i="72"/>
  <c r="AI55" i="72"/>
  <c r="AC55" i="72"/>
  <c r="D55" i="72"/>
  <c r="E55" i="72"/>
  <c r="AH55" i="72"/>
  <c r="T55" i="72"/>
  <c r="H55" i="72"/>
  <c r="P55" i="72"/>
  <c r="U55" i="70"/>
  <c r="Y55" i="70"/>
  <c r="J55" i="70"/>
  <c r="D55" i="70"/>
  <c r="AA55" i="70"/>
  <c r="X55" i="70"/>
  <c r="AE55" i="70"/>
  <c r="O55" i="70"/>
  <c r="AI55" i="70"/>
  <c r="S55" i="70"/>
  <c r="E55" i="70"/>
  <c r="AD55" i="70"/>
  <c r="F55" i="70"/>
  <c r="G55" i="70"/>
  <c r="R55" i="70"/>
  <c r="I55" i="70"/>
  <c r="AI55" i="68"/>
  <c r="AC55" i="68"/>
  <c r="R55" i="68"/>
  <c r="J55" i="68"/>
  <c r="U55" i="68"/>
  <c r="AG55" i="68"/>
  <c r="AJ55" i="68"/>
  <c r="AH55" i="68"/>
  <c r="O55" i="68"/>
  <c r="M55" i="68"/>
  <c r="Z55" i="68"/>
  <c r="I55" i="68"/>
  <c r="S55" i="68"/>
  <c r="Y55" i="68"/>
  <c r="Y55" i="66"/>
  <c r="AF55" i="66"/>
  <c r="I55" i="66"/>
  <c r="L55" i="66"/>
  <c r="M55" i="66"/>
  <c r="P55" i="66"/>
  <c r="D55" i="66"/>
  <c r="O55" i="64"/>
  <c r="AH55" i="64"/>
  <c r="P55" i="64"/>
  <c r="G55" i="64"/>
  <c r="S55" i="64"/>
  <c r="AC55" i="64"/>
  <c r="AI55" i="64"/>
  <c r="AE55" i="64"/>
  <c r="I55" i="64"/>
  <c r="F55" i="64"/>
  <c r="AF55" i="64"/>
  <c r="AD55" i="44"/>
  <c r="I55" i="44"/>
  <c r="T55" i="44"/>
  <c r="L55" i="44"/>
  <c r="AJ55" i="44"/>
  <c r="H55" i="44"/>
  <c r="Q55" i="44"/>
  <c r="AB55" i="44"/>
  <c r="V55" i="44"/>
  <c r="X55" i="44"/>
  <c r="Z55" i="44"/>
  <c r="R55" i="44"/>
  <c r="N55" i="44"/>
  <c r="S55" i="44"/>
  <c r="E55" i="44"/>
  <c r="J55" i="44"/>
  <c r="O55" i="61"/>
  <c r="T55" i="61"/>
  <c r="V55" i="61"/>
  <c r="U55" i="61"/>
  <c r="G55" i="61"/>
  <c r="P55" i="61"/>
  <c r="AG55" i="61"/>
  <c r="H55" i="61"/>
  <c r="C55" i="61"/>
  <c r="X55" i="61"/>
  <c r="S55" i="61"/>
  <c r="L55" i="61"/>
  <c r="M55" i="61"/>
  <c r="G55" i="59"/>
  <c r="F55" i="59"/>
  <c r="S55" i="59"/>
  <c r="AC55" i="59"/>
  <c r="D55" i="59"/>
  <c r="AH55" i="59"/>
  <c r="Y55" i="59"/>
  <c r="AB55" i="59"/>
  <c r="I55" i="59"/>
  <c r="U55" i="59"/>
  <c r="C55" i="57"/>
  <c r="AB55" i="57"/>
  <c r="D55" i="57"/>
  <c r="G55" i="57"/>
  <c r="I55" i="57"/>
  <c r="J55" i="57"/>
  <c r="AI55" i="57"/>
  <c r="N55" i="57"/>
  <c r="Z55" i="57"/>
  <c r="S55" i="57"/>
  <c r="W55" i="57"/>
  <c r="AA55" i="57"/>
  <c r="Q55" i="57"/>
  <c r="K55" i="57"/>
  <c r="X55" i="57"/>
  <c r="F55" i="55"/>
  <c r="T55" i="55"/>
  <c r="N55" i="55"/>
  <c r="AF55" i="55"/>
  <c r="Q55" i="55"/>
  <c r="AB55" i="55"/>
  <c r="AJ55" i="55"/>
  <c r="AE55" i="55"/>
  <c r="H55" i="55"/>
  <c r="V55" i="55"/>
  <c r="S55" i="55"/>
  <c r="L55" i="55"/>
  <c r="AI55" i="55"/>
  <c r="U55" i="55"/>
  <c r="X55" i="55"/>
  <c r="W55" i="55"/>
  <c r="N55" i="53"/>
  <c r="AA55" i="53"/>
  <c r="AC55" i="53"/>
  <c r="W55" i="53"/>
  <c r="AE55" i="53"/>
  <c r="AI55" i="53"/>
  <c r="H55" i="53"/>
  <c r="AJ55" i="53"/>
  <c r="O55" i="53"/>
  <c r="G55" i="53"/>
  <c r="W55" i="52"/>
  <c r="L55" i="52"/>
  <c r="X55" i="52"/>
  <c r="F55" i="52"/>
  <c r="AE55" i="52"/>
  <c r="Z55" i="52"/>
  <c r="C55" i="52"/>
  <c r="M55" i="52"/>
  <c r="AG55" i="52"/>
  <c r="H55" i="52"/>
  <c r="I55" i="52"/>
  <c r="D55" i="52"/>
  <c r="D55" i="49"/>
  <c r="K55" i="47"/>
  <c r="T55" i="47"/>
  <c r="AB55" i="47"/>
  <c r="L55" i="47"/>
  <c r="O55" i="49"/>
  <c r="F55" i="49"/>
  <c r="M55" i="49"/>
  <c r="AH55" i="49"/>
  <c r="AE55" i="49"/>
  <c r="AJ55" i="49"/>
  <c r="J55" i="49"/>
  <c r="W55" i="49"/>
  <c r="Q55" i="49"/>
  <c r="P55" i="49"/>
  <c r="Y55" i="49"/>
  <c r="AG55" i="47"/>
  <c r="Q55" i="47"/>
  <c r="D55" i="47"/>
  <c r="AA55" i="47"/>
  <c r="Y55" i="47"/>
  <c r="R55" i="47"/>
  <c r="AE55" i="47"/>
  <c r="AD55" i="47"/>
  <c r="AC55" i="47"/>
  <c r="S55" i="47"/>
  <c r="Z55" i="47"/>
  <c r="O55" i="47"/>
  <c r="AH55" i="47"/>
  <c r="I55" i="47"/>
  <c r="AC55" i="45"/>
  <c r="AI55" i="45"/>
  <c r="T55" i="45"/>
  <c r="AF55" i="45"/>
  <c r="L55" i="45"/>
  <c r="R55" i="45"/>
  <c r="Y55" i="45"/>
  <c r="V55" i="45"/>
  <c r="M55" i="45"/>
  <c r="AE55" i="45"/>
  <c r="I55" i="45"/>
  <c r="AL52" i="81"/>
  <c r="AL52" i="74"/>
  <c r="S5" i="41" s="1"/>
  <c r="AL55" i="72"/>
  <c r="R8" i="41" s="1"/>
  <c r="AL52" i="68"/>
  <c r="P5" i="41" s="1"/>
  <c r="AL52" i="66"/>
  <c r="O5" i="41" s="1"/>
  <c r="AL52" i="44"/>
  <c r="M5" i="41" s="1"/>
  <c r="AL52" i="61"/>
  <c r="L5" i="41" s="1"/>
  <c r="AL52" i="59"/>
  <c r="K5" i="41" s="1"/>
  <c r="AL52" i="55"/>
  <c r="I5" i="41" s="1"/>
  <c r="AL52" i="53"/>
  <c r="H5" i="41" s="1"/>
  <c r="AL52" i="52"/>
  <c r="G5" i="41" s="1"/>
  <c r="AL52" i="49"/>
  <c r="F5" i="41" s="1"/>
  <c r="M55" i="47"/>
  <c r="AL51" i="81"/>
  <c r="AL51" i="78"/>
  <c r="AL54" i="78"/>
  <c r="U7" i="41" s="1"/>
  <c r="AL54" i="74"/>
  <c r="S7" i="41" s="1"/>
  <c r="AL51" i="70"/>
  <c r="C55" i="70"/>
  <c r="AL54" i="68"/>
  <c r="P7" i="41" s="1"/>
  <c r="AL51" i="68"/>
  <c r="C55" i="68"/>
  <c r="AL51" i="66"/>
  <c r="AL54" i="66"/>
  <c r="O7" i="41" s="1"/>
  <c r="C55" i="64"/>
  <c r="AL51" i="61"/>
  <c r="AL51" i="59"/>
  <c r="AL54" i="59"/>
  <c r="K7" i="41" s="1"/>
  <c r="AL52" i="57"/>
  <c r="J5" i="41" s="1"/>
  <c r="AL54" i="57"/>
  <c r="J7" i="41" s="1"/>
  <c r="AL51" i="57"/>
  <c r="M55" i="53"/>
  <c r="AL51" i="53"/>
  <c r="AL54" i="53"/>
  <c r="H7" i="41" s="1"/>
  <c r="AL54" i="52"/>
  <c r="G7" i="41" s="1"/>
  <c r="AI55" i="49"/>
  <c r="AL51" i="49"/>
  <c r="AL52" i="47"/>
  <c r="E5" i="41" s="1"/>
  <c r="AL51" i="47"/>
  <c r="O55" i="45"/>
  <c r="Q55" i="45"/>
  <c r="N55" i="45"/>
  <c r="AJ55" i="45"/>
  <c r="J55" i="45"/>
  <c r="AH55" i="45"/>
  <c r="AB55" i="45"/>
  <c r="S55" i="45"/>
  <c r="AF55" i="44"/>
  <c r="F55" i="44"/>
  <c r="D55" i="44"/>
  <c r="AA55" i="44"/>
  <c r="AL51" i="44"/>
  <c r="AL55" i="55" l="1"/>
  <c r="I8" i="41" s="1"/>
  <c r="AL54" i="55"/>
  <c r="I7" i="41" s="1"/>
  <c r="AL54" i="64"/>
  <c r="N7" i="41" s="1"/>
  <c r="AL54" i="70"/>
  <c r="Q7" i="41" s="1"/>
  <c r="S4" i="41"/>
  <c r="AL54" i="80"/>
  <c r="V7" i="41" s="1"/>
  <c r="AL54" i="44"/>
  <c r="J55" i="80"/>
  <c r="AL55" i="80"/>
  <c r="V8" i="41" s="1"/>
  <c r="AL52" i="78"/>
  <c r="U5" i="41" s="1"/>
  <c r="AL52" i="76"/>
  <c r="T5" i="41" s="1"/>
  <c r="AL51" i="76"/>
  <c r="AL52" i="72"/>
  <c r="R5" i="41" s="1"/>
  <c r="AL54" i="72"/>
  <c r="R7" i="41" s="1"/>
  <c r="M7" i="41"/>
  <c r="AJ55" i="61"/>
  <c r="Q55" i="59"/>
  <c r="V55" i="49"/>
  <c r="N55" i="80"/>
  <c r="Y55" i="80"/>
  <c r="T55" i="76"/>
  <c r="I55" i="74"/>
  <c r="N55" i="74"/>
  <c r="AB55" i="72"/>
  <c r="AJ55" i="70"/>
  <c r="Q55" i="70"/>
  <c r="AL51" i="64"/>
  <c r="L55" i="64"/>
  <c r="AB55" i="64"/>
  <c r="M55" i="44"/>
  <c r="Y55" i="44"/>
  <c r="AL51" i="52"/>
  <c r="N55" i="52"/>
  <c r="AD55" i="52"/>
  <c r="N55" i="49"/>
  <c r="AL54" i="47"/>
  <c r="E7" i="41" s="1"/>
  <c r="AL55" i="78"/>
  <c r="U8" i="41" s="1"/>
  <c r="U4" i="41"/>
  <c r="AL55" i="70"/>
  <c r="Q8" i="41" s="1"/>
  <c r="Q4" i="41"/>
  <c r="AL55" i="68"/>
  <c r="P8" i="41" s="1"/>
  <c r="P4" i="41"/>
  <c r="AL55" i="66"/>
  <c r="O8" i="41" s="1"/>
  <c r="O4" i="41"/>
  <c r="AL55" i="64"/>
  <c r="N8" i="41" s="1"/>
  <c r="N4" i="41"/>
  <c r="AL55" i="44"/>
  <c r="M8" i="41" s="1"/>
  <c r="M4" i="41"/>
  <c r="AL55" i="61"/>
  <c r="L8" i="41" s="1"/>
  <c r="L4" i="41"/>
  <c r="AL55" i="59"/>
  <c r="K8" i="41" s="1"/>
  <c r="K4" i="41"/>
  <c r="AL55" i="57"/>
  <c r="J8" i="41" s="1"/>
  <c r="J4" i="41"/>
  <c r="AL55" i="53"/>
  <c r="H8" i="41" s="1"/>
  <c r="H4" i="41"/>
  <c r="AL55" i="49"/>
  <c r="F8" i="41" s="1"/>
  <c r="F4" i="41"/>
  <c r="AL55" i="47"/>
  <c r="E8" i="41" s="1"/>
  <c r="E4" i="41"/>
  <c r="T4" i="41" l="1"/>
  <c r="AL55" i="76"/>
  <c r="T8" i="41" s="1"/>
  <c r="AL55" i="52"/>
  <c r="G8" i="41" s="1"/>
  <c r="G4" i="41"/>
  <c r="AK41" i="45" l="1"/>
  <c r="AK42" i="45"/>
  <c r="C53" i="45"/>
  <c r="C38" i="45"/>
  <c r="F53" i="45"/>
  <c r="G38" i="45"/>
  <c r="G53" i="45"/>
  <c r="D38" i="45"/>
  <c r="AD43" i="45" s="1"/>
  <c r="H38" i="45"/>
  <c r="E38" i="45"/>
  <c r="D53" i="45"/>
  <c r="E53" i="45"/>
  <c r="H53" i="45"/>
  <c r="F38" i="45"/>
  <c r="W47" i="45" l="1"/>
  <c r="W48" i="45" s="1"/>
  <c r="S43" i="45"/>
  <c r="R43" i="45"/>
  <c r="R52" i="45" s="1"/>
  <c r="T47" i="45"/>
  <c r="T48" i="45" s="1"/>
  <c r="W43" i="45"/>
  <c r="W54" i="45" s="1"/>
  <c r="AB43" i="45"/>
  <c r="AB45" i="45" s="1"/>
  <c r="S45" i="45"/>
  <c r="S52" i="45"/>
  <c r="E43" i="45"/>
  <c r="F44" i="45"/>
  <c r="F46" i="45"/>
  <c r="V43" i="45"/>
  <c r="M43" i="45"/>
  <c r="M47" i="45"/>
  <c r="AJ43" i="45"/>
  <c r="Y43" i="45"/>
  <c r="AB47" i="45"/>
  <c r="AB54" i="45" s="1"/>
  <c r="N47" i="45"/>
  <c r="Z43" i="45"/>
  <c r="AI43" i="45"/>
  <c r="AC43" i="45"/>
  <c r="AD45" i="45"/>
  <c r="AD52" i="45"/>
  <c r="L47" i="45"/>
  <c r="D44" i="45"/>
  <c r="D46" i="45"/>
  <c r="C43" i="45"/>
  <c r="C47" i="45"/>
  <c r="G44" i="45"/>
  <c r="G46" i="45"/>
  <c r="F43" i="45"/>
  <c r="F47" i="45"/>
  <c r="C44" i="45"/>
  <c r="C46" i="45"/>
  <c r="E47" i="45"/>
  <c r="G47" i="45"/>
  <c r="D47" i="45"/>
  <c r="H47" i="45"/>
  <c r="H43" i="45"/>
  <c r="AE47" i="45"/>
  <c r="X47" i="45"/>
  <c r="P47" i="45"/>
  <c r="P43" i="45"/>
  <c r="L43" i="45"/>
  <c r="R47" i="45"/>
  <c r="N43" i="45"/>
  <c r="U43" i="45"/>
  <c r="Y47" i="45"/>
  <c r="AD47" i="45"/>
  <c r="AH43" i="45"/>
  <c r="AG43" i="45"/>
  <c r="Z47" i="45"/>
  <c r="T43" i="45"/>
  <c r="I43" i="45"/>
  <c r="AE43" i="45"/>
  <c r="J43" i="45"/>
  <c r="J47" i="45"/>
  <c r="AH47" i="45"/>
  <c r="S47" i="45"/>
  <c r="S54" i="45" s="1"/>
  <c r="AA43" i="45"/>
  <c r="I47" i="45"/>
  <c r="AJ47" i="45"/>
  <c r="AC47" i="45"/>
  <c r="AF43" i="45"/>
  <c r="O47" i="45"/>
  <c r="AG47" i="45"/>
  <c r="Q43" i="45"/>
  <c r="U47" i="45"/>
  <c r="V47" i="45"/>
  <c r="AF47" i="45"/>
  <c r="AA47" i="45"/>
  <c r="K43" i="45"/>
  <c r="X43" i="45"/>
  <c r="W52" i="45"/>
  <c r="AI47" i="45"/>
  <c r="E44" i="45"/>
  <c r="E46" i="45"/>
  <c r="D43" i="45"/>
  <c r="W45" i="45"/>
  <c r="O43" i="45"/>
  <c r="R45" i="45"/>
  <c r="Q47" i="45"/>
  <c r="K47" i="45"/>
  <c r="G43" i="45"/>
  <c r="H44" i="45"/>
  <c r="H46" i="45"/>
  <c r="AL53" i="45"/>
  <c r="D6" i="41" s="1"/>
  <c r="AB52" i="45" l="1"/>
  <c r="E48" i="45"/>
  <c r="F48" i="45"/>
  <c r="AJ48" i="45"/>
  <c r="I52" i="45"/>
  <c r="I54" i="45"/>
  <c r="I45" i="45"/>
  <c r="N45" i="45"/>
  <c r="N52" i="45"/>
  <c r="N54" i="45"/>
  <c r="AK46" i="45"/>
  <c r="C48" i="45"/>
  <c r="C45" i="45"/>
  <c r="C52" i="45"/>
  <c r="C54" i="45"/>
  <c r="AK43" i="45"/>
  <c r="Z54" i="45"/>
  <c r="Z52" i="45"/>
  <c r="Z45" i="45"/>
  <c r="AJ45" i="45"/>
  <c r="AJ52" i="45"/>
  <c r="AJ54" i="45"/>
  <c r="H48" i="45"/>
  <c r="K48" i="45"/>
  <c r="E51" i="45"/>
  <c r="X54" i="45"/>
  <c r="X52" i="45"/>
  <c r="X45" i="45"/>
  <c r="V48" i="45"/>
  <c r="O48" i="45"/>
  <c r="I48" i="45"/>
  <c r="J48" i="45"/>
  <c r="T45" i="45"/>
  <c r="T54" i="45"/>
  <c r="T52" i="45"/>
  <c r="AD48" i="45"/>
  <c r="AD54" i="45"/>
  <c r="R48" i="45"/>
  <c r="X48" i="45"/>
  <c r="C51" i="45"/>
  <c r="AK44" i="45"/>
  <c r="G48" i="45"/>
  <c r="D48" i="45"/>
  <c r="R54" i="45"/>
  <c r="N48" i="45"/>
  <c r="M48" i="45"/>
  <c r="M54" i="45"/>
  <c r="M45" i="45"/>
  <c r="M52" i="45"/>
  <c r="F51" i="45"/>
  <c r="AF48" i="45"/>
  <c r="AH48" i="45"/>
  <c r="AH45" i="45"/>
  <c r="AH52" i="45"/>
  <c r="AH54" i="45"/>
  <c r="P48" i="45"/>
  <c r="F45" i="45"/>
  <c r="F52" i="45"/>
  <c r="F54" i="45"/>
  <c r="H51" i="45"/>
  <c r="Q48" i="45"/>
  <c r="K45" i="45"/>
  <c r="K52" i="45"/>
  <c r="K54" i="45"/>
  <c r="U48" i="45"/>
  <c r="AF54" i="45"/>
  <c r="AF52" i="45"/>
  <c r="AF45" i="45"/>
  <c r="AA54" i="45"/>
  <c r="AA45" i="45"/>
  <c r="AA52" i="45"/>
  <c r="J52" i="45"/>
  <c r="J45" i="45"/>
  <c r="J54" i="45"/>
  <c r="Z48" i="45"/>
  <c r="Y48" i="45"/>
  <c r="L52" i="45"/>
  <c r="L54" i="45"/>
  <c r="L45" i="45"/>
  <c r="AE48" i="45"/>
  <c r="G51" i="45"/>
  <c r="D51" i="45"/>
  <c r="AC54" i="45"/>
  <c r="AC52" i="45"/>
  <c r="AC45" i="45"/>
  <c r="AB48" i="45"/>
  <c r="V45" i="45"/>
  <c r="V54" i="45"/>
  <c r="V52" i="45"/>
  <c r="E45" i="45"/>
  <c r="E52" i="45"/>
  <c r="E54" i="45"/>
  <c r="O54" i="45"/>
  <c r="O45" i="45"/>
  <c r="O52" i="45"/>
  <c r="AG48" i="45"/>
  <c r="G45" i="45"/>
  <c r="G52" i="45"/>
  <c r="G54" i="45"/>
  <c r="D45" i="45"/>
  <c r="D54" i="45"/>
  <c r="D52" i="45"/>
  <c r="AI48" i="45"/>
  <c r="AA48" i="45"/>
  <c r="Q52" i="45"/>
  <c r="Q45" i="45"/>
  <c r="Q54" i="45"/>
  <c r="AC48" i="45"/>
  <c r="S48" i="45"/>
  <c r="AE54" i="45"/>
  <c r="AE52" i="45"/>
  <c r="AE45" i="45"/>
  <c r="AG54" i="45"/>
  <c r="AG52" i="45"/>
  <c r="AG45" i="45"/>
  <c r="U54" i="45"/>
  <c r="U52" i="45"/>
  <c r="U45" i="45"/>
  <c r="P54" i="45"/>
  <c r="P52" i="45"/>
  <c r="P45" i="45"/>
  <c r="H45" i="45"/>
  <c r="H54" i="45"/>
  <c r="H52" i="45"/>
  <c r="AK47" i="45"/>
  <c r="L48" i="45"/>
  <c r="AI45" i="45"/>
  <c r="AI52" i="45"/>
  <c r="AI54" i="45"/>
  <c r="Y54" i="45"/>
  <c r="Y45" i="45"/>
  <c r="Y52" i="45"/>
  <c r="D55" i="45" l="1"/>
  <c r="E55" i="45"/>
  <c r="AL52" i="45"/>
  <c r="D5" i="41" s="1"/>
  <c r="AL54" i="45"/>
  <c r="D7" i="41" s="1"/>
  <c r="F55" i="45"/>
  <c r="C55" i="45"/>
  <c r="H55" i="45"/>
  <c r="G55" i="45"/>
  <c r="AL51" i="45"/>
  <c r="AL55" i="45" l="1"/>
  <c r="D8" i="41" s="1"/>
  <c r="D4" i="4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548FB0-8855-475F-B233-20C3539D1FBB}" keepAlive="1" name="Query - 95" description="Connection to the '95' query in the workbook." type="5" refreshedVersion="6" background="1">
    <dbPr connection="Provider=Microsoft.Mashup.OleDb.1;Data Source=$Workbook$;Location=95;Extended Properties=&quot;&quot;" command="SELECT * FROM [95]"/>
  </connection>
</connections>
</file>

<file path=xl/sharedStrings.xml><?xml version="1.0" encoding="utf-8"?>
<sst xmlns="http://schemas.openxmlformats.org/spreadsheetml/2006/main" count="3044" uniqueCount="70">
  <si>
    <t>TP</t>
  </si>
  <si>
    <t>FP</t>
  </si>
  <si>
    <t>TN</t>
  </si>
  <si>
    <t>FN</t>
  </si>
  <si>
    <t>Precision</t>
  </si>
  <si>
    <t>Accuracy</t>
  </si>
  <si>
    <t>Actual class</t>
  </si>
  <si>
    <t>Actual negative</t>
  </si>
  <si>
    <t>Actual positive</t>
  </si>
  <si>
    <t>Predictive class</t>
  </si>
  <si>
    <t>F1 score</t>
  </si>
  <si>
    <t>Specificity</t>
  </si>
  <si>
    <t>BLA</t>
  </si>
  <si>
    <t>EVR</t>
  </si>
  <si>
    <t>TRI</t>
  </si>
  <si>
    <t>HOO</t>
  </si>
  <si>
    <t>HAP</t>
  </si>
  <si>
    <t>OVI</t>
  </si>
  <si>
    <t>HNA</t>
  </si>
  <si>
    <t>HDI</t>
  </si>
  <si>
    <t>DLA</t>
  </si>
  <si>
    <t>Sensitivity/Recall</t>
  </si>
  <si>
    <t xml:space="preserve">Precision </t>
  </si>
  <si>
    <t>Non-Detect</t>
  </si>
  <si>
    <t>Threshold = 0.1</t>
  </si>
  <si>
    <t>Threshold = 0.2</t>
  </si>
  <si>
    <t>Threshold = 0.3</t>
  </si>
  <si>
    <t>Threshold = 0.4</t>
  </si>
  <si>
    <t>Threshold = 0.5</t>
  </si>
  <si>
    <t>Threshold = 0.6</t>
  </si>
  <si>
    <t>Threshold = 0.7</t>
  </si>
  <si>
    <t>Threshold = 0.8</t>
  </si>
  <si>
    <t>Threshold = 0.9</t>
  </si>
  <si>
    <t>Total</t>
  </si>
  <si>
    <t>EHI</t>
  </si>
  <si>
    <t>ECO</t>
  </si>
  <si>
    <t>ENA</t>
  </si>
  <si>
    <t>IBU</t>
  </si>
  <si>
    <t>GDU</t>
  </si>
  <si>
    <t>ALF</t>
  </si>
  <si>
    <t>ALU</t>
  </si>
  <si>
    <t>ALD</t>
  </si>
  <si>
    <t>STE</t>
  </si>
  <si>
    <t>TOR</t>
  </si>
  <si>
    <t>TOX</t>
  </si>
  <si>
    <t>CPH</t>
  </si>
  <si>
    <t>FBU</t>
  </si>
  <si>
    <t>ECH</t>
  </si>
  <si>
    <t>GHO</t>
  </si>
  <si>
    <t>SJA</t>
  </si>
  <si>
    <t>SME</t>
  </si>
  <si>
    <t>SMA</t>
  </si>
  <si>
    <t>SHA</t>
  </si>
  <si>
    <t>EPA</t>
  </si>
  <si>
    <t>FAS</t>
  </si>
  <si>
    <t>PAR</t>
  </si>
  <si>
    <t>TAE</t>
  </si>
  <si>
    <t>DCA</t>
  </si>
  <si>
    <t>SPI</t>
  </si>
  <si>
    <t>Testing Dataset</t>
  </si>
  <si>
    <t>Threshold = 0.05</t>
  </si>
  <si>
    <t>Threshold = 0.15</t>
  </si>
  <si>
    <t>Threshold = 0.25</t>
  </si>
  <si>
    <t>Threshold = 0.35</t>
  </si>
  <si>
    <t>Threshold = 0.45</t>
  </si>
  <si>
    <t>Threshold = 0.55</t>
  </si>
  <si>
    <t>Threshold = 0.65</t>
  </si>
  <si>
    <t>Threshold = 0.75</t>
  </si>
  <si>
    <t>Threshold = 0.85</t>
  </si>
  <si>
    <t>Threshold =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</si>
</sst>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8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rgb="FFFF0000"/>
      <name val="Times New Roman"/>
      <family val="1"/>
    </font>
    <font>
      <sz val="10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/>
    <xf numFmtId="1" fontId="7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4" fillId="0" borderId="0" xfId="0" applyNumberFormat="1" applyFont="1" applyFill="1" applyAlignment="1"/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4" fillId="0" borderId="0" xfId="0" applyNumberFormat="1" applyFo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3EC-947D-4EBF-94F6-A8646CE853AE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8.42578125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16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3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18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79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52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7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100</v>
      </c>
      <c r="P16" s="29">
        <v>0</v>
      </c>
      <c r="Q16" s="29">
        <v>0</v>
      </c>
      <c r="R16" s="29">
        <v>0</v>
      </c>
      <c r="S16" s="29">
        <v>3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8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8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153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1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11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4</v>
      </c>
      <c r="AH24" s="29">
        <v>1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9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3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78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120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13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12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13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324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6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121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9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144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2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0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8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0</v>
      </c>
      <c r="AA38" s="33">
        <f t="shared" si="15"/>
        <v>0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0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106</v>
      </c>
      <c r="H39" s="13">
        <f t="shared" si="24"/>
        <v>242</v>
      </c>
      <c r="I39" s="13">
        <f t="shared" si="24"/>
        <v>459</v>
      </c>
      <c r="J39" s="13">
        <f t="shared" si="24"/>
        <v>81</v>
      </c>
      <c r="K39" s="13">
        <f t="shared" si="24"/>
        <v>108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100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188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81</v>
      </c>
      <c r="AA39" s="13">
        <f t="shared" si="24"/>
        <v>135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162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242</v>
      </c>
      <c r="I41" s="16">
        <f>I10</f>
        <v>459</v>
      </c>
      <c r="J41" s="16">
        <f>J11</f>
        <v>54</v>
      </c>
      <c r="K41" s="16">
        <f>K12</f>
        <v>79</v>
      </c>
      <c r="L41" s="16">
        <f>L13</f>
        <v>81</v>
      </c>
      <c r="M41" s="16">
        <f>M14</f>
        <v>52</v>
      </c>
      <c r="N41" s="16">
        <f>N15</f>
        <v>51</v>
      </c>
      <c r="O41" s="16">
        <f>O16</f>
        <v>100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153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78</v>
      </c>
      <c r="AA41" s="16">
        <f>AA28</f>
        <v>120</v>
      </c>
      <c r="AB41" s="16">
        <f>AB29</f>
        <v>78</v>
      </c>
      <c r="AC41" s="16">
        <f>AC30</f>
        <v>81</v>
      </c>
      <c r="AD41" s="16">
        <f>AD31</f>
        <v>324</v>
      </c>
      <c r="AE41" s="16">
        <f>AE32</f>
        <v>126</v>
      </c>
      <c r="AF41" s="16">
        <f>AF33</f>
        <v>81</v>
      </c>
      <c r="AG41" s="16">
        <f>AG34</f>
        <v>121</v>
      </c>
      <c r="AH41" s="16">
        <f>AH35</f>
        <v>144</v>
      </c>
      <c r="AI41" s="16">
        <f>AI36</f>
        <v>81</v>
      </c>
      <c r="AJ41" s="16">
        <f>AJ37</f>
        <v>162</v>
      </c>
      <c r="AK41" s="8">
        <f>SUM(C41:AJ41)</f>
        <v>4463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24</v>
      </c>
      <c r="J42" s="16">
        <f>SUM(C11:I11,K11:AJ11)</f>
        <v>18</v>
      </c>
      <c r="K42" s="16">
        <f>SUM(C12:J12,L12:AJ12)</f>
        <v>29</v>
      </c>
      <c r="L42" s="16">
        <f>SUM(M13:AJ13,C13:K13)</f>
        <v>0</v>
      </c>
      <c r="M42" s="16">
        <f>SUM(N14:AJ14,C14:L14)</f>
        <v>9</v>
      </c>
      <c r="N42" s="16">
        <f>SUM(O15:AJ15,C15:M15)</f>
        <v>0</v>
      </c>
      <c r="O42" s="16">
        <f>SUM(P16:AJ16,C16:N16)</f>
        <v>3</v>
      </c>
      <c r="P42" s="16">
        <f>SUM(Q17:AJ17,C17:O17)</f>
        <v>27</v>
      </c>
      <c r="Q42" s="16">
        <f>SUM(R18:AJ18,C18:P18)</f>
        <v>0</v>
      </c>
      <c r="R42" s="16">
        <f>SUM(S19:AJ19,C19:Q19)</f>
        <v>16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12</v>
      </c>
      <c r="W42" s="16">
        <f>SUM(X24:AJ24,C24:V24)</f>
        <v>5</v>
      </c>
      <c r="X42" s="16">
        <f>SUM(C25:W25,Y25:AJ25)</f>
        <v>0</v>
      </c>
      <c r="Y42" s="16">
        <f>SUM(C26:X26,Z26:AJ26)</f>
        <v>12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25</v>
      </c>
      <c r="AD42" s="16">
        <f>SUM(AE31:AJ31,C31:AC31)</f>
        <v>22</v>
      </c>
      <c r="AE42" s="16">
        <f>SUM(AF32:AJ32,C32:AD32)</f>
        <v>3</v>
      </c>
      <c r="AF42" s="16">
        <f>SUM(AG33:AJ33,C33:AE33)</f>
        <v>14</v>
      </c>
      <c r="AG42" s="16">
        <f>SUM(AH34:AJ34,C34:AF34)</f>
        <v>0</v>
      </c>
      <c r="AH42" s="16">
        <f>SUM(AI35:AJ35,C35:AG35)</f>
        <v>9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277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4269</v>
      </c>
      <c r="J43" s="16">
        <f>SUM(K12:AJ38,K4:AJ10,C4:I10,C12:I38)</f>
        <v>4653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4662</v>
      </c>
      <c r="N43" s="16">
        <f>SUM(O16:AJ38,C4:M14,C16:M38,O4:AJ14)</f>
        <v>4671</v>
      </c>
      <c r="O43" s="16">
        <f>SUM(P17:AJ38,P4:AJ15,C4:N15,C17:N38)</f>
        <v>4641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4655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4605</v>
      </c>
      <c r="W43" s="16">
        <f>SUM(X25:AJ38,C4:V23,C25:V38,X4:AJ23)</f>
        <v>4693</v>
      </c>
      <c r="X43" s="16">
        <f>SUM(C26:W38,C4:W24,Y4:AJ24,Y26:AJ38)</f>
        <v>4563</v>
      </c>
      <c r="Y43" s="16">
        <f>SUM(Z27:AJ38,Z4:AJ25,C27:X38,C4:X25)</f>
        <v>4497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4646</v>
      </c>
      <c r="AD43" s="16">
        <f>SUM(AE32:AJ38,AE4:AJ30,C4:AC30,C32:AC38)</f>
        <v>4406</v>
      </c>
      <c r="AE43" s="16">
        <f>SUM(AF33:AJ38,AF4:AJ31,C33:AD38,C4:AD31)</f>
        <v>4614</v>
      </c>
      <c r="AF43" s="16">
        <f>SUM(AG34:AJ38,C4:AE32,C34:AE38,AG4:AJ32)</f>
        <v>4657</v>
      </c>
      <c r="AG43" s="16">
        <f>SUM(AH35:AJ38,AH4:AJ33,C4:AF33,C35:AF38)</f>
        <v>4617</v>
      </c>
      <c r="AH43" s="16">
        <f>SUM(AI36:AJ38,AI4:AJ34,C36:AG38,C4:AG34)</f>
        <v>4581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156539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1</v>
      </c>
      <c r="I44" s="16">
        <f>SUM(I4:I9,I11:I38)</f>
        <v>0</v>
      </c>
      <c r="J44" s="16">
        <f>SUM(J12:J38,J4:J10)</f>
        <v>27</v>
      </c>
      <c r="K44" s="16">
        <f>SUM(K13:K38,K4:K11)</f>
        <v>29</v>
      </c>
      <c r="L44" s="16">
        <f>SUM(L14:L38,L4:L12)</f>
        <v>0</v>
      </c>
      <c r="M44" s="16">
        <f>SUM(M15:M38,M4:M13)</f>
        <v>29</v>
      </c>
      <c r="N44" s="16">
        <f>SUM(N16:N38,N4:N14)</f>
        <v>30</v>
      </c>
      <c r="O44" s="16">
        <f>SUM(O17:O38,O4:O15)</f>
        <v>8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36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3</v>
      </c>
      <c r="AA44" s="16">
        <f>SUM(AA29:AA38,AA4:AA27)</f>
        <v>15</v>
      </c>
      <c r="AB44" s="16">
        <f>SUM(AB30:AB38,AB4:AB28)</f>
        <v>3</v>
      </c>
      <c r="AC44" s="16">
        <f>SUM(AC31:AC38,AC4:AC29)</f>
        <v>0</v>
      </c>
      <c r="AD44" s="16">
        <f>SUM(AD32:AD38,AD4:AD30)</f>
        <v>0</v>
      </c>
      <c r="AE44" s="16">
        <f>SUM(AE33:AE38,AE4:AE31)</f>
        <v>9</v>
      </c>
      <c r="AF44" s="16">
        <f>SUM(AF34:AF38,AF4:AF32)</f>
        <v>0</v>
      </c>
      <c r="AG44" s="16">
        <f>SUM(AG35:AG38,AG4:AG33)</f>
        <v>14</v>
      </c>
      <c r="AH44" s="16">
        <f>SUM(AH36:AH38,AH4:AH34)</f>
        <v>18</v>
      </c>
      <c r="AI44" s="16">
        <f>SUM(AI4:AI35,AI37:AI38)</f>
        <v>27</v>
      </c>
      <c r="AJ44" s="16">
        <f>SUM(AJ4:AJ36,AJ38)</f>
        <v>0</v>
      </c>
      <c r="AK44" s="8">
        <f t="shared" si="25"/>
        <v>289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I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>SUM(AJ4:AJ38)</f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0.99588477366255146</v>
      </c>
      <c r="I51" s="22">
        <f t="shared" si="30"/>
        <v>1</v>
      </c>
      <c r="J51" s="22">
        <f t="shared" si="30"/>
        <v>0.66666666666666663</v>
      </c>
      <c r="K51" s="22">
        <f t="shared" si="30"/>
        <v>0.73148148148148151</v>
      </c>
      <c r="L51" s="22">
        <f t="shared" si="30"/>
        <v>1</v>
      </c>
      <c r="M51" s="22">
        <f t="shared" si="30"/>
        <v>0.64197530864197527</v>
      </c>
      <c r="N51" s="22">
        <f t="shared" si="30"/>
        <v>0.62962962962962965</v>
      </c>
      <c r="O51" s="22">
        <f t="shared" si="30"/>
        <v>0.92592592592592593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0.80952380952380953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0.96296296296296291</v>
      </c>
      <c r="AA51" s="22">
        <f t="shared" si="31"/>
        <v>0.88888888888888884</v>
      </c>
      <c r="AB51" s="22">
        <f t="shared" si="31"/>
        <v>0.96296296296296291</v>
      </c>
      <c r="AC51" s="22">
        <f t="shared" si="31"/>
        <v>1</v>
      </c>
      <c r="AD51" s="22">
        <f t="shared" si="31"/>
        <v>1</v>
      </c>
      <c r="AE51" s="22">
        <f t="shared" si="31"/>
        <v>0.93333333333333335</v>
      </c>
      <c r="AF51" s="22">
        <f t="shared" si="31"/>
        <v>1</v>
      </c>
      <c r="AG51" s="22">
        <f t="shared" si="31"/>
        <v>0.89629629629629626</v>
      </c>
      <c r="AH51" s="22">
        <f t="shared" si="31"/>
        <v>0.88888888888888884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0.93918350168350173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0.99440950384346616</v>
      </c>
      <c r="J52" s="22">
        <f t="shared" si="32"/>
        <v>0.9961464354527938</v>
      </c>
      <c r="K52" s="22">
        <f t="shared" si="32"/>
        <v>0.99375538329026702</v>
      </c>
      <c r="L52" s="22">
        <f t="shared" si="32"/>
        <v>1</v>
      </c>
      <c r="M52" s="22">
        <f t="shared" si="32"/>
        <v>0.9980732177263969</v>
      </c>
      <c r="N52" s="22">
        <f t="shared" si="32"/>
        <v>1</v>
      </c>
      <c r="O52" s="22">
        <f t="shared" si="32"/>
        <v>0.99935400516795869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0.99657460929137232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0.99740090968161144</v>
      </c>
      <c r="W52" s="22">
        <f t="shared" si="33"/>
        <v>0.99893571732652198</v>
      </c>
      <c r="X52" s="22">
        <f t="shared" si="33"/>
        <v>1</v>
      </c>
      <c r="Y52" s="22">
        <f t="shared" si="33"/>
        <v>0.99733865602129079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0.99464782701776921</v>
      </c>
      <c r="AD52" s="22">
        <f t="shared" si="33"/>
        <v>0.99503161698283649</v>
      </c>
      <c r="AE52" s="22">
        <f t="shared" si="33"/>
        <v>0.9993502274204028</v>
      </c>
      <c r="AF52" s="22">
        <f t="shared" si="33"/>
        <v>0.99700278312995072</v>
      </c>
      <c r="AG52" s="22">
        <f t="shared" si="33"/>
        <v>1</v>
      </c>
      <c r="AH52" s="22">
        <f t="shared" si="33"/>
        <v>0.99803921568627452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0.99823359861238647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0.9503105590062112</v>
      </c>
      <c r="J53" s="22">
        <f>J41/(J41+J42)</f>
        <v>0.75</v>
      </c>
      <c r="K53" s="22">
        <f>K41/(K41+K42)</f>
        <v>0.73148148148148151</v>
      </c>
      <c r="L53" s="22">
        <f>L41/(L41+L42)</f>
        <v>1</v>
      </c>
      <c r="M53" s="22">
        <f>M41/(M41+M42)</f>
        <v>0.85245901639344257</v>
      </c>
      <c r="N53" s="22">
        <f>N41/(N41+N42)</f>
        <v>1</v>
      </c>
      <c r="O53" s="22">
        <f>O41/(O41+O42)</f>
        <v>0.970873786407767</v>
      </c>
      <c r="P53" s="22">
        <f>P41/(P41+P42)</f>
        <v>0.50909090909090904</v>
      </c>
      <c r="Q53" s="22">
        <f>Q41/(Q41+Q42)</f>
        <v>1</v>
      </c>
      <c r="R53" s="22">
        <f>R41/(R41+R42)</f>
        <v>0.83157894736842108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0.9178082191780822</v>
      </c>
      <c r="W53" s="22">
        <f>W41/(W41+W42)</f>
        <v>0.9152542372881356</v>
      </c>
      <c r="X53" s="22">
        <f>X41/(X41+X42)</f>
        <v>1</v>
      </c>
      <c r="Y53" s="22">
        <f>Y41/(Y41+Y42)</f>
        <v>0.95294117647058818</v>
      </c>
      <c r="Z53" s="22">
        <f>Z41/(Z41+Z42)</f>
        <v>0.89655172413793105</v>
      </c>
      <c r="AA53" s="22">
        <f>AA41/(AA41+AA42)</f>
        <v>0.94488188976377951</v>
      </c>
      <c r="AB53" s="22">
        <f>AB41/(AB41+AB42)</f>
        <v>1</v>
      </c>
      <c r="AC53" s="22">
        <f>AC41/(AC41+AC42)</f>
        <v>0.76415094339622647</v>
      </c>
      <c r="AD53" s="22">
        <f>AD41/(AD41+AD42)</f>
        <v>0.93641618497109824</v>
      </c>
      <c r="AE53" s="22">
        <f>AE41/(AE41+AE42)</f>
        <v>0.97674418604651159</v>
      </c>
      <c r="AF53" s="22">
        <f>AF41/(AF41+AF42)</f>
        <v>0.85263157894736841</v>
      </c>
      <c r="AG53" s="22">
        <f>AG41/(AG41+AG42)</f>
        <v>1</v>
      </c>
      <c r="AH53" s="22">
        <f>AH41/(AH41+AH42)</f>
        <v>0.94117647058823528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0.9415611814345991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0.99978956228956228</v>
      </c>
      <c r="I54" s="22">
        <f>(I41+I43)/(I46+I47)</f>
        <v>0.99494949494949492</v>
      </c>
      <c r="J54" s="22">
        <f>(J41+J43)/(J46+J47)</f>
        <v>0.99053030303030298</v>
      </c>
      <c r="K54" s="22">
        <f>(K41+K43)/(K46+K47)</f>
        <v>0.98779461279461278</v>
      </c>
      <c r="L54" s="22">
        <f>(L41+L43)/(L46+L47)</f>
        <v>1</v>
      </c>
      <c r="M54" s="22">
        <f>(M41+M43)/(M46+M47)</f>
        <v>0.992003367003367</v>
      </c>
      <c r="N54" s="22">
        <f>(N41+N43)/(N46+N47)</f>
        <v>0.99368686868686873</v>
      </c>
      <c r="O54" s="22">
        <f>(O41+O43)/(O46+O47)</f>
        <v>0.99768518518518523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0.99621212121212122</v>
      </c>
      <c r="S54" s="22">
        <f>(S41+S43)/(S46+S47)</f>
        <v>0.99242424242424243</v>
      </c>
      <c r="T54" s="22">
        <f>(T41+T43)/(T46+T47)</f>
        <v>1</v>
      </c>
      <c r="U54" s="22">
        <f>(U41+U43)/(U46+U47)</f>
        <v>1</v>
      </c>
      <c r="V54" s="22">
        <f>(V41+V43)/(V46+V47)</f>
        <v>0.9972643097643098</v>
      </c>
      <c r="W54" s="22">
        <f>(W41+W43)/(W46+W47)</f>
        <v>0.99894781144781142</v>
      </c>
      <c r="X54" s="22">
        <f>(X41+X43)/(X46+X47)</f>
        <v>1</v>
      </c>
      <c r="Y54" s="22">
        <f>(Y41+Y43)/(Y46+Y47)</f>
        <v>0.99747474747474751</v>
      </c>
      <c r="Z54" s="22">
        <f>(Z41+Z43)/(Z46+Z47)</f>
        <v>0.99747474747474751</v>
      </c>
      <c r="AA54" s="22">
        <f>(AA41+AA43)/(AA46+AA47)</f>
        <v>0.99537037037037035</v>
      </c>
      <c r="AB54" s="22">
        <f>(AB41+AB43)/(AB46+AB47)</f>
        <v>0.99936868686868685</v>
      </c>
      <c r="AC54" s="22">
        <f>(AC41+AC43)/(AC46+AC47)</f>
        <v>0.9947390572390572</v>
      </c>
      <c r="AD54" s="22">
        <f>(AD41+AD43)/(AD46+AD47)</f>
        <v>0.99537037037037035</v>
      </c>
      <c r="AE54" s="22">
        <f>(AE41+AE43)/(AE46+AE47)</f>
        <v>0.99747474747474751</v>
      </c>
      <c r="AF54" s="22">
        <f>(AF41+AF43)/(AF46+AF47)</f>
        <v>0.99705387205387208</v>
      </c>
      <c r="AG54" s="22">
        <f>(AG41+AG43)/(AG46+AG47)</f>
        <v>0.99705387205387208</v>
      </c>
      <c r="AH54" s="22">
        <f>(AH41+AH43)/(AH46+AH47)</f>
        <v>0.99431818181818177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0.99649683105565456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0.99793814432989691</v>
      </c>
      <c r="I55" s="22">
        <f>(2*(I53*I51))/(I53+I51)</f>
        <v>0.97452229299363069</v>
      </c>
      <c r="J55" s="22">
        <f>(2*(J53*J51))/(J53+J51)</f>
        <v>0.70588235294117652</v>
      </c>
      <c r="K55" s="22">
        <f>(2*(K53*K51))/(K53+K51)</f>
        <v>0.73148148148148162</v>
      </c>
      <c r="L55" s="22">
        <f>(2*(L53*L51))/(L53+L51)</f>
        <v>1</v>
      </c>
      <c r="M55" s="22">
        <f>(2*(M53*M51))/(M53+M51)</f>
        <v>0.73239436619718312</v>
      </c>
      <c r="N55" s="22">
        <f>(2*(N53*N51))/(N53+N51)</f>
        <v>0.77272727272727271</v>
      </c>
      <c r="O55" s="22">
        <f>(2*(O53*O51))/(O53+O51)</f>
        <v>0.94786729857819907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0.89772727272727271</v>
      </c>
      <c r="S55" s="22">
        <f>(2*(S53*S51))/(S53+S51)</f>
        <v>0.89473684210526316</v>
      </c>
      <c r="T55" s="22">
        <f>(2*(T53*T51))/(T53+T51)</f>
        <v>1</v>
      </c>
      <c r="U55" s="22">
        <f>(2*(U53*U51))/(U53+U51)</f>
        <v>1</v>
      </c>
      <c r="V55" s="22">
        <f>(2*(V53*V51))/(V53+V51)</f>
        <v>0.9537366548042705</v>
      </c>
      <c r="W55" s="22">
        <f>(2*(W53*W51))/(W53+W51)</f>
        <v>0.95575221238938057</v>
      </c>
      <c r="X55" s="22">
        <f>(2*(X53*X51))/(X53+X51)</f>
        <v>1</v>
      </c>
      <c r="Y55" s="22">
        <f>(2*(Y53*Y51))/(Y53+Y51)</f>
        <v>0.97590361445783125</v>
      </c>
      <c r="Z55" s="22">
        <f>(2*(Z53*Z51))/(Z53+Z51)</f>
        <v>0.9285714285714286</v>
      </c>
      <c r="AA55" s="22">
        <f>(2*(AA53*AA51))/(AA53+AA51)</f>
        <v>0.91603053435114501</v>
      </c>
      <c r="AB55" s="22">
        <f>(2*(AB53*AB51))/(AB53+AB51)</f>
        <v>0.98113207547169812</v>
      </c>
      <c r="AC55" s="22">
        <f>(2*(AC53*AC51))/(AC53+AC51)</f>
        <v>0.86631016042780762</v>
      </c>
      <c r="AD55" s="22">
        <f>(2*(AD53*AD51))/(AD53+AD51)</f>
        <v>0.96716417910447749</v>
      </c>
      <c r="AE55" s="22">
        <f>(2*(AE53*AE51))/(AE53+AE51)</f>
        <v>0.95454545454545447</v>
      </c>
      <c r="AF55" s="22">
        <f>(2*(AF53*AF51))/(AF53+AF51)</f>
        <v>0.92045454545454541</v>
      </c>
      <c r="AG55" s="22">
        <f>(2*(AG53*AG51))/(AG53+AG51)</f>
        <v>0.94531249999999989</v>
      </c>
      <c r="AH55" s="22">
        <f>(2*(AH53*AH51))/(AH53+AH51)</f>
        <v>0.91428571428571426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0.94037083860092718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7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5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BFC4-4507-4868-9ACA-0FA062D5F49C}">
  <dimension ref="A1:AN56"/>
  <sheetViews>
    <sheetView tabSelected="1" zoomScale="85" zoomScaleNormal="85" workbookViewId="0"/>
  </sheetViews>
  <sheetFormatPr defaultRowHeight="15" customHeight="1"/>
  <cols>
    <col min="1" max="1" width="5.5703125" customWidth="1"/>
    <col min="2" max="2" width="13.7109375" customWidth="1"/>
    <col min="3" max="36" width="5.5703125" bestFit="1" customWidth="1"/>
    <col min="37" max="37" width="7.140625" customWidth="1"/>
    <col min="39" max="39" width="5.5703125" bestFit="1" customWidth="1"/>
  </cols>
  <sheetData>
    <row r="1" spans="1:40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40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  <c r="AN2" s="10"/>
    </row>
    <row r="3" spans="1:40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  <c r="AN3" s="10"/>
    </row>
    <row r="4" spans="1:40" ht="15" customHeight="1">
      <c r="A4" s="39"/>
      <c r="B4" s="31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  <c r="AN4" s="8"/>
    </row>
    <row r="5" spans="1:40" ht="15" customHeight="1">
      <c r="A5" s="39"/>
      <c r="B5" s="31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  <c r="AN5" s="8"/>
    </row>
    <row r="6" spans="1:40" ht="15" customHeight="1">
      <c r="A6" s="39"/>
      <c r="B6" s="31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  <c r="AN6" s="8"/>
    </row>
    <row r="7" spans="1:40" ht="15" customHeight="1">
      <c r="A7" s="39"/>
      <c r="B7" s="31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  <c r="AN7" s="8"/>
    </row>
    <row r="8" spans="1:40" ht="15" customHeight="1">
      <c r="A8" s="39"/>
      <c r="B8" s="31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  <c r="AN8" s="8"/>
    </row>
    <row r="9" spans="1:40" ht="15" customHeight="1">
      <c r="A9" s="39"/>
      <c r="B9" s="31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  <c r="AN9" s="8"/>
    </row>
    <row r="10" spans="1:40" ht="15" customHeight="1">
      <c r="A10" s="39"/>
      <c r="B10" s="31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12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2</v>
      </c>
      <c r="AI10" s="29">
        <v>0</v>
      </c>
      <c r="AJ10" s="29">
        <v>0</v>
      </c>
      <c r="AK10" s="8"/>
      <c r="AL10" s="8"/>
      <c r="AM10" s="8"/>
      <c r="AN10" s="8"/>
    </row>
    <row r="11" spans="1:40" ht="15" customHeight="1">
      <c r="A11" s="39"/>
      <c r="B11" s="31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11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  <c r="AN11" s="8"/>
    </row>
    <row r="12" spans="1:40" ht="15" customHeight="1">
      <c r="A12" s="39"/>
      <c r="B12" s="31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70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  <c r="AN12" s="8"/>
    </row>
    <row r="13" spans="1:40" ht="15" customHeight="1">
      <c r="A13" s="39"/>
      <c r="B13" s="31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  <c r="AN13" s="8"/>
    </row>
    <row r="14" spans="1:40" ht="15" customHeight="1">
      <c r="A14" s="39"/>
      <c r="B14" s="31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47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6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  <c r="AN14" s="8"/>
    </row>
    <row r="15" spans="1:40" ht="15" customHeight="1">
      <c r="A15" s="39"/>
      <c r="B15" s="31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  <c r="AN15" s="8"/>
    </row>
    <row r="16" spans="1:40" ht="15" customHeight="1">
      <c r="A16" s="39"/>
      <c r="B16" s="31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65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  <c r="AN16" s="8"/>
    </row>
    <row r="17" spans="1:40" ht="15" customHeight="1">
      <c r="A17" s="39"/>
      <c r="B17" s="31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  <c r="AN17" s="8"/>
    </row>
    <row r="18" spans="1:40" ht="15" customHeight="1">
      <c r="A18" s="39"/>
      <c r="B18" s="31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  <c r="AN18" s="8"/>
    </row>
    <row r="19" spans="1:40" ht="15" customHeight="1">
      <c r="A19" s="39"/>
      <c r="B19" s="31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6</v>
      </c>
      <c r="AI19" s="30">
        <v>0</v>
      </c>
      <c r="AJ19" s="29">
        <v>0</v>
      </c>
      <c r="AK19" s="8"/>
      <c r="AL19" s="8"/>
      <c r="AM19" s="8"/>
      <c r="AN19" s="8"/>
    </row>
    <row r="20" spans="1:40" ht="15" customHeight="1">
      <c r="A20" s="39"/>
      <c r="B20" s="31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149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  <c r="AN20" s="8"/>
    </row>
    <row r="21" spans="1:40" ht="15" customHeight="1">
      <c r="A21" s="39"/>
      <c r="B21" s="31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  <c r="AN21" s="8"/>
    </row>
    <row r="22" spans="1:40" ht="15" customHeight="1">
      <c r="A22" s="39"/>
      <c r="B22" s="31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  <c r="AN22" s="8"/>
    </row>
    <row r="23" spans="1:40" ht="15" customHeight="1">
      <c r="A23" s="39"/>
      <c r="B23" s="31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6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  <c r="AN23" s="8"/>
    </row>
    <row r="24" spans="1:40" ht="15" customHeight="1">
      <c r="A24" s="39"/>
      <c r="B24" s="31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3</v>
      </c>
      <c r="AH24" s="29">
        <v>0</v>
      </c>
      <c r="AI24" s="30">
        <v>0</v>
      </c>
      <c r="AJ24" s="29">
        <v>0</v>
      </c>
      <c r="AK24" s="8"/>
      <c r="AL24" s="8"/>
      <c r="AM24" s="8"/>
      <c r="AN24" s="8"/>
    </row>
    <row r="25" spans="1:40" ht="15" customHeight="1">
      <c r="A25" s="39"/>
      <c r="B25" s="31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  <c r="AN25" s="8"/>
    </row>
    <row r="26" spans="1:40" ht="15" customHeight="1">
      <c r="A26" s="39"/>
      <c r="B26" s="31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5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1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  <c r="AN26" s="8"/>
    </row>
    <row r="27" spans="1:40" ht="15" customHeight="1">
      <c r="A27" s="39"/>
      <c r="B27" s="31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73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  <c r="AN27" s="8"/>
    </row>
    <row r="28" spans="1:40" ht="15" customHeight="1">
      <c r="A28" s="39"/>
      <c r="B28" s="31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  <c r="AN28" s="8"/>
    </row>
    <row r="29" spans="1:40" ht="15" customHeight="1">
      <c r="A29" s="39"/>
      <c r="B29" s="31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  <c r="AN29" s="8"/>
    </row>
    <row r="30" spans="1:40" ht="15" customHeight="1">
      <c r="A30" s="39"/>
      <c r="B30" s="31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8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5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  <c r="AN30" s="8"/>
    </row>
    <row r="31" spans="1:40" ht="15" customHeight="1">
      <c r="A31" s="39"/>
      <c r="B31" s="31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3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322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  <c r="AN31" s="8"/>
    </row>
    <row r="32" spans="1:40" ht="15" customHeight="1">
      <c r="A32" s="39"/>
      <c r="B32" s="31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  <c r="AN32" s="8"/>
    </row>
    <row r="33" spans="1:40" ht="15" customHeight="1">
      <c r="A33" s="39"/>
      <c r="B33" s="31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3</v>
      </c>
      <c r="AI33" s="30">
        <v>0</v>
      </c>
      <c r="AJ33" s="29">
        <v>0</v>
      </c>
      <c r="AK33" s="8"/>
      <c r="AL33" s="8"/>
      <c r="AM33" s="8"/>
      <c r="AN33" s="8"/>
    </row>
    <row r="34" spans="1:40" ht="15" customHeight="1">
      <c r="A34" s="39"/>
      <c r="B34" s="31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119</v>
      </c>
      <c r="AH34" s="29">
        <v>0</v>
      </c>
      <c r="AI34" s="30">
        <v>0</v>
      </c>
      <c r="AJ34" s="29">
        <v>0</v>
      </c>
      <c r="AK34" s="8"/>
      <c r="AL34" s="8"/>
      <c r="AM34" s="8"/>
      <c r="AN34" s="8"/>
    </row>
    <row r="35" spans="1:40" ht="15" customHeight="1">
      <c r="A35" s="39"/>
      <c r="B35" s="31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7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138</v>
      </c>
      <c r="AI35" s="30">
        <v>0</v>
      </c>
      <c r="AJ35" s="29">
        <v>0</v>
      </c>
      <c r="AK35" s="8"/>
      <c r="AL35" s="8"/>
      <c r="AM35" s="8"/>
      <c r="AN35" s="8"/>
    </row>
    <row r="36" spans="1:40" ht="15" customHeight="1">
      <c r="A36" s="39"/>
      <c r="B36" s="31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  <c r="AN36" s="8"/>
    </row>
    <row r="37" spans="1:40" ht="15" customHeight="1">
      <c r="A37" s="39"/>
      <c r="B37" s="34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  <c r="AN37" s="8"/>
    </row>
    <row r="38" spans="1:40" ht="15" customHeight="1">
      <c r="A38" s="5"/>
      <c r="B38" s="34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4</v>
      </c>
      <c r="H38" s="33">
        <f>H3-H39</f>
        <v>3</v>
      </c>
      <c r="I38" s="33">
        <f t="shared" ref="I38" si="0">I3-I39</f>
        <v>0</v>
      </c>
      <c r="J38" s="33">
        <f t="shared" ref="J38" si="1" xml:space="preserve"> J3 -J39</f>
        <v>16</v>
      </c>
      <c r="K38" s="33">
        <f t="shared" ref="K38" si="2" xml:space="preserve"> K3-K39</f>
        <v>16</v>
      </c>
      <c r="L38" s="33">
        <f t="shared" ref="L38" si="3" xml:space="preserve"> L3 - L39</f>
        <v>0</v>
      </c>
      <c r="M38" s="33">
        <f t="shared" ref="M38" si="4" xml:space="preserve"> M3-M39</f>
        <v>9</v>
      </c>
      <c r="N38" s="33">
        <f t="shared" ref="N38:O38" si="5">N3-N39</f>
        <v>0</v>
      </c>
      <c r="O38" s="33">
        <f t="shared" si="5"/>
        <v>43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23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7</v>
      </c>
      <c r="AA38" s="33">
        <f t="shared" si="15"/>
        <v>5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2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3</v>
      </c>
      <c r="AH38" s="33">
        <f t="shared" ref="AH38" si="21" xml:space="preserve"> AH3 -AH39</f>
        <v>13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35">
        <f>SUM(C38:AJ38)</f>
        <v>144</v>
      </c>
      <c r="AL38" s="8"/>
      <c r="AM38" s="8"/>
      <c r="AN38" s="8"/>
    </row>
    <row r="39" spans="1:40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104</v>
      </c>
      <c r="H39" s="13">
        <f t="shared" si="24"/>
        <v>240</v>
      </c>
      <c r="I39" s="13">
        <f t="shared" si="24"/>
        <v>459</v>
      </c>
      <c r="J39" s="13">
        <f t="shared" si="24"/>
        <v>65</v>
      </c>
      <c r="K39" s="13">
        <f t="shared" si="24"/>
        <v>92</v>
      </c>
      <c r="L39" s="13">
        <f t="shared" si="24"/>
        <v>81</v>
      </c>
      <c r="M39" s="13">
        <f t="shared" si="24"/>
        <v>72</v>
      </c>
      <c r="N39" s="13">
        <f t="shared" si="24"/>
        <v>81</v>
      </c>
      <c r="O39" s="13">
        <f t="shared" si="24"/>
        <v>65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166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74</v>
      </c>
      <c r="AA39" s="13">
        <f t="shared" si="24"/>
        <v>130</v>
      </c>
      <c r="AB39" s="13">
        <f t="shared" si="24"/>
        <v>81</v>
      </c>
      <c r="AC39" s="13">
        <f t="shared" si="24"/>
        <v>81</v>
      </c>
      <c r="AD39" s="13">
        <f t="shared" si="24"/>
        <v>322</v>
      </c>
      <c r="AE39" s="13">
        <f t="shared" si="24"/>
        <v>135</v>
      </c>
      <c r="AF39" s="13">
        <f t="shared" si="24"/>
        <v>81</v>
      </c>
      <c r="AG39" s="13">
        <f t="shared" si="24"/>
        <v>132</v>
      </c>
      <c r="AH39" s="13">
        <f t="shared" si="24"/>
        <v>149</v>
      </c>
      <c r="AI39" s="13">
        <f t="shared" si="24"/>
        <v>108</v>
      </c>
      <c r="AJ39" s="13">
        <f t="shared" si="24"/>
        <v>162</v>
      </c>
      <c r="AK39" s="8"/>
      <c r="AL39" s="8"/>
      <c r="AM39" s="8"/>
      <c r="AN39" s="8"/>
    </row>
    <row r="40" spans="1:40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  <c r="AN40" s="8"/>
    </row>
    <row r="41" spans="1:40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240</v>
      </c>
      <c r="I41" s="16">
        <f>I10</f>
        <v>459</v>
      </c>
      <c r="J41" s="16">
        <f>J11</f>
        <v>54</v>
      </c>
      <c r="K41" s="16">
        <f>K12</f>
        <v>70</v>
      </c>
      <c r="L41" s="16">
        <f>L13</f>
        <v>81</v>
      </c>
      <c r="M41" s="16">
        <f>M14</f>
        <v>47</v>
      </c>
      <c r="N41" s="16">
        <f>N15</f>
        <v>51</v>
      </c>
      <c r="O41" s="16">
        <f>O16</f>
        <v>65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149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73</v>
      </c>
      <c r="AA41" s="16">
        <f>AA28</f>
        <v>118</v>
      </c>
      <c r="AB41" s="16">
        <f>AB29</f>
        <v>78</v>
      </c>
      <c r="AC41" s="16">
        <f>AC30</f>
        <v>81</v>
      </c>
      <c r="AD41" s="16">
        <f>AD31</f>
        <v>322</v>
      </c>
      <c r="AE41" s="16">
        <f>AE32</f>
        <v>126</v>
      </c>
      <c r="AF41" s="16">
        <f>AF33</f>
        <v>81</v>
      </c>
      <c r="AG41" s="16">
        <f>AG34</f>
        <v>119</v>
      </c>
      <c r="AH41" s="16">
        <f>AH35</f>
        <v>138</v>
      </c>
      <c r="AI41" s="16">
        <f>AI36</f>
        <v>81</v>
      </c>
      <c r="AJ41" s="16">
        <f>AJ37</f>
        <v>162</v>
      </c>
      <c r="AK41" s="8">
        <f>SUM(C41:AJ41)</f>
        <v>4391</v>
      </c>
      <c r="AL41" s="8"/>
      <c r="AM41" s="8"/>
      <c r="AN41" s="8"/>
    </row>
    <row r="42" spans="1:40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19</v>
      </c>
      <c r="J42" s="16">
        <f>SUM(C11:I11,K11:AJ11)</f>
        <v>11</v>
      </c>
      <c r="K42" s="16">
        <f>SUM(C12:J12,L12:AJ12)</f>
        <v>29</v>
      </c>
      <c r="L42" s="16">
        <f>SUM(M13:AJ13,C13:K13)</f>
        <v>0</v>
      </c>
      <c r="M42" s="16">
        <f>SUM(N14:AJ14,C14:L14)</f>
        <v>8</v>
      </c>
      <c r="N42" s="16">
        <f>SUM(O15:AJ15,C15:M15)</f>
        <v>0</v>
      </c>
      <c r="O42" s="16">
        <f>SUM(P16:AJ16,C16:N16)</f>
        <v>1</v>
      </c>
      <c r="P42" s="16">
        <f>SUM(Q17:AJ17,C17:O17)</f>
        <v>27</v>
      </c>
      <c r="Q42" s="16">
        <f>SUM(R18:AJ18,C18:P18)</f>
        <v>0</v>
      </c>
      <c r="R42" s="16">
        <f>SUM(S19:AJ19,C19:Q19)</f>
        <v>12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6</v>
      </c>
      <c r="W42" s="16">
        <f>SUM(X24:AJ24,C24:V24)</f>
        <v>3</v>
      </c>
      <c r="X42" s="16">
        <f>SUM(C25:W25,Y25:AJ25)</f>
        <v>0</v>
      </c>
      <c r="Y42" s="16">
        <f>SUM(C26:X26,Z26:AJ26)</f>
        <v>6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13</v>
      </c>
      <c r="AD42" s="16">
        <f>SUM(AE31:AJ31,C31:AC31)</f>
        <v>12</v>
      </c>
      <c r="AE42" s="16">
        <f>SUM(AF32:AJ32,C32:AD32)</f>
        <v>3</v>
      </c>
      <c r="AF42" s="16">
        <f>SUM(AG33:AJ33,C33:AE33)</f>
        <v>11</v>
      </c>
      <c r="AG42" s="16">
        <f>SUM(AH34:AJ34,C34:AF34)</f>
        <v>0</v>
      </c>
      <c r="AH42" s="16">
        <f>SUM(AI35:AJ35,C35:AG35)</f>
        <v>7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217</v>
      </c>
      <c r="AL42" s="8"/>
      <c r="AM42" s="8"/>
      <c r="AN42" s="8"/>
    </row>
    <row r="43" spans="1:40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4274</v>
      </c>
      <c r="J43" s="16">
        <f>SUM(K12:AJ38,K4:AJ10,C4:I10,C12:I38)</f>
        <v>4660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4663</v>
      </c>
      <c r="N43" s="16">
        <f>SUM(O16:AJ38,C4:M14,C16:M38,O4:AJ14)</f>
        <v>4671</v>
      </c>
      <c r="O43" s="16">
        <f>SUM(P17:AJ38,P4:AJ15,C4:N15,C17:N38)</f>
        <v>4643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4659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4611</v>
      </c>
      <c r="W43" s="16">
        <f>SUM(X25:AJ38,C4:V23,C25:V38,X4:AJ23)</f>
        <v>4695</v>
      </c>
      <c r="X43" s="16">
        <f>SUM(C26:W38,C4:W24,Y4:AJ24,Y26:AJ38)</f>
        <v>4563</v>
      </c>
      <c r="Y43" s="16">
        <f>SUM(Z27:AJ38,Z4:AJ25,C27:X38,C4:X25)</f>
        <v>4503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4658</v>
      </c>
      <c r="AD43" s="16">
        <f>SUM(AE32:AJ38,AE4:AJ30,C4:AC30,C32:AC38)</f>
        <v>4416</v>
      </c>
      <c r="AE43" s="16">
        <f>SUM(AF33:AJ38,AF4:AJ31,C33:AD38,C4:AD31)</f>
        <v>4614</v>
      </c>
      <c r="AF43" s="16">
        <f>SUM(AG34:AJ38,C4:AE32,C34:AE38,AG4:AJ32)</f>
        <v>4660</v>
      </c>
      <c r="AG43" s="16">
        <f>SUM(AH35:AJ38,AH4:AJ33,C4:AF33,C35:AF38)</f>
        <v>4617</v>
      </c>
      <c r="AH43" s="16">
        <f>SUM(AI36:AJ38,AI4:AJ34,C36:AG38,C4:AG34)</f>
        <v>4583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156599</v>
      </c>
      <c r="AL43" s="8"/>
      <c r="AM43" s="8"/>
      <c r="AN43" s="8"/>
    </row>
    <row r="44" spans="1:40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3</v>
      </c>
      <c r="I44" s="16">
        <f>SUM(I4:I9,I11:I38)</f>
        <v>0</v>
      </c>
      <c r="J44" s="16">
        <f>SUM(J12:J38,J4:J10)</f>
        <v>27</v>
      </c>
      <c r="K44" s="16">
        <f>SUM(K13:K38,K4:K11)</f>
        <v>38</v>
      </c>
      <c r="L44" s="16">
        <f>SUM(L14:L38,L4:L12)</f>
        <v>0</v>
      </c>
      <c r="M44" s="16">
        <f>SUM(M15:M38,M4:M13)</f>
        <v>34</v>
      </c>
      <c r="N44" s="16">
        <f>SUM(N16:N38,N4:N14)</f>
        <v>30</v>
      </c>
      <c r="O44" s="16">
        <f>SUM(O17:O38,O4:O15)</f>
        <v>43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40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8</v>
      </c>
      <c r="AA44" s="16">
        <f>SUM(AA29:AA38,AA4:AA27)</f>
        <v>17</v>
      </c>
      <c r="AB44" s="16">
        <f>SUM(AB30:AB38,AB4:AB28)</f>
        <v>3</v>
      </c>
      <c r="AC44" s="16">
        <f>SUM(AC31:AC38,AC4:AC29)</f>
        <v>0</v>
      </c>
      <c r="AD44" s="16">
        <f>SUM(AD32:AD38,AD4:AD30)</f>
        <v>2</v>
      </c>
      <c r="AE44" s="16">
        <f>SUM(AE33:AE38,AE4:AE31)</f>
        <v>9</v>
      </c>
      <c r="AF44" s="16">
        <f>SUM(AF34:AF38,AF4:AF32)</f>
        <v>0</v>
      </c>
      <c r="AG44" s="16">
        <f>SUM(AG35:AG38,AG4:AG33)</f>
        <v>16</v>
      </c>
      <c r="AH44" s="16">
        <f>SUM(AH36:AH38,AH4:AH34)</f>
        <v>24</v>
      </c>
      <c r="AI44" s="16">
        <f>SUM(AI4:AI35,AI37:AI38)</f>
        <v>27</v>
      </c>
      <c r="AJ44" s="16">
        <f>SUM(AJ4:AJ36,AJ38)</f>
        <v>0</v>
      </c>
      <c r="AK44" s="8">
        <f t="shared" si="25"/>
        <v>361</v>
      </c>
      <c r="AL44" s="8"/>
      <c r="AM44" s="8"/>
      <c r="AN44" s="8"/>
    </row>
    <row r="45" spans="1:40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  <c r="AN45" s="8"/>
    </row>
    <row r="46" spans="1:40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  <c r="AN46" s="8"/>
    </row>
    <row r="47" spans="1:40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  <c r="AN47" s="8"/>
    </row>
    <row r="48" spans="1:40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  <c r="AN48" s="8"/>
    </row>
    <row r="49" spans="1:40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  <c r="AN49" s="8"/>
    </row>
    <row r="50" spans="1:40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N50" s="8"/>
    </row>
    <row r="51" spans="1:40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0.98765432098765427</v>
      </c>
      <c r="I51" s="22">
        <f t="shared" si="30"/>
        <v>1</v>
      </c>
      <c r="J51" s="22">
        <f t="shared" si="30"/>
        <v>0.66666666666666663</v>
      </c>
      <c r="K51" s="22">
        <f t="shared" si="30"/>
        <v>0.64814814814814814</v>
      </c>
      <c r="L51" s="22">
        <f t="shared" si="30"/>
        <v>1</v>
      </c>
      <c r="M51" s="22">
        <f t="shared" si="30"/>
        <v>0.58024691358024694</v>
      </c>
      <c r="N51" s="22">
        <f t="shared" si="30"/>
        <v>0.62962962962962965</v>
      </c>
      <c r="O51" s="22">
        <f t="shared" si="30"/>
        <v>0.60185185185185186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0.78835978835978837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0.90123456790123457</v>
      </c>
      <c r="AA51" s="22">
        <f t="shared" si="31"/>
        <v>0.87407407407407411</v>
      </c>
      <c r="AB51" s="22">
        <f t="shared" si="31"/>
        <v>0.96296296296296291</v>
      </c>
      <c r="AC51" s="22">
        <f t="shared" si="31"/>
        <v>1</v>
      </c>
      <c r="AD51" s="22">
        <f t="shared" si="31"/>
        <v>0.99382716049382713</v>
      </c>
      <c r="AE51" s="22">
        <f t="shared" si="31"/>
        <v>0.93333333333333335</v>
      </c>
      <c r="AF51" s="22">
        <f t="shared" si="31"/>
        <v>1</v>
      </c>
      <c r="AG51" s="22">
        <f t="shared" si="31"/>
        <v>0.88148148148148153</v>
      </c>
      <c r="AH51" s="22">
        <f t="shared" si="31"/>
        <v>0.85185185185185186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0.92403198653198648</v>
      </c>
      <c r="AN51" s="8"/>
    </row>
    <row r="52" spans="1:40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0.99557419054274399</v>
      </c>
      <c r="J52" s="22">
        <f t="shared" si="32"/>
        <v>0.99764504388781849</v>
      </c>
      <c r="K52" s="22">
        <f t="shared" si="32"/>
        <v>0.99375538329026702</v>
      </c>
      <c r="L52" s="22">
        <f t="shared" si="32"/>
        <v>1</v>
      </c>
      <c r="M52" s="22">
        <f t="shared" si="32"/>
        <v>0.99828730464568616</v>
      </c>
      <c r="N52" s="22">
        <f t="shared" si="32"/>
        <v>1</v>
      </c>
      <c r="O52" s="22">
        <f t="shared" si="32"/>
        <v>0.99978466838931956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0.99743095696852924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0.99870045484080572</v>
      </c>
      <c r="W52" s="22">
        <f t="shared" si="33"/>
        <v>0.99936143039591319</v>
      </c>
      <c r="X52" s="22">
        <f t="shared" si="33"/>
        <v>1</v>
      </c>
      <c r="Y52" s="22">
        <f t="shared" si="33"/>
        <v>0.99866932801064534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0.99721687004923998</v>
      </c>
      <c r="AD52" s="22">
        <f t="shared" si="33"/>
        <v>0.99728997289972898</v>
      </c>
      <c r="AE52" s="22">
        <f t="shared" si="33"/>
        <v>0.9993502274204028</v>
      </c>
      <c r="AF52" s="22">
        <f t="shared" si="33"/>
        <v>0.99764504388781849</v>
      </c>
      <c r="AG52" s="22">
        <f t="shared" si="33"/>
        <v>1</v>
      </c>
      <c r="AH52" s="22">
        <f t="shared" si="33"/>
        <v>0.99847494553376903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0.99861621263136413</v>
      </c>
      <c r="AN52" s="8"/>
    </row>
    <row r="53" spans="1:40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0.96025104602510458</v>
      </c>
      <c r="J53" s="22">
        <f>J41/(J41+J42)</f>
        <v>0.83076923076923082</v>
      </c>
      <c r="K53" s="22">
        <f>K41/(K41+K42)</f>
        <v>0.70707070707070707</v>
      </c>
      <c r="L53" s="22">
        <f>L41/(L41+L42)</f>
        <v>1</v>
      </c>
      <c r="M53" s="22">
        <f>M41/(M41+M42)</f>
        <v>0.8545454545454545</v>
      </c>
      <c r="N53" s="22">
        <f>N41/(N41+N42)</f>
        <v>1</v>
      </c>
      <c r="O53" s="22">
        <f>O41/(O41+O42)</f>
        <v>0.98484848484848486</v>
      </c>
      <c r="P53" s="22">
        <f>P41/(P41+P42)</f>
        <v>0.50909090909090904</v>
      </c>
      <c r="Q53" s="22">
        <f>Q41/(Q41+Q42)</f>
        <v>1</v>
      </c>
      <c r="R53" s="22">
        <f>R41/(R41+R42)</f>
        <v>0.86813186813186816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0.95714285714285718</v>
      </c>
      <c r="W53" s="22">
        <f>W41/(W41+W42)</f>
        <v>0.94736842105263153</v>
      </c>
      <c r="X53" s="22">
        <f>X41/(X41+X42)</f>
        <v>1</v>
      </c>
      <c r="Y53" s="22">
        <f>Y41/(Y41+Y42)</f>
        <v>0.97590361445783136</v>
      </c>
      <c r="Z53" s="22">
        <f>Z41/(Z41+Z42)</f>
        <v>0.8902439024390244</v>
      </c>
      <c r="AA53" s="22">
        <f>AA41/(AA41+AA42)</f>
        <v>0.94399999999999995</v>
      </c>
      <c r="AB53" s="22">
        <f>AB41/(AB41+AB42)</f>
        <v>1</v>
      </c>
      <c r="AC53" s="22">
        <f>AC41/(AC41+AC42)</f>
        <v>0.86170212765957444</v>
      </c>
      <c r="AD53" s="22">
        <f>AD41/(AD41+AD42)</f>
        <v>0.9640718562874252</v>
      </c>
      <c r="AE53" s="22">
        <f>AE41/(AE41+AE42)</f>
        <v>0.97674418604651159</v>
      </c>
      <c r="AF53" s="22">
        <f>AF41/(AF41+AF42)</f>
        <v>0.88043478260869568</v>
      </c>
      <c r="AG53" s="22">
        <f>AG41/(AG41+AG42)</f>
        <v>1</v>
      </c>
      <c r="AH53" s="22">
        <f>AH41/(AH41+AH42)</f>
        <v>0.9517241379310345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0.95290798611111116</v>
      </c>
      <c r="AN53" s="8"/>
    </row>
    <row r="54" spans="1:40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0.99936868686868685</v>
      </c>
      <c r="I54" s="22">
        <f>(I41+I43)/(I46+I47)</f>
        <v>0.9960016835016835</v>
      </c>
      <c r="J54" s="22">
        <f>(J41+J43)/(J46+J47)</f>
        <v>0.992003367003367</v>
      </c>
      <c r="K54" s="22">
        <f>(K41+K43)/(K46+K47)</f>
        <v>0.98590067340067344</v>
      </c>
      <c r="L54" s="22">
        <f>(L41+L43)/(L46+L47)</f>
        <v>1</v>
      </c>
      <c r="M54" s="22">
        <f>(M41+M43)/(M46+M47)</f>
        <v>0.99116161616161613</v>
      </c>
      <c r="N54" s="22">
        <f>(N41+N43)/(N46+N47)</f>
        <v>0.99368686868686873</v>
      </c>
      <c r="O54" s="22">
        <f>(O41+O43)/(O46+O47)</f>
        <v>0.9907407407407407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0.99705387205387208</v>
      </c>
      <c r="S54" s="22">
        <f>(S41+S43)/(S46+S47)</f>
        <v>0.99158249158249157</v>
      </c>
      <c r="T54" s="22">
        <f>(T41+T43)/(T46+T47)</f>
        <v>1</v>
      </c>
      <c r="U54" s="22">
        <f>(U41+U43)/(U46+U47)</f>
        <v>1</v>
      </c>
      <c r="V54" s="22">
        <f>(V41+V43)/(V46+V47)</f>
        <v>0.99852693602693599</v>
      </c>
      <c r="W54" s="22">
        <f>(W41+W43)/(W46+W47)</f>
        <v>0.99936868686868685</v>
      </c>
      <c r="X54" s="22">
        <f>(X41+X43)/(X46+X47)</f>
        <v>1</v>
      </c>
      <c r="Y54" s="22">
        <f>(Y41+Y43)/(Y46+Y47)</f>
        <v>0.9987373737373737</v>
      </c>
      <c r="Z54" s="22">
        <f>(Z41+Z43)/(Z46+Z47)</f>
        <v>0.99642255892255893</v>
      </c>
      <c r="AA54" s="22">
        <f>(AA41+AA43)/(AA46+AA47)</f>
        <v>0.99494949494949492</v>
      </c>
      <c r="AB54" s="22">
        <f>(AB41+AB43)/(AB46+AB47)</f>
        <v>0.99936868686868685</v>
      </c>
      <c r="AC54" s="22">
        <f>(AC41+AC43)/(AC46+AC47)</f>
        <v>0.9972643097643098</v>
      </c>
      <c r="AD54" s="22">
        <f>(AD41+AD43)/(AD46+AD47)</f>
        <v>0.99705387205387208</v>
      </c>
      <c r="AE54" s="22">
        <f>(AE41+AE43)/(AE46+AE47)</f>
        <v>0.99747474747474751</v>
      </c>
      <c r="AF54" s="22">
        <f>(AF41+AF43)/(AF46+AF47)</f>
        <v>0.99768518518518523</v>
      </c>
      <c r="AG54" s="22">
        <f>(AG41+AG43)/(AG46+AG47)</f>
        <v>0.99663299663299665</v>
      </c>
      <c r="AH54" s="22">
        <f>(AH41+AH43)/(AH46+AH47)</f>
        <v>0.99347643097643101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0.99642255892255893</v>
      </c>
      <c r="AN54" s="8"/>
    </row>
    <row r="55" spans="1:40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0.99378881987577639</v>
      </c>
      <c r="I55" s="22">
        <f>(2*(I53*I51))/(I53+I51)</f>
        <v>0.97972251867662752</v>
      </c>
      <c r="J55" s="22">
        <f>(2*(J53*J51))/(J53+J51)</f>
        <v>0.73972602739726034</v>
      </c>
      <c r="K55" s="22">
        <f>(2*(K53*K51))/(K53+K51)</f>
        <v>0.67632850241545894</v>
      </c>
      <c r="L55" s="22">
        <f>(2*(L53*L51))/(L53+L51)</f>
        <v>1</v>
      </c>
      <c r="M55" s="22">
        <f>(2*(M53*M51))/(M53+M51)</f>
        <v>0.69117647058823539</v>
      </c>
      <c r="N55" s="22">
        <f>(2*(N53*N51))/(N53+N51)</f>
        <v>0.77272727272727271</v>
      </c>
      <c r="O55" s="22">
        <f>(2*(O53*O51))/(O53+O51)</f>
        <v>0.74712643678160917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0.91860465116279078</v>
      </c>
      <c r="S55" s="22">
        <f>(2*(S53*S51))/(S53+S51)</f>
        <v>0.88165680473372787</v>
      </c>
      <c r="T55" s="22">
        <f>(2*(T53*T51))/(T53+T51)</f>
        <v>1</v>
      </c>
      <c r="U55" s="22">
        <f>(2*(U53*U51))/(U53+U51)</f>
        <v>1</v>
      </c>
      <c r="V55" s="22">
        <f>(2*(V53*V51))/(V53+V51)</f>
        <v>0.97454545454545449</v>
      </c>
      <c r="W55" s="22">
        <f>(2*(W53*W51))/(W53+W51)</f>
        <v>0.97297297297297303</v>
      </c>
      <c r="X55" s="22">
        <f>(2*(X53*X51))/(X53+X51)</f>
        <v>1</v>
      </c>
      <c r="Y55" s="22">
        <f>(2*(Y53*Y51))/(Y53+Y51)</f>
        <v>0.98780487804878048</v>
      </c>
      <c r="Z55" s="22">
        <f>(2*(Z53*Z51))/(Z53+Z51)</f>
        <v>0.89570552147239269</v>
      </c>
      <c r="AA55" s="22">
        <f>(2*(AA53*AA51))/(AA53+AA51)</f>
        <v>0.90769230769230769</v>
      </c>
      <c r="AB55" s="22">
        <f>(2*(AB53*AB51))/(AB53+AB51)</f>
        <v>0.98113207547169812</v>
      </c>
      <c r="AC55" s="22">
        <f>(2*(AC53*AC51))/(AC53+AC51)</f>
        <v>0.92571428571428571</v>
      </c>
      <c r="AD55" s="22">
        <f>(2*(AD53*AD51))/(AD53+AD51)</f>
        <v>0.97872340425531923</v>
      </c>
      <c r="AE55" s="22">
        <f>(2*(AE53*AE51))/(AE53+AE51)</f>
        <v>0.95454545454545447</v>
      </c>
      <c r="AF55" s="22">
        <f>(2*(AF53*AF51))/(AF53+AF51)</f>
        <v>0.93641618497109824</v>
      </c>
      <c r="AG55" s="22">
        <f>(2*(AG53*AG51))/(AG53+AG51)</f>
        <v>0.93700787401574803</v>
      </c>
      <c r="AH55" s="22">
        <f>(2*(AH53*AH51))/(AH53+AH51)</f>
        <v>0.89902280130293166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0.93824786324786313</v>
      </c>
      <c r="AN55" s="8"/>
    </row>
    <row r="56" spans="1:40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FF02-D6D5-46A4-A111-FDEE742CAE98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12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2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9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68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47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5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62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6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148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4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3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5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5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73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4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4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3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322</v>
      </c>
      <c r="AE31" s="29">
        <v>8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116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7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137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4</v>
      </c>
      <c r="H38" s="33">
        <f>H3-H39</f>
        <v>3</v>
      </c>
      <c r="I38" s="33">
        <f t="shared" ref="I38" si="0">I3-I39</f>
        <v>0</v>
      </c>
      <c r="J38" s="33">
        <f t="shared" ref="J38" si="1" xml:space="preserve"> J3 -J39</f>
        <v>20</v>
      </c>
      <c r="K38" s="33">
        <f t="shared" ref="K38" si="2" xml:space="preserve"> K3-K39</f>
        <v>22</v>
      </c>
      <c r="L38" s="33">
        <f t="shared" ref="L38" si="3" xml:space="preserve"> L3 - L39</f>
        <v>0</v>
      </c>
      <c r="M38" s="33">
        <f t="shared" ref="M38" si="4" xml:space="preserve"> M3-M39</f>
        <v>9</v>
      </c>
      <c r="N38" s="33">
        <f t="shared" ref="N38:O38" si="5">N3-N39</f>
        <v>0</v>
      </c>
      <c r="O38" s="33">
        <f t="shared" si="5"/>
        <v>46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27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8</v>
      </c>
      <c r="AA38" s="33">
        <f t="shared" si="15"/>
        <v>6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2</v>
      </c>
      <c r="AE38" s="33">
        <f t="shared" ref="AE38" si="19" xml:space="preserve"> AE3-AE39</f>
        <v>1</v>
      </c>
      <c r="AF38" s="33">
        <f t="shared" ref="AF38:AG38" si="20">AF3-AF39</f>
        <v>0</v>
      </c>
      <c r="AG38" s="33">
        <f t="shared" si="20"/>
        <v>6</v>
      </c>
      <c r="AH38" s="33">
        <f t="shared" ref="AH38" si="21" xml:space="preserve"> AH3 -AH39</f>
        <v>14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104</v>
      </c>
      <c r="H39" s="13">
        <f t="shared" si="24"/>
        <v>240</v>
      </c>
      <c r="I39" s="13">
        <f t="shared" si="24"/>
        <v>459</v>
      </c>
      <c r="J39" s="13">
        <f t="shared" si="24"/>
        <v>61</v>
      </c>
      <c r="K39" s="13">
        <f t="shared" si="24"/>
        <v>86</v>
      </c>
      <c r="L39" s="13">
        <f t="shared" si="24"/>
        <v>81</v>
      </c>
      <c r="M39" s="13">
        <f t="shared" si="24"/>
        <v>72</v>
      </c>
      <c r="N39" s="13">
        <f t="shared" si="24"/>
        <v>81</v>
      </c>
      <c r="O39" s="13">
        <f t="shared" si="24"/>
        <v>62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162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73</v>
      </c>
      <c r="AA39" s="13">
        <f t="shared" si="24"/>
        <v>129</v>
      </c>
      <c r="AB39" s="13">
        <f t="shared" si="24"/>
        <v>81</v>
      </c>
      <c r="AC39" s="13">
        <f t="shared" si="24"/>
        <v>81</v>
      </c>
      <c r="AD39" s="13">
        <f t="shared" si="24"/>
        <v>322</v>
      </c>
      <c r="AE39" s="13">
        <f t="shared" si="24"/>
        <v>134</v>
      </c>
      <c r="AF39" s="13">
        <f t="shared" si="24"/>
        <v>81</v>
      </c>
      <c r="AG39" s="13">
        <f t="shared" si="24"/>
        <v>129</v>
      </c>
      <c r="AH39" s="13">
        <f t="shared" si="24"/>
        <v>148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240</v>
      </c>
      <c r="I41" s="16">
        <f>I10</f>
        <v>459</v>
      </c>
      <c r="J41" s="16">
        <f>J11</f>
        <v>54</v>
      </c>
      <c r="K41" s="16">
        <f>K12</f>
        <v>68</v>
      </c>
      <c r="L41" s="16">
        <f>L13</f>
        <v>81</v>
      </c>
      <c r="M41" s="16">
        <f>M14</f>
        <v>47</v>
      </c>
      <c r="N41" s="16">
        <f>N15</f>
        <v>51</v>
      </c>
      <c r="O41" s="16">
        <f>O16</f>
        <v>62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148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73</v>
      </c>
      <c r="AA41" s="16">
        <f>AA28</f>
        <v>118</v>
      </c>
      <c r="AB41" s="16">
        <f>AB29</f>
        <v>78</v>
      </c>
      <c r="AC41" s="16">
        <f>AC30</f>
        <v>81</v>
      </c>
      <c r="AD41" s="16">
        <f>AD31</f>
        <v>322</v>
      </c>
      <c r="AE41" s="16">
        <f>AE32</f>
        <v>126</v>
      </c>
      <c r="AF41" s="16">
        <f>AF33</f>
        <v>81</v>
      </c>
      <c r="AG41" s="16">
        <f>AG34</f>
        <v>116</v>
      </c>
      <c r="AH41" s="16">
        <f>AH35</f>
        <v>137</v>
      </c>
      <c r="AI41" s="16">
        <f>AI36</f>
        <v>81</v>
      </c>
      <c r="AJ41" s="16">
        <f>AJ37</f>
        <v>162</v>
      </c>
      <c r="AK41" s="8">
        <f>SUM(C41:AJ41)</f>
        <v>4381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19</v>
      </c>
      <c r="J42" s="16">
        <f>SUM(C11:I11,K11:AJ11)</f>
        <v>9</v>
      </c>
      <c r="K42" s="16">
        <f>SUM(C12:J12,L12:AJ12)</f>
        <v>29</v>
      </c>
      <c r="L42" s="16">
        <f>SUM(M13:AJ13,C13:K13)</f>
        <v>0</v>
      </c>
      <c r="M42" s="16">
        <f>SUM(N14:AJ14,C14:L14)</f>
        <v>7</v>
      </c>
      <c r="N42" s="16">
        <f>SUM(O15:AJ15,C15:M15)</f>
        <v>0</v>
      </c>
      <c r="O42" s="16">
        <f>SUM(P16:AJ16,C16:N16)</f>
        <v>1</v>
      </c>
      <c r="P42" s="16">
        <f>SUM(Q17:AJ17,C17:O17)</f>
        <v>27</v>
      </c>
      <c r="Q42" s="16">
        <f>SUM(R18:AJ18,C18:P18)</f>
        <v>0</v>
      </c>
      <c r="R42" s="16">
        <f>SUM(S19:AJ19,C19:Q19)</f>
        <v>12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4</v>
      </c>
      <c r="W42" s="16">
        <f>SUM(X24:AJ24,C24:V24)</f>
        <v>3</v>
      </c>
      <c r="X42" s="16">
        <f>SUM(C25:W25,Y25:AJ25)</f>
        <v>0</v>
      </c>
      <c r="Y42" s="16">
        <f>SUM(C26:X26,Z26:AJ26)</f>
        <v>5</v>
      </c>
      <c r="Z42" s="16">
        <f>SUM(AA27:AJ27,C27:Y27)</f>
        <v>7</v>
      </c>
      <c r="AA42" s="16">
        <f>SUM(AB28:AJ28,C28:Z28)</f>
        <v>7</v>
      </c>
      <c r="AB42" s="16">
        <f>SUM(AC29:AJ29,C29:AA29)</f>
        <v>0</v>
      </c>
      <c r="AC42" s="16">
        <f>SUM(AD30:AJ30,C30:AB30)</f>
        <v>8</v>
      </c>
      <c r="AD42" s="16">
        <f>SUM(AE31:AJ31,C31:AC31)</f>
        <v>11</v>
      </c>
      <c r="AE42" s="16">
        <f>SUM(AF32:AJ32,C32:AD32)</f>
        <v>3</v>
      </c>
      <c r="AF42" s="16">
        <f>SUM(AG33:AJ33,C33:AE33)</f>
        <v>11</v>
      </c>
      <c r="AG42" s="16">
        <f>SUM(AH34:AJ34,C34:AF34)</f>
        <v>0</v>
      </c>
      <c r="AH42" s="16">
        <f>SUM(AI35:AJ35,C35:AG35)</f>
        <v>7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203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4274</v>
      </c>
      <c r="J43" s="16">
        <f>SUM(K12:AJ38,K4:AJ10,C4:I10,C12:I38)</f>
        <v>4662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4664</v>
      </c>
      <c r="N43" s="16">
        <f>SUM(O16:AJ38,C4:M14,C16:M38,O4:AJ14)</f>
        <v>4671</v>
      </c>
      <c r="O43" s="16">
        <f>SUM(P17:AJ38,P4:AJ15,C4:N15,C17:N38)</f>
        <v>4643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4659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4613</v>
      </c>
      <c r="W43" s="16">
        <f>SUM(X25:AJ38,C4:V23,C25:V38,X4:AJ23)</f>
        <v>4695</v>
      </c>
      <c r="X43" s="16">
        <f>SUM(C26:W38,C4:W24,Y4:AJ24,Y26:AJ38)</f>
        <v>4563</v>
      </c>
      <c r="Y43" s="16">
        <f>SUM(Z27:AJ38,Z4:AJ25,C27:X38,C4:X25)</f>
        <v>4504</v>
      </c>
      <c r="Z43" s="16">
        <f>SUM(AA28:AJ38,C4:Y26,C28:Y38,AA4:AJ26)</f>
        <v>4664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4663</v>
      </c>
      <c r="AD43" s="16">
        <f>SUM(AE32:AJ38,AE4:AJ30,C4:AC30,C32:AC38)</f>
        <v>4417</v>
      </c>
      <c r="AE43" s="16">
        <f>SUM(AF33:AJ38,AF4:AJ31,C33:AD38,C4:AD31)</f>
        <v>4614</v>
      </c>
      <c r="AF43" s="16">
        <f>SUM(AG34:AJ38,C4:AE32,C34:AE38,AG4:AJ32)</f>
        <v>4660</v>
      </c>
      <c r="AG43" s="16">
        <f>SUM(AH35:AJ38,AH4:AJ33,C4:AF33,C35:AF38)</f>
        <v>4617</v>
      </c>
      <c r="AH43" s="16">
        <f>SUM(AI36:AJ38,AI4:AJ34,C36:AG38,C4:AG34)</f>
        <v>4583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156613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3</v>
      </c>
      <c r="I44" s="16">
        <f>SUM(I4:I9,I11:I38)</f>
        <v>0</v>
      </c>
      <c r="J44" s="16">
        <f>SUM(J12:J38,J4:J10)</f>
        <v>27</v>
      </c>
      <c r="K44" s="16">
        <f>SUM(K13:K38,K4:K11)</f>
        <v>40</v>
      </c>
      <c r="L44" s="16">
        <f>SUM(L14:L38,L4:L12)</f>
        <v>0</v>
      </c>
      <c r="M44" s="16">
        <f>SUM(M15:M38,M4:M13)</f>
        <v>34</v>
      </c>
      <c r="N44" s="16">
        <f>SUM(N16:N38,N4:N14)</f>
        <v>30</v>
      </c>
      <c r="O44" s="16">
        <f>SUM(O17:O38,O4:O15)</f>
        <v>46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41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8</v>
      </c>
      <c r="AA44" s="16">
        <f>SUM(AA29:AA38,AA4:AA27)</f>
        <v>17</v>
      </c>
      <c r="AB44" s="16">
        <f>SUM(AB30:AB38,AB4:AB28)</f>
        <v>3</v>
      </c>
      <c r="AC44" s="16">
        <f>SUM(AC31:AC38,AC4:AC29)</f>
        <v>0</v>
      </c>
      <c r="AD44" s="16">
        <f>SUM(AD32:AD38,AD4:AD30)</f>
        <v>2</v>
      </c>
      <c r="AE44" s="16">
        <f>SUM(AE33:AE38,AE4:AE31)</f>
        <v>9</v>
      </c>
      <c r="AF44" s="16">
        <f>SUM(AF34:AF38,AF4:AF32)</f>
        <v>0</v>
      </c>
      <c r="AG44" s="16">
        <f>SUM(AG35:AG38,AG4:AG33)</f>
        <v>19</v>
      </c>
      <c r="AH44" s="16">
        <f>SUM(AH36:AH38,AH4:AH34)</f>
        <v>25</v>
      </c>
      <c r="AI44" s="16">
        <f>SUM(AI4:AI35,AI37:AI38)</f>
        <v>27</v>
      </c>
      <c r="AJ44" s="16">
        <f>SUM(AJ4:AJ36,AJ38)</f>
        <v>0</v>
      </c>
      <c r="AK44" s="8">
        <f t="shared" si="25"/>
        <v>371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0.98765432098765427</v>
      </c>
      <c r="I51" s="22">
        <f t="shared" si="30"/>
        <v>1</v>
      </c>
      <c r="J51" s="22">
        <f t="shared" si="30"/>
        <v>0.66666666666666663</v>
      </c>
      <c r="K51" s="22">
        <f t="shared" si="30"/>
        <v>0.62962962962962965</v>
      </c>
      <c r="L51" s="22">
        <f t="shared" si="30"/>
        <v>1</v>
      </c>
      <c r="M51" s="22">
        <f t="shared" si="30"/>
        <v>0.58024691358024694</v>
      </c>
      <c r="N51" s="22">
        <f t="shared" si="30"/>
        <v>0.62962962962962965</v>
      </c>
      <c r="O51" s="22">
        <f t="shared" si="30"/>
        <v>0.57407407407407407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0.78306878306878303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0.90123456790123457</v>
      </c>
      <c r="AA51" s="22">
        <f t="shared" si="31"/>
        <v>0.87407407407407411</v>
      </c>
      <c r="AB51" s="22">
        <f t="shared" si="31"/>
        <v>0.96296296296296291</v>
      </c>
      <c r="AC51" s="22">
        <f t="shared" si="31"/>
        <v>1</v>
      </c>
      <c r="AD51" s="22">
        <f t="shared" si="31"/>
        <v>0.99382716049382713</v>
      </c>
      <c r="AE51" s="22">
        <f t="shared" si="31"/>
        <v>0.93333333333333335</v>
      </c>
      <c r="AF51" s="22">
        <f t="shared" si="31"/>
        <v>1</v>
      </c>
      <c r="AG51" s="22">
        <f t="shared" si="31"/>
        <v>0.85925925925925928</v>
      </c>
      <c r="AH51" s="22">
        <f t="shared" si="31"/>
        <v>0.84567901234567899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0.92192760942760943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0.99557419054274399</v>
      </c>
      <c r="J52" s="22">
        <f t="shared" si="32"/>
        <v>0.9980732177263969</v>
      </c>
      <c r="K52" s="22">
        <f t="shared" si="32"/>
        <v>0.99375538329026702</v>
      </c>
      <c r="L52" s="22">
        <f t="shared" si="32"/>
        <v>1</v>
      </c>
      <c r="M52" s="22">
        <f t="shared" si="32"/>
        <v>0.99850139156497542</v>
      </c>
      <c r="N52" s="22">
        <f t="shared" si="32"/>
        <v>1</v>
      </c>
      <c r="O52" s="22">
        <f t="shared" si="32"/>
        <v>0.99978466838931956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0.99743095696852924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0.99913363656053711</v>
      </c>
      <c r="W52" s="22">
        <f t="shared" si="33"/>
        <v>0.99936143039591319</v>
      </c>
      <c r="X52" s="22">
        <f t="shared" si="33"/>
        <v>1</v>
      </c>
      <c r="Y52" s="22">
        <f t="shared" si="33"/>
        <v>0.99889110667553782</v>
      </c>
      <c r="Z52" s="22">
        <f t="shared" si="33"/>
        <v>0.99850139156497542</v>
      </c>
      <c r="AA52" s="22">
        <f t="shared" si="33"/>
        <v>0.99848386398094002</v>
      </c>
      <c r="AB52" s="22">
        <f t="shared" si="33"/>
        <v>1</v>
      </c>
      <c r="AC52" s="22">
        <f t="shared" si="33"/>
        <v>0.99828730464568616</v>
      </c>
      <c r="AD52" s="22">
        <f t="shared" si="33"/>
        <v>0.9975158084914183</v>
      </c>
      <c r="AE52" s="22">
        <f t="shared" si="33"/>
        <v>0.9993502274204028</v>
      </c>
      <c r="AF52" s="22">
        <f t="shared" si="33"/>
        <v>0.99764504388781849</v>
      </c>
      <c r="AG52" s="22">
        <f t="shared" si="33"/>
        <v>1</v>
      </c>
      <c r="AH52" s="22">
        <f t="shared" si="33"/>
        <v>0.99847494553376903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0.99870548923579228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0.96025104602510458</v>
      </c>
      <c r="J53" s="22">
        <f>J41/(J41+J42)</f>
        <v>0.8571428571428571</v>
      </c>
      <c r="K53" s="22">
        <f>K41/(K41+K42)</f>
        <v>0.7010309278350515</v>
      </c>
      <c r="L53" s="22">
        <f>L41/(L41+L42)</f>
        <v>1</v>
      </c>
      <c r="M53" s="22">
        <f>M41/(M41+M42)</f>
        <v>0.87037037037037035</v>
      </c>
      <c r="N53" s="22">
        <f>N41/(N41+N42)</f>
        <v>1</v>
      </c>
      <c r="O53" s="22">
        <f>O41/(O41+O42)</f>
        <v>0.98412698412698407</v>
      </c>
      <c r="P53" s="22">
        <f>P41/(P41+P42)</f>
        <v>0.50909090909090904</v>
      </c>
      <c r="Q53" s="22">
        <f>Q41/(Q41+Q42)</f>
        <v>1</v>
      </c>
      <c r="R53" s="22">
        <f>R41/(R41+R42)</f>
        <v>0.86813186813186816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0.97101449275362317</v>
      </c>
      <c r="W53" s="22">
        <f>W41/(W41+W42)</f>
        <v>0.94736842105263153</v>
      </c>
      <c r="X53" s="22">
        <f>X41/(X41+X42)</f>
        <v>1</v>
      </c>
      <c r="Y53" s="22">
        <f>Y41/(Y41+Y42)</f>
        <v>0.97983870967741937</v>
      </c>
      <c r="Z53" s="22">
        <f>Z41/(Z41+Z42)</f>
        <v>0.91249999999999998</v>
      </c>
      <c r="AA53" s="22">
        <f>AA41/(AA41+AA42)</f>
        <v>0.94399999999999995</v>
      </c>
      <c r="AB53" s="22">
        <f>AB41/(AB41+AB42)</f>
        <v>1</v>
      </c>
      <c r="AC53" s="22">
        <f>AC41/(AC41+AC42)</f>
        <v>0.9101123595505618</v>
      </c>
      <c r="AD53" s="22">
        <f>AD41/(AD41+AD42)</f>
        <v>0.96696696696696693</v>
      </c>
      <c r="AE53" s="22">
        <f>AE41/(AE41+AE42)</f>
        <v>0.97674418604651159</v>
      </c>
      <c r="AF53" s="22">
        <f>AF41/(AF41+AF42)</f>
        <v>0.88043478260869568</v>
      </c>
      <c r="AG53" s="22">
        <f>AG41/(AG41+AG42)</f>
        <v>1</v>
      </c>
      <c r="AH53" s="22">
        <f>AH41/(AH41+AH42)</f>
        <v>0.95138888888888884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0.95571553228621287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0.99936868686868685</v>
      </c>
      <c r="I54" s="22">
        <f>(I41+I43)/(I46+I47)</f>
        <v>0.9960016835016835</v>
      </c>
      <c r="J54" s="22">
        <f>(J41+J43)/(J46+J47)</f>
        <v>0.99242424242424243</v>
      </c>
      <c r="K54" s="22">
        <f>(K41+K43)/(K46+K47)</f>
        <v>0.98547979797979801</v>
      </c>
      <c r="L54" s="22">
        <f>(L41+L43)/(L46+L47)</f>
        <v>1</v>
      </c>
      <c r="M54" s="22">
        <f>(M41+M43)/(M46+M47)</f>
        <v>0.99137205387205385</v>
      </c>
      <c r="N54" s="22">
        <f>(N41+N43)/(N46+N47)</f>
        <v>0.99368686868686873</v>
      </c>
      <c r="O54" s="22">
        <f>(O41+O43)/(O46+O47)</f>
        <v>0.99010942760942766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0.99705387205387208</v>
      </c>
      <c r="S54" s="22">
        <f>(S41+S43)/(S46+S47)</f>
        <v>0.99137205387205385</v>
      </c>
      <c r="T54" s="22">
        <f>(T41+T43)/(T46+T47)</f>
        <v>1</v>
      </c>
      <c r="U54" s="22">
        <f>(U41+U43)/(U46+U47)</f>
        <v>1</v>
      </c>
      <c r="V54" s="22">
        <f>(V41+V43)/(V46+V47)</f>
        <v>0.99894781144781142</v>
      </c>
      <c r="W54" s="22">
        <f>(W41+W43)/(W46+W47)</f>
        <v>0.99936868686868685</v>
      </c>
      <c r="X54" s="22">
        <f>(X41+X43)/(X46+X47)</f>
        <v>1</v>
      </c>
      <c r="Y54" s="22">
        <f>(Y41+Y43)/(Y46+Y47)</f>
        <v>0.99894781144781142</v>
      </c>
      <c r="Z54" s="22">
        <f>(Z41+Z43)/(Z46+Z47)</f>
        <v>0.99684343434343436</v>
      </c>
      <c r="AA54" s="22">
        <f>(AA41+AA43)/(AA46+AA47)</f>
        <v>0.99494949494949492</v>
      </c>
      <c r="AB54" s="22">
        <f>(AB41+AB43)/(AB46+AB47)</f>
        <v>0.99936868686868685</v>
      </c>
      <c r="AC54" s="22">
        <f>(AC41+AC43)/(AC46+AC47)</f>
        <v>0.99831649831649827</v>
      </c>
      <c r="AD54" s="22">
        <f>(AD41+AD43)/(AD46+AD47)</f>
        <v>0.9972643097643098</v>
      </c>
      <c r="AE54" s="22">
        <f>(AE41+AE43)/(AE46+AE47)</f>
        <v>0.99747474747474751</v>
      </c>
      <c r="AF54" s="22">
        <f>(AF41+AF43)/(AF46+AF47)</f>
        <v>0.99768518518518523</v>
      </c>
      <c r="AG54" s="22">
        <f>(AG41+AG43)/(AG46+AG47)</f>
        <v>0.9960016835016835</v>
      </c>
      <c r="AH54" s="22">
        <f>(AH41+AH43)/(AH46+AH47)</f>
        <v>0.9932659932659933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0.99644731630025751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0.99378881987577639</v>
      </c>
      <c r="I55" s="22">
        <f>(2*(I53*I51))/(I53+I51)</f>
        <v>0.97972251867662752</v>
      </c>
      <c r="J55" s="22">
        <f>(2*(J53*J51))/(J53+J51)</f>
        <v>0.75</v>
      </c>
      <c r="K55" s="22">
        <f>(2*(K53*K51))/(K53+K51)</f>
        <v>0.6634146341463415</v>
      </c>
      <c r="L55" s="22">
        <f>(2*(L53*L51))/(L53+L51)</f>
        <v>1</v>
      </c>
      <c r="M55" s="22">
        <f>(2*(M53*M51))/(M53+M51)</f>
        <v>0.6962962962962963</v>
      </c>
      <c r="N55" s="22">
        <f>(2*(N53*N51))/(N53+N51)</f>
        <v>0.77272727272727271</v>
      </c>
      <c r="O55" s="22">
        <f>(2*(O53*O51))/(O53+O51)</f>
        <v>0.72514619883040932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0.91860465116279078</v>
      </c>
      <c r="S55" s="22">
        <f>(2*(S53*S51))/(S53+S51)</f>
        <v>0.87833827893175076</v>
      </c>
      <c r="T55" s="22">
        <f>(2*(T53*T51))/(T53+T51)</f>
        <v>1</v>
      </c>
      <c r="U55" s="22">
        <f>(2*(U53*U51))/(U53+U51)</f>
        <v>1</v>
      </c>
      <c r="V55" s="22">
        <f>(2*(V53*V51))/(V53+V51)</f>
        <v>0.98168498168498175</v>
      </c>
      <c r="W55" s="22">
        <f>(2*(W53*W51))/(W53+W51)</f>
        <v>0.97297297297297303</v>
      </c>
      <c r="X55" s="22">
        <f>(2*(X53*X51))/(X53+X51)</f>
        <v>1</v>
      </c>
      <c r="Y55" s="22">
        <f>(2*(Y53*Y51))/(Y53+Y51)</f>
        <v>0.98981670061099791</v>
      </c>
      <c r="Z55" s="22">
        <f>(2*(Z53*Z51))/(Z53+Z51)</f>
        <v>0.9068322981366459</v>
      </c>
      <c r="AA55" s="22">
        <f>(2*(AA53*AA51))/(AA53+AA51)</f>
        <v>0.90769230769230769</v>
      </c>
      <c r="AB55" s="22">
        <f>(2*(AB53*AB51))/(AB53+AB51)</f>
        <v>0.98113207547169812</v>
      </c>
      <c r="AC55" s="22">
        <f>(2*(AC53*AC51))/(AC53+AC51)</f>
        <v>0.95294117647058829</v>
      </c>
      <c r="AD55" s="22">
        <f>(2*(AD53*AD51))/(AD53+AD51)</f>
        <v>0.98021308980213095</v>
      </c>
      <c r="AE55" s="22">
        <f>(2*(AE53*AE51))/(AE53+AE51)</f>
        <v>0.95454545454545447</v>
      </c>
      <c r="AF55" s="22">
        <f>(2*(AF53*AF51))/(AF53+AF51)</f>
        <v>0.93641618497109824</v>
      </c>
      <c r="AG55" s="22">
        <f>(2*(AG53*AG51))/(AG53+AG51)</f>
        <v>0.92430278884462158</v>
      </c>
      <c r="AH55" s="22">
        <f>(2*(AH53*AH51))/(AH53+AH51)</f>
        <v>0.89542483660130712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0.93851756640959716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933F-5177-41BB-A8DA-145B0B552CA0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96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239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2</v>
      </c>
      <c r="L10" s="29">
        <v>0</v>
      </c>
      <c r="M10" s="29">
        <v>12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2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6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67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47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5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61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4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148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3</v>
      </c>
      <c r="T23" s="29">
        <v>0</v>
      </c>
      <c r="U23" s="29">
        <v>0</v>
      </c>
      <c r="V23" s="28">
        <v>133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2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4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5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72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115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2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3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3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321</v>
      </c>
      <c r="AE31" s="29">
        <v>8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7</v>
      </c>
      <c r="AH33" s="29">
        <v>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116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4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136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5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160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8</v>
      </c>
      <c r="H38" s="33">
        <f>H3-H39</f>
        <v>4</v>
      </c>
      <c r="I38" s="33">
        <f t="shared" ref="I38" si="0">I3-I39</f>
        <v>0</v>
      </c>
      <c r="J38" s="33">
        <f t="shared" ref="J38" si="1" xml:space="preserve"> J3 -J39</f>
        <v>22</v>
      </c>
      <c r="K38" s="33">
        <f t="shared" ref="K38" si="2" xml:space="preserve"> K3-K39</f>
        <v>28</v>
      </c>
      <c r="L38" s="33">
        <f t="shared" ref="L38" si="3" xml:space="preserve"> L3 - L39</f>
        <v>0</v>
      </c>
      <c r="M38" s="33">
        <f t="shared" ref="M38" si="4" xml:space="preserve"> M3-M39</f>
        <v>10</v>
      </c>
      <c r="N38" s="33">
        <f t="shared" ref="N38:O38" si="5">N3-N39</f>
        <v>0</v>
      </c>
      <c r="O38" s="33">
        <f t="shared" si="5"/>
        <v>47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30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1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9</v>
      </c>
      <c r="AA38" s="33">
        <f t="shared" si="15"/>
        <v>9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3</v>
      </c>
      <c r="AE38" s="33">
        <f t="shared" ref="AE38" si="19" xml:space="preserve"> AE3-AE39</f>
        <v>1</v>
      </c>
      <c r="AF38" s="33">
        <f t="shared" ref="AF38:AG38" si="20">AF3-AF39</f>
        <v>0</v>
      </c>
      <c r="AG38" s="33">
        <f t="shared" si="20"/>
        <v>8</v>
      </c>
      <c r="AH38" s="33">
        <f t="shared" ref="AH38" si="21" xml:space="preserve"> AH3 -AH39</f>
        <v>17</v>
      </c>
      <c r="AI38" s="33">
        <f t="shared" ref="AI38" si="22" xml:space="preserve"> AI3-AI39</f>
        <v>0</v>
      </c>
      <c r="AJ38" s="33">
        <f t="shared" ref="AJ38" si="23" xml:space="preserve"> AJ3 - AJ39</f>
        <v>2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100</v>
      </c>
      <c r="H39" s="13">
        <f t="shared" si="24"/>
        <v>239</v>
      </c>
      <c r="I39" s="13">
        <f t="shared" si="24"/>
        <v>459</v>
      </c>
      <c r="J39" s="13">
        <f t="shared" si="24"/>
        <v>59</v>
      </c>
      <c r="K39" s="13">
        <f t="shared" si="24"/>
        <v>80</v>
      </c>
      <c r="L39" s="13">
        <f t="shared" si="24"/>
        <v>81</v>
      </c>
      <c r="M39" s="13">
        <f t="shared" si="24"/>
        <v>71</v>
      </c>
      <c r="N39" s="13">
        <f t="shared" si="24"/>
        <v>81</v>
      </c>
      <c r="O39" s="13">
        <f t="shared" si="24"/>
        <v>61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159</v>
      </c>
      <c r="T39" s="13">
        <f t="shared" si="24"/>
        <v>81</v>
      </c>
      <c r="U39" s="13">
        <f t="shared" si="24"/>
        <v>108</v>
      </c>
      <c r="V39" s="13">
        <f t="shared" si="24"/>
        <v>134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72</v>
      </c>
      <c r="AA39" s="13">
        <f t="shared" si="24"/>
        <v>126</v>
      </c>
      <c r="AB39" s="13">
        <f t="shared" si="24"/>
        <v>81</v>
      </c>
      <c r="AC39" s="13">
        <f t="shared" si="24"/>
        <v>81</v>
      </c>
      <c r="AD39" s="13">
        <f t="shared" si="24"/>
        <v>321</v>
      </c>
      <c r="AE39" s="13">
        <f t="shared" si="24"/>
        <v>134</v>
      </c>
      <c r="AF39" s="13">
        <f t="shared" si="24"/>
        <v>81</v>
      </c>
      <c r="AG39" s="13">
        <f t="shared" si="24"/>
        <v>127</v>
      </c>
      <c r="AH39" s="13">
        <f t="shared" si="24"/>
        <v>145</v>
      </c>
      <c r="AI39" s="13">
        <f t="shared" si="24"/>
        <v>108</v>
      </c>
      <c r="AJ39" s="13">
        <f t="shared" si="24"/>
        <v>160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96</v>
      </c>
      <c r="H41" s="16">
        <f>H9</f>
        <v>239</v>
      </c>
      <c r="I41" s="16">
        <f>I10</f>
        <v>459</v>
      </c>
      <c r="J41" s="16">
        <f>J11</f>
        <v>54</v>
      </c>
      <c r="K41" s="16">
        <f>K12</f>
        <v>67</v>
      </c>
      <c r="L41" s="16">
        <f>L13</f>
        <v>81</v>
      </c>
      <c r="M41" s="16">
        <f>M14</f>
        <v>47</v>
      </c>
      <c r="N41" s="16">
        <f>N15</f>
        <v>51</v>
      </c>
      <c r="O41" s="16">
        <f>O16</f>
        <v>61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148</v>
      </c>
      <c r="T41" s="16">
        <f>T21</f>
        <v>81</v>
      </c>
      <c r="U41" s="16">
        <f>U22</f>
        <v>108</v>
      </c>
      <c r="V41" s="16">
        <f>V23</f>
        <v>133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72</v>
      </c>
      <c r="AA41" s="16">
        <f>AA28</f>
        <v>115</v>
      </c>
      <c r="AB41" s="16">
        <f>AB29</f>
        <v>78</v>
      </c>
      <c r="AC41" s="16">
        <f>AC30</f>
        <v>81</v>
      </c>
      <c r="AD41" s="16">
        <f>AD31</f>
        <v>321</v>
      </c>
      <c r="AE41" s="16">
        <f>AE32</f>
        <v>126</v>
      </c>
      <c r="AF41" s="16">
        <f>AF33</f>
        <v>81</v>
      </c>
      <c r="AG41" s="16">
        <f>AG34</f>
        <v>116</v>
      </c>
      <c r="AH41" s="16">
        <f>AH35</f>
        <v>136</v>
      </c>
      <c r="AI41" s="16">
        <f>AI36</f>
        <v>81</v>
      </c>
      <c r="AJ41" s="16">
        <f>AJ37</f>
        <v>160</v>
      </c>
      <c r="AK41" s="8">
        <f>SUM(C41:AJ41)</f>
        <v>4368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17</v>
      </c>
      <c r="J42" s="16">
        <f>SUM(C11:I11,K11:AJ11)</f>
        <v>6</v>
      </c>
      <c r="K42" s="16">
        <f>SUM(C12:J12,L12:AJ12)</f>
        <v>29</v>
      </c>
      <c r="L42" s="16">
        <f>SUM(M13:AJ13,C13:K13)</f>
        <v>0</v>
      </c>
      <c r="M42" s="16">
        <f>SUM(N14:AJ14,C14:L14)</f>
        <v>7</v>
      </c>
      <c r="N42" s="16">
        <f>SUM(O15:AJ15,C15:M15)</f>
        <v>0</v>
      </c>
      <c r="O42" s="16">
        <f>SUM(P16:AJ16,C16:N16)</f>
        <v>1</v>
      </c>
      <c r="P42" s="16">
        <f>SUM(Q17:AJ17,C17:O17)</f>
        <v>27</v>
      </c>
      <c r="Q42" s="16">
        <f>SUM(R18:AJ18,C18:P18)</f>
        <v>0</v>
      </c>
      <c r="R42" s="16">
        <f>SUM(S19:AJ19,C19:Q19)</f>
        <v>10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3</v>
      </c>
      <c r="W42" s="16">
        <f>SUM(X24:AJ24,C24:V24)</f>
        <v>2</v>
      </c>
      <c r="X42" s="16">
        <f>SUM(C25:W25,Y25:AJ25)</f>
        <v>0</v>
      </c>
      <c r="Y42" s="16">
        <f>SUM(C26:X26,Z26:AJ26)</f>
        <v>4</v>
      </c>
      <c r="Z42" s="16">
        <f>SUM(AA27:AJ27,C27:Y27)</f>
        <v>7</v>
      </c>
      <c r="AA42" s="16">
        <f>SUM(AB28:AJ28,C28:Z28)</f>
        <v>7</v>
      </c>
      <c r="AB42" s="16">
        <f>SUM(AC29:AJ29,C29:AA29)</f>
        <v>0</v>
      </c>
      <c r="AC42" s="16">
        <f>SUM(AD30:AJ30,C30:AB30)</f>
        <v>5</v>
      </c>
      <c r="AD42" s="16">
        <f>SUM(AE31:AJ31,C31:AC31)</f>
        <v>11</v>
      </c>
      <c r="AE42" s="16">
        <f>SUM(AF32:AJ32,C32:AD32)</f>
        <v>3</v>
      </c>
      <c r="AF42" s="16">
        <f>SUM(AG33:AJ33,C33:AE33)</f>
        <v>10</v>
      </c>
      <c r="AG42" s="16">
        <f>SUM(AH34:AJ34,C34:AF34)</f>
        <v>0</v>
      </c>
      <c r="AH42" s="16">
        <f>SUM(AI35:AJ35,C35:AG35)</f>
        <v>4</v>
      </c>
      <c r="AI42" s="16">
        <f>SUM(C36:AH36,AJ36)</f>
        <v>5</v>
      </c>
      <c r="AJ42" s="16">
        <f>SUM(C37:AI37)</f>
        <v>27</v>
      </c>
      <c r="AK42" s="8">
        <f t="shared" ref="AK42:AK44" si="25">SUM(C42:AJ42)</f>
        <v>185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4276</v>
      </c>
      <c r="J43" s="16">
        <f>SUM(K12:AJ38,K4:AJ10,C4:I10,C12:I38)</f>
        <v>4665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4664</v>
      </c>
      <c r="N43" s="16">
        <f>SUM(O16:AJ38,C4:M14,C16:M38,O4:AJ14)</f>
        <v>4671</v>
      </c>
      <c r="O43" s="16">
        <f>SUM(P17:AJ38,P4:AJ15,C4:N15,C17:N38)</f>
        <v>4643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4661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4614</v>
      </c>
      <c r="W43" s="16">
        <f>SUM(X25:AJ38,C4:V23,C25:V38,X4:AJ23)</f>
        <v>4696</v>
      </c>
      <c r="X43" s="16">
        <f>SUM(C26:W38,C4:W24,Y4:AJ24,Y26:AJ38)</f>
        <v>4563</v>
      </c>
      <c r="Y43" s="16">
        <f>SUM(Z27:AJ38,Z4:AJ25,C27:X38,C4:X25)</f>
        <v>4505</v>
      </c>
      <c r="Z43" s="16">
        <f>SUM(AA28:AJ38,C4:Y26,C28:Y38,AA4:AJ26)</f>
        <v>4664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4666</v>
      </c>
      <c r="AD43" s="16">
        <f>SUM(AE32:AJ38,AE4:AJ30,C4:AC30,C32:AC38)</f>
        <v>4417</v>
      </c>
      <c r="AE43" s="16">
        <f>SUM(AF33:AJ38,AF4:AJ31,C33:AD38,C4:AD31)</f>
        <v>4614</v>
      </c>
      <c r="AF43" s="16">
        <f>SUM(AG34:AJ38,C4:AE32,C34:AE38,AG4:AJ32)</f>
        <v>4661</v>
      </c>
      <c r="AG43" s="16">
        <f>SUM(AH35:AJ38,AH4:AJ33,C4:AF33,C35:AF38)</f>
        <v>4617</v>
      </c>
      <c r="AH43" s="16">
        <f>SUM(AI36:AJ38,AI4:AJ34,C36:AG38,C4:AG34)</f>
        <v>4586</v>
      </c>
      <c r="AI43" s="16">
        <f>SUM(C4:AH35,AJ4:AJ35,C37:AH38,AJ37:AJ38)</f>
        <v>4639</v>
      </c>
      <c r="AJ43" s="16">
        <f>SUM(C4:AI36,C38:AI38)</f>
        <v>4563</v>
      </c>
      <c r="AK43" s="8">
        <f t="shared" si="25"/>
        <v>156631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12</v>
      </c>
      <c r="H44" s="16">
        <f>SUM(H4:H8,H10:H38)</f>
        <v>4</v>
      </c>
      <c r="I44" s="16">
        <f>SUM(I4:I9,I11:I38)</f>
        <v>0</v>
      </c>
      <c r="J44" s="16">
        <f>SUM(J12:J38,J4:J10)</f>
        <v>27</v>
      </c>
      <c r="K44" s="16">
        <f>SUM(K13:K38,K4:K11)</f>
        <v>41</v>
      </c>
      <c r="L44" s="16">
        <f>SUM(L14:L38,L4:L12)</f>
        <v>0</v>
      </c>
      <c r="M44" s="16">
        <f>SUM(M15:M38,M4:M13)</f>
        <v>34</v>
      </c>
      <c r="N44" s="16">
        <f>SUM(N16:N38,N4:N14)</f>
        <v>30</v>
      </c>
      <c r="O44" s="16">
        <f>SUM(O17:O38,O4:O15)</f>
        <v>47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41</v>
      </c>
      <c r="T44" s="16">
        <f>SUM(T22:T38,T4:T20)</f>
        <v>0</v>
      </c>
      <c r="U44" s="16">
        <f>SUM(U23:U38,U4:U21)</f>
        <v>0</v>
      </c>
      <c r="V44" s="16">
        <f>SUM(V24:V38,V4:V22)</f>
        <v>2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9</v>
      </c>
      <c r="AA44" s="16">
        <f>SUM(AA29:AA38,AA4:AA27)</f>
        <v>20</v>
      </c>
      <c r="AB44" s="16">
        <f>SUM(AB30:AB38,AB4:AB28)</f>
        <v>3</v>
      </c>
      <c r="AC44" s="16">
        <f>SUM(AC31:AC38,AC4:AC29)</f>
        <v>0</v>
      </c>
      <c r="AD44" s="16">
        <f>SUM(AD32:AD38,AD4:AD30)</f>
        <v>3</v>
      </c>
      <c r="AE44" s="16">
        <f>SUM(AE33:AE38,AE4:AE31)</f>
        <v>9</v>
      </c>
      <c r="AF44" s="16">
        <f>SUM(AF34:AF38,AF4:AF32)</f>
        <v>0</v>
      </c>
      <c r="AG44" s="16">
        <f>SUM(AG35:AG38,AG4:AG33)</f>
        <v>19</v>
      </c>
      <c r="AH44" s="16">
        <f>SUM(AH36:AH38,AH4:AH34)</f>
        <v>26</v>
      </c>
      <c r="AI44" s="16">
        <f>SUM(AI4:AI35,AI37:AI38)</f>
        <v>27</v>
      </c>
      <c r="AJ44" s="16">
        <f>SUM(AJ4:AJ36,AJ38)</f>
        <v>2</v>
      </c>
      <c r="AK44" s="8">
        <f t="shared" si="25"/>
        <v>384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0.88888888888888884</v>
      </c>
      <c r="H51" s="22">
        <f t="shared" si="30"/>
        <v>0.98353909465020573</v>
      </c>
      <c r="I51" s="22">
        <f t="shared" si="30"/>
        <v>1</v>
      </c>
      <c r="J51" s="22">
        <f t="shared" si="30"/>
        <v>0.66666666666666663</v>
      </c>
      <c r="K51" s="22">
        <f t="shared" si="30"/>
        <v>0.62037037037037035</v>
      </c>
      <c r="L51" s="22">
        <f t="shared" si="30"/>
        <v>1</v>
      </c>
      <c r="M51" s="22">
        <f t="shared" si="30"/>
        <v>0.58024691358024694</v>
      </c>
      <c r="N51" s="22">
        <f t="shared" si="30"/>
        <v>0.62962962962962965</v>
      </c>
      <c r="O51" s="22">
        <f t="shared" si="30"/>
        <v>0.56481481481481477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0.78306878306878303</v>
      </c>
      <c r="T51" s="22">
        <f t="shared" si="31"/>
        <v>1</v>
      </c>
      <c r="U51" s="22">
        <f t="shared" si="31"/>
        <v>1</v>
      </c>
      <c r="V51" s="22">
        <f t="shared" si="31"/>
        <v>0.98518518518518516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0.88888888888888884</v>
      </c>
      <c r="AA51" s="22">
        <f t="shared" si="31"/>
        <v>0.85185185185185186</v>
      </c>
      <c r="AB51" s="22">
        <f t="shared" si="31"/>
        <v>0.96296296296296291</v>
      </c>
      <c r="AC51" s="22">
        <f t="shared" si="31"/>
        <v>1</v>
      </c>
      <c r="AD51" s="22">
        <f t="shared" si="31"/>
        <v>0.9907407407407407</v>
      </c>
      <c r="AE51" s="22">
        <f t="shared" si="31"/>
        <v>0.93333333333333335</v>
      </c>
      <c r="AF51" s="22">
        <f t="shared" si="31"/>
        <v>1</v>
      </c>
      <c r="AG51" s="22">
        <f t="shared" si="31"/>
        <v>0.85925925925925928</v>
      </c>
      <c r="AH51" s="22">
        <f t="shared" si="31"/>
        <v>0.83950617283950613</v>
      </c>
      <c r="AI51" s="22">
        <f>AI41/(AI44+AI41)</f>
        <v>0.75</v>
      </c>
      <c r="AJ51" s="22">
        <f t="shared" si="30"/>
        <v>0.98765432098765427</v>
      </c>
      <c r="AK51" s="36"/>
      <c r="AL51" s="22">
        <f>AK41/(AK44+AK41)</f>
        <v>0.91919191919191923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0.99604006522245514</v>
      </c>
      <c r="J52" s="22">
        <f t="shared" si="32"/>
        <v>0.99871547848426456</v>
      </c>
      <c r="K52" s="22">
        <f t="shared" si="32"/>
        <v>0.99375538329026702</v>
      </c>
      <c r="L52" s="22">
        <f t="shared" si="32"/>
        <v>1</v>
      </c>
      <c r="M52" s="22">
        <f t="shared" si="32"/>
        <v>0.99850139156497542</v>
      </c>
      <c r="N52" s="22">
        <f t="shared" si="32"/>
        <v>1</v>
      </c>
      <c r="O52" s="22">
        <f t="shared" si="32"/>
        <v>0.99978466838931956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0.99785913080710764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0.9993502274204028</v>
      </c>
      <c r="W52" s="22">
        <f t="shared" si="33"/>
        <v>0.99957428693060879</v>
      </c>
      <c r="X52" s="22">
        <f t="shared" si="33"/>
        <v>1</v>
      </c>
      <c r="Y52" s="22">
        <f t="shared" si="33"/>
        <v>0.9991128853404303</v>
      </c>
      <c r="Z52" s="22">
        <f t="shared" si="33"/>
        <v>0.99850139156497542</v>
      </c>
      <c r="AA52" s="22">
        <f t="shared" si="33"/>
        <v>0.99848386398094002</v>
      </c>
      <c r="AB52" s="22">
        <f t="shared" si="33"/>
        <v>1</v>
      </c>
      <c r="AC52" s="22">
        <f t="shared" si="33"/>
        <v>0.99892956540355382</v>
      </c>
      <c r="AD52" s="22">
        <f t="shared" si="33"/>
        <v>0.9975158084914183</v>
      </c>
      <c r="AE52" s="22">
        <f t="shared" si="33"/>
        <v>0.9993502274204028</v>
      </c>
      <c r="AF52" s="22">
        <f t="shared" si="33"/>
        <v>0.99785913080710764</v>
      </c>
      <c r="AG52" s="22">
        <f t="shared" si="33"/>
        <v>1</v>
      </c>
      <c r="AH52" s="22">
        <f t="shared" si="33"/>
        <v>0.99912854030501086</v>
      </c>
      <c r="AI52" s="22">
        <f t="shared" si="32"/>
        <v>0.99892334194659771</v>
      </c>
      <c r="AJ52" s="22">
        <f t="shared" si="32"/>
        <v>0.99411764705882355</v>
      </c>
      <c r="AK52" s="36"/>
      <c r="AL52" s="22">
        <f>AK43/(AK43+AK42)</f>
        <v>0.99882027344148561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0.9642857142857143</v>
      </c>
      <c r="J53" s="22">
        <f>J41/(J41+J42)</f>
        <v>0.9</v>
      </c>
      <c r="K53" s="22">
        <f>K41/(K41+K42)</f>
        <v>0.69791666666666663</v>
      </c>
      <c r="L53" s="22">
        <f>L41/(L41+L42)</f>
        <v>1</v>
      </c>
      <c r="M53" s="22">
        <f>M41/(M41+M42)</f>
        <v>0.87037037037037035</v>
      </c>
      <c r="N53" s="22">
        <f>N41/(N41+N42)</f>
        <v>1</v>
      </c>
      <c r="O53" s="22">
        <f>O41/(O41+O42)</f>
        <v>0.9838709677419355</v>
      </c>
      <c r="P53" s="22">
        <f>P41/(P41+P42)</f>
        <v>0.50909090909090904</v>
      </c>
      <c r="Q53" s="22">
        <f>Q41/(Q41+Q42)</f>
        <v>1</v>
      </c>
      <c r="R53" s="22">
        <f>R41/(R41+R42)</f>
        <v>0.88764044943820219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0.9779411764705882</v>
      </c>
      <c r="W53" s="22">
        <f>W41/(W41+W42)</f>
        <v>0.9642857142857143</v>
      </c>
      <c r="X53" s="22">
        <f>X41/(X41+X42)</f>
        <v>1</v>
      </c>
      <c r="Y53" s="22">
        <f>Y41/(Y41+Y42)</f>
        <v>0.98380566801619429</v>
      </c>
      <c r="Z53" s="22">
        <f>Z41/(Z41+Z42)</f>
        <v>0.91139240506329111</v>
      </c>
      <c r="AA53" s="22">
        <f>AA41/(AA41+AA42)</f>
        <v>0.94262295081967218</v>
      </c>
      <c r="AB53" s="22">
        <f>AB41/(AB41+AB42)</f>
        <v>1</v>
      </c>
      <c r="AC53" s="22">
        <f>AC41/(AC41+AC42)</f>
        <v>0.94186046511627908</v>
      </c>
      <c r="AD53" s="22">
        <f>AD41/(AD41+AD42)</f>
        <v>0.9668674698795181</v>
      </c>
      <c r="AE53" s="22">
        <f>AE41/(AE41+AE42)</f>
        <v>0.97674418604651159</v>
      </c>
      <c r="AF53" s="22">
        <f>AF41/(AF41+AF42)</f>
        <v>0.89010989010989006</v>
      </c>
      <c r="AG53" s="22">
        <f>AG41/(AG41+AG42)</f>
        <v>1</v>
      </c>
      <c r="AH53" s="22">
        <f>AH41/(AH41+AH42)</f>
        <v>0.97142857142857142</v>
      </c>
      <c r="AI53" s="22">
        <f>AI41/(AI41+AI42)</f>
        <v>0.94186046511627908</v>
      </c>
      <c r="AJ53" s="22">
        <f>AJ41/(AJ41+AJ42)</f>
        <v>0.85561497326203206</v>
      </c>
      <c r="AK53" s="36"/>
      <c r="AL53" s="22">
        <f>AK41/(AK41+AK42)</f>
        <v>0.95936745003294532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0.99747474747474751</v>
      </c>
      <c r="H54" s="22">
        <f>(H41+H43)/(H46+H47)</f>
        <v>0.99915824915824913</v>
      </c>
      <c r="I54" s="22">
        <f>(I41+I43)/(I46+I47)</f>
        <v>0.99642255892255893</v>
      </c>
      <c r="J54" s="22">
        <f>(J41+J43)/(J46+J47)</f>
        <v>0.99305555555555558</v>
      </c>
      <c r="K54" s="22">
        <f>(K41+K43)/(K46+K47)</f>
        <v>0.98526936026936029</v>
      </c>
      <c r="L54" s="22">
        <f>(L41+L43)/(L46+L47)</f>
        <v>1</v>
      </c>
      <c r="M54" s="22">
        <f>(M41+M43)/(M46+M47)</f>
        <v>0.99137205387205385</v>
      </c>
      <c r="N54" s="22">
        <f>(N41+N43)/(N46+N47)</f>
        <v>0.99368686868686873</v>
      </c>
      <c r="O54" s="22">
        <f>(O41+O43)/(O46+O47)</f>
        <v>0.98989898989898994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0.99747474747474751</v>
      </c>
      <c r="S54" s="22">
        <f>(S41+S43)/(S46+S47)</f>
        <v>0.99137205387205385</v>
      </c>
      <c r="T54" s="22">
        <f>(T41+T43)/(T46+T47)</f>
        <v>1</v>
      </c>
      <c r="U54" s="22">
        <f>(U41+U43)/(U46+U47)</f>
        <v>1</v>
      </c>
      <c r="V54" s="22">
        <f>(V41+V43)/(V46+V47)</f>
        <v>0.99894781144781142</v>
      </c>
      <c r="W54" s="22">
        <f>(W41+W43)/(W46+W47)</f>
        <v>0.99957912457912457</v>
      </c>
      <c r="X54" s="22">
        <f>(X41+X43)/(X46+X47)</f>
        <v>1</v>
      </c>
      <c r="Y54" s="22">
        <f>(Y41+Y43)/(Y46+Y47)</f>
        <v>0.99915824915824913</v>
      </c>
      <c r="Z54" s="22">
        <f>(Z41+Z43)/(Z46+Z47)</f>
        <v>0.99663299663299665</v>
      </c>
      <c r="AA54" s="22">
        <f>(AA41+AA43)/(AA46+AA47)</f>
        <v>0.99431818181818177</v>
      </c>
      <c r="AB54" s="22">
        <f>(AB41+AB43)/(AB46+AB47)</f>
        <v>0.99936868686868685</v>
      </c>
      <c r="AC54" s="22">
        <f>(AC41+AC43)/(AC46+AC47)</f>
        <v>0.99894781144781142</v>
      </c>
      <c r="AD54" s="22">
        <f>(AD41+AD43)/(AD46+AD47)</f>
        <v>0.99705387205387208</v>
      </c>
      <c r="AE54" s="22">
        <f>(AE41+AE43)/(AE46+AE47)</f>
        <v>0.99747474747474751</v>
      </c>
      <c r="AF54" s="22">
        <f>(AF41+AF43)/(AF46+AF47)</f>
        <v>0.99789562289562295</v>
      </c>
      <c r="AG54" s="22">
        <f>(AG41+AG43)/(AG46+AG47)</f>
        <v>0.9960016835016835</v>
      </c>
      <c r="AH54" s="22">
        <f>(AH41+AH43)/(AH46+AH47)</f>
        <v>0.99368686868686873</v>
      </c>
      <c r="AI54" s="22">
        <f>(AI41+AI43)/(AI46+AI47)</f>
        <v>0.9932659932659933</v>
      </c>
      <c r="AJ54" s="22">
        <f>(AJ41+AJ43)/(AJ46+AJ47)</f>
        <v>0.99389730639730645</v>
      </c>
      <c r="AK54" s="36"/>
      <c r="AL54" s="22">
        <f>(AK41+AK43)/(AK46+AK47)</f>
        <v>0.99647826302238063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0.94117647058823528</v>
      </c>
      <c r="H55" s="22">
        <f>(2*(H53*H51))/(H53+H51)</f>
        <v>0.99170124481327793</v>
      </c>
      <c r="I55" s="22">
        <f>(2*(I53*I51))/(I53+I51)</f>
        <v>0.98181818181818181</v>
      </c>
      <c r="J55" s="22">
        <f>(2*(J53*J51))/(J53+J51)</f>
        <v>0.76595744680851063</v>
      </c>
      <c r="K55" s="22">
        <f>(2*(K53*K51))/(K53+K51)</f>
        <v>0.65686274509803921</v>
      </c>
      <c r="L55" s="22">
        <f>(2*(L53*L51))/(L53+L51)</f>
        <v>1</v>
      </c>
      <c r="M55" s="22">
        <f>(2*(M53*M51))/(M53+M51)</f>
        <v>0.6962962962962963</v>
      </c>
      <c r="N55" s="22">
        <f>(2*(N53*N51))/(N53+N51)</f>
        <v>0.77272727272727271</v>
      </c>
      <c r="O55" s="22">
        <f>(2*(O53*O51))/(O53+O51)</f>
        <v>0.7176470588235293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0.92941176470588227</v>
      </c>
      <c r="S55" s="22">
        <f>(2*(S53*S51))/(S53+S51)</f>
        <v>0.87833827893175076</v>
      </c>
      <c r="T55" s="22">
        <f>(2*(T53*T51))/(T53+T51)</f>
        <v>1</v>
      </c>
      <c r="U55" s="22">
        <f>(2*(U53*U51))/(U53+U51)</f>
        <v>1</v>
      </c>
      <c r="V55" s="22">
        <f>(2*(V53*V51))/(V53+V51)</f>
        <v>0.98154981549815501</v>
      </c>
      <c r="W55" s="22">
        <f>(2*(W53*W51))/(W53+W51)</f>
        <v>0.98181818181818181</v>
      </c>
      <c r="X55" s="22">
        <f>(2*(X53*X51))/(X53+X51)</f>
        <v>1</v>
      </c>
      <c r="Y55" s="22">
        <f>(2*(Y53*Y51))/(Y53+Y51)</f>
        <v>0.99183673469387756</v>
      </c>
      <c r="Z55" s="22">
        <f>(2*(Z53*Z51))/(Z53+Z51)</f>
        <v>0.89999999999999991</v>
      </c>
      <c r="AA55" s="22">
        <f>(2*(AA53*AA51))/(AA53+AA51)</f>
        <v>0.89494163424124518</v>
      </c>
      <c r="AB55" s="22">
        <f>(2*(AB53*AB51))/(AB53+AB51)</f>
        <v>0.98113207547169812</v>
      </c>
      <c r="AC55" s="22">
        <f>(2*(AC53*AC51))/(AC53+AC51)</f>
        <v>0.97005988023952106</v>
      </c>
      <c r="AD55" s="22">
        <f>(2*(AD53*AD51))/(AD53+AD51)</f>
        <v>0.97865853658536595</v>
      </c>
      <c r="AE55" s="22">
        <f>(2*(AE53*AE51))/(AE53+AE51)</f>
        <v>0.95454545454545447</v>
      </c>
      <c r="AF55" s="22">
        <f>(2*(AF53*AF51))/(AF53+AF51)</f>
        <v>0.94186046511627908</v>
      </c>
      <c r="AG55" s="22">
        <f>(2*(AG53*AG51))/(AG53+AG51)</f>
        <v>0.92430278884462158</v>
      </c>
      <c r="AH55" s="22">
        <f>(2*(AH53*AH51))/(AH53+AH51)</f>
        <v>0.90066225165562919</v>
      </c>
      <c r="AI55" s="22">
        <f>(2*(AI53*AI51))/(AI53+AI51)</f>
        <v>0.83505154639175272</v>
      </c>
      <c r="AJ55" s="22">
        <f>(2*(AJ53*AJ51))/(AJ53+AJ51)</f>
        <v>0.91690544412607455</v>
      </c>
      <c r="AK55" s="37"/>
      <c r="AL55" s="22">
        <f>2*(AL51*AL53)/(AL51+AL53)</f>
        <v>0.93885008060182706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B6FD-E09F-4579-BDA2-0D99CEF74547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95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239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1</v>
      </c>
      <c r="L10" s="29">
        <v>0</v>
      </c>
      <c r="M10" s="29">
        <v>12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1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53</v>
      </c>
      <c r="K11" s="29">
        <v>5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63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45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5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60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3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147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2</v>
      </c>
      <c r="T23" s="29">
        <v>0</v>
      </c>
      <c r="U23" s="29">
        <v>0</v>
      </c>
      <c r="V23" s="28">
        <v>132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2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4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5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72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6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115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2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3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318</v>
      </c>
      <c r="AE31" s="29">
        <v>8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5</v>
      </c>
      <c r="AH33" s="29">
        <v>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116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4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133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5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159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9</v>
      </c>
      <c r="H38" s="33">
        <f>H3-H39</f>
        <v>4</v>
      </c>
      <c r="I38" s="33">
        <f t="shared" ref="I38" si="0">I3-I39</f>
        <v>0</v>
      </c>
      <c r="J38" s="33">
        <f t="shared" ref="J38" si="1" xml:space="preserve"> J3 -J39</f>
        <v>24</v>
      </c>
      <c r="K38" s="33">
        <f t="shared" ref="K38" si="2" xml:space="preserve"> K3-K39</f>
        <v>34</v>
      </c>
      <c r="L38" s="33">
        <f t="shared" ref="L38" si="3" xml:space="preserve"> L3 - L39</f>
        <v>0</v>
      </c>
      <c r="M38" s="33">
        <f t="shared" ref="M38" si="4" xml:space="preserve"> M3-M39</f>
        <v>13</v>
      </c>
      <c r="N38" s="33">
        <f t="shared" ref="N38:O38" si="5">N3-N39</f>
        <v>0</v>
      </c>
      <c r="O38" s="33">
        <f t="shared" si="5"/>
        <v>48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34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2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9</v>
      </c>
      <c r="AA38" s="33">
        <f t="shared" si="15"/>
        <v>9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6</v>
      </c>
      <c r="AE38" s="33">
        <f t="shared" ref="AE38" si="19" xml:space="preserve"> AE3-AE39</f>
        <v>1</v>
      </c>
      <c r="AF38" s="33">
        <f t="shared" ref="AF38:AG38" si="20">AF3-AF39</f>
        <v>0</v>
      </c>
      <c r="AG38" s="33">
        <f t="shared" si="20"/>
        <v>10</v>
      </c>
      <c r="AH38" s="33">
        <f t="shared" ref="AH38" si="21" xml:space="preserve"> AH3 -AH39</f>
        <v>22</v>
      </c>
      <c r="AI38" s="33">
        <f t="shared" ref="AI38" si="22" xml:space="preserve"> AI3-AI39</f>
        <v>0</v>
      </c>
      <c r="AJ38" s="33">
        <f t="shared" ref="AJ38" si="23" xml:space="preserve"> AJ3 - AJ39</f>
        <v>3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99</v>
      </c>
      <c r="H39" s="13">
        <f t="shared" si="24"/>
        <v>239</v>
      </c>
      <c r="I39" s="13">
        <f t="shared" si="24"/>
        <v>459</v>
      </c>
      <c r="J39" s="13">
        <f t="shared" si="24"/>
        <v>57</v>
      </c>
      <c r="K39" s="13">
        <f t="shared" si="24"/>
        <v>74</v>
      </c>
      <c r="L39" s="13">
        <f t="shared" si="24"/>
        <v>81</v>
      </c>
      <c r="M39" s="13">
        <f t="shared" si="24"/>
        <v>68</v>
      </c>
      <c r="N39" s="13">
        <f t="shared" si="24"/>
        <v>81</v>
      </c>
      <c r="O39" s="13">
        <f t="shared" si="24"/>
        <v>60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155</v>
      </c>
      <c r="T39" s="13">
        <f t="shared" si="24"/>
        <v>81</v>
      </c>
      <c r="U39" s="13">
        <f t="shared" si="24"/>
        <v>108</v>
      </c>
      <c r="V39" s="13">
        <f t="shared" si="24"/>
        <v>133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72</v>
      </c>
      <c r="AA39" s="13">
        <f t="shared" si="24"/>
        <v>126</v>
      </c>
      <c r="AB39" s="13">
        <f t="shared" si="24"/>
        <v>81</v>
      </c>
      <c r="AC39" s="13">
        <f t="shared" si="24"/>
        <v>81</v>
      </c>
      <c r="AD39" s="13">
        <f t="shared" si="24"/>
        <v>318</v>
      </c>
      <c r="AE39" s="13">
        <f t="shared" si="24"/>
        <v>134</v>
      </c>
      <c r="AF39" s="13">
        <f t="shared" si="24"/>
        <v>81</v>
      </c>
      <c r="AG39" s="13">
        <f t="shared" si="24"/>
        <v>125</v>
      </c>
      <c r="AH39" s="13">
        <f t="shared" si="24"/>
        <v>140</v>
      </c>
      <c r="AI39" s="13">
        <f t="shared" si="24"/>
        <v>108</v>
      </c>
      <c r="AJ39" s="13">
        <f t="shared" si="24"/>
        <v>159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95</v>
      </c>
      <c r="H41" s="16">
        <f>H9</f>
        <v>239</v>
      </c>
      <c r="I41" s="16">
        <f>I10</f>
        <v>459</v>
      </c>
      <c r="J41" s="16">
        <f>J11</f>
        <v>53</v>
      </c>
      <c r="K41" s="16">
        <f>K12</f>
        <v>63</v>
      </c>
      <c r="L41" s="16">
        <f>L13</f>
        <v>81</v>
      </c>
      <c r="M41" s="16">
        <f>M14</f>
        <v>45</v>
      </c>
      <c r="N41" s="16">
        <f>N15</f>
        <v>51</v>
      </c>
      <c r="O41" s="16">
        <f>O16</f>
        <v>60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147</v>
      </c>
      <c r="T41" s="16">
        <f>T21</f>
        <v>81</v>
      </c>
      <c r="U41" s="16">
        <f>U22</f>
        <v>108</v>
      </c>
      <c r="V41" s="16">
        <f>V23</f>
        <v>132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72</v>
      </c>
      <c r="AA41" s="16">
        <f>AA28</f>
        <v>115</v>
      </c>
      <c r="AB41" s="16">
        <f>AB29</f>
        <v>78</v>
      </c>
      <c r="AC41" s="16">
        <f>AC30</f>
        <v>81</v>
      </c>
      <c r="AD41" s="16">
        <f>AD31</f>
        <v>318</v>
      </c>
      <c r="AE41" s="16">
        <f>AE32</f>
        <v>126</v>
      </c>
      <c r="AF41" s="16">
        <f>AF33</f>
        <v>81</v>
      </c>
      <c r="AG41" s="16">
        <f>AG34</f>
        <v>116</v>
      </c>
      <c r="AH41" s="16">
        <f>AH35</f>
        <v>133</v>
      </c>
      <c r="AI41" s="16">
        <f>AI36</f>
        <v>81</v>
      </c>
      <c r="AJ41" s="16">
        <f>AJ37</f>
        <v>159</v>
      </c>
      <c r="AK41" s="8">
        <f>SUM(C41:AJ41)</f>
        <v>4350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15</v>
      </c>
      <c r="J42" s="16">
        <f>SUM(C11:I11,K11:AJ11)</f>
        <v>5</v>
      </c>
      <c r="K42" s="16">
        <f>SUM(C12:J12,L12:AJ12)</f>
        <v>29</v>
      </c>
      <c r="L42" s="16">
        <f>SUM(M13:AJ13,C13:K13)</f>
        <v>0</v>
      </c>
      <c r="M42" s="16">
        <f>SUM(N14:AJ14,C14:L14)</f>
        <v>7</v>
      </c>
      <c r="N42" s="16">
        <f>SUM(O15:AJ15,C15:M15)</f>
        <v>0</v>
      </c>
      <c r="O42" s="16">
        <f>SUM(P16:AJ16,C16:N16)</f>
        <v>0</v>
      </c>
      <c r="P42" s="16">
        <f>SUM(Q17:AJ17,C17:O17)</f>
        <v>27</v>
      </c>
      <c r="Q42" s="16">
        <f>SUM(R18:AJ18,C18:P18)</f>
        <v>0</v>
      </c>
      <c r="R42" s="16">
        <f>SUM(S19:AJ19,C19:Q19)</f>
        <v>9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2</v>
      </c>
      <c r="W42" s="16">
        <f>SUM(X24:AJ24,C24:V24)</f>
        <v>2</v>
      </c>
      <c r="X42" s="16">
        <f>SUM(C25:W25,Y25:AJ25)</f>
        <v>0</v>
      </c>
      <c r="Y42" s="16">
        <f>SUM(C26:X26,Z26:AJ26)</f>
        <v>4</v>
      </c>
      <c r="Z42" s="16">
        <f>SUM(AA27:AJ27,C27:Y27)</f>
        <v>7</v>
      </c>
      <c r="AA42" s="16">
        <f>SUM(AB28:AJ28,C28:Z28)</f>
        <v>6</v>
      </c>
      <c r="AB42" s="16">
        <f>SUM(AC29:AJ29,C29:AA29)</f>
        <v>0</v>
      </c>
      <c r="AC42" s="16">
        <f>SUM(AD30:AJ30,C30:AB30)</f>
        <v>3</v>
      </c>
      <c r="AD42" s="16">
        <f>SUM(AE31:AJ31,C31:AC31)</f>
        <v>11</v>
      </c>
      <c r="AE42" s="16">
        <f>SUM(AF32:AJ32,C32:AD32)</f>
        <v>3</v>
      </c>
      <c r="AF42" s="16">
        <f>SUM(AG33:AJ33,C33:AE33)</f>
        <v>8</v>
      </c>
      <c r="AG42" s="16">
        <f>SUM(AH34:AJ34,C34:AF34)</f>
        <v>0</v>
      </c>
      <c r="AH42" s="16">
        <f>SUM(AI35:AJ35,C35:AG35)</f>
        <v>4</v>
      </c>
      <c r="AI42" s="16">
        <f>SUM(C36:AH36,AJ36)</f>
        <v>5</v>
      </c>
      <c r="AJ42" s="16">
        <f>SUM(C37:AI37)</f>
        <v>27</v>
      </c>
      <c r="AK42" s="8">
        <f t="shared" ref="AK42:AK44" si="25">SUM(C42:AJ42)</f>
        <v>174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4278</v>
      </c>
      <c r="J43" s="16">
        <f>SUM(K12:AJ38,K4:AJ10,C4:I10,C12:I38)</f>
        <v>4666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4664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4662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4615</v>
      </c>
      <c r="W43" s="16">
        <f>SUM(X25:AJ38,C4:V23,C25:V38,X4:AJ23)</f>
        <v>4696</v>
      </c>
      <c r="X43" s="16">
        <f>SUM(C26:W38,C4:W24,Y4:AJ24,Y26:AJ38)</f>
        <v>4563</v>
      </c>
      <c r="Y43" s="16">
        <f>SUM(Z27:AJ38,Z4:AJ25,C27:X38,C4:X25)</f>
        <v>4505</v>
      </c>
      <c r="Z43" s="16">
        <f>SUM(AA28:AJ38,C4:Y26,C28:Y38,AA4:AJ26)</f>
        <v>4664</v>
      </c>
      <c r="AA43" s="16">
        <f>SUM(AB29:AJ38,AB4:AJ27,C4:Z27,C29:Z38)</f>
        <v>4611</v>
      </c>
      <c r="AB43" s="16">
        <f>SUM(AC30:AJ38,AC4:AJ28,C30:AA38,C4:AA28)</f>
        <v>4671</v>
      </c>
      <c r="AC43" s="16">
        <f>SUM(AD31:AJ38,C4:AB29,C31:AB38,AD4:AJ29)</f>
        <v>4668</v>
      </c>
      <c r="AD43" s="16">
        <f>SUM(AE32:AJ38,AE4:AJ30,C4:AC30,C32:AC38)</f>
        <v>4417</v>
      </c>
      <c r="AE43" s="16">
        <f>SUM(AF33:AJ38,AF4:AJ31,C33:AD38,C4:AD31)</f>
        <v>4614</v>
      </c>
      <c r="AF43" s="16">
        <f>SUM(AG34:AJ38,C4:AE32,C34:AE38,AG4:AJ32)</f>
        <v>4663</v>
      </c>
      <c r="AG43" s="16">
        <f>SUM(AH35:AJ38,AH4:AJ33,C4:AF33,C35:AF38)</f>
        <v>4617</v>
      </c>
      <c r="AH43" s="16">
        <f>SUM(AI36:AJ38,AI4:AJ34,C36:AG38,C4:AG34)</f>
        <v>4586</v>
      </c>
      <c r="AI43" s="16">
        <f>SUM(C4:AH35,AJ4:AJ35,C37:AH38,AJ37:AJ38)</f>
        <v>4639</v>
      </c>
      <c r="AJ43" s="16">
        <f>SUM(C4:AI36,C38:AI38)</f>
        <v>4563</v>
      </c>
      <c r="AK43" s="8">
        <f t="shared" si="25"/>
        <v>156642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13</v>
      </c>
      <c r="H44" s="16">
        <f>SUM(H4:H8,H10:H38)</f>
        <v>4</v>
      </c>
      <c r="I44" s="16">
        <f>SUM(I4:I9,I11:I38)</f>
        <v>0</v>
      </c>
      <c r="J44" s="16">
        <f>SUM(J12:J38,J4:J10)</f>
        <v>28</v>
      </c>
      <c r="K44" s="16">
        <f>SUM(K13:K38,K4:K11)</f>
        <v>45</v>
      </c>
      <c r="L44" s="16">
        <f>SUM(L14:L38,L4:L12)</f>
        <v>0</v>
      </c>
      <c r="M44" s="16">
        <f>SUM(M15:M38,M4:M13)</f>
        <v>36</v>
      </c>
      <c r="N44" s="16">
        <f>SUM(N16:N38,N4:N14)</f>
        <v>30</v>
      </c>
      <c r="O44" s="16">
        <f>SUM(O17:O38,O4:O15)</f>
        <v>48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42</v>
      </c>
      <c r="T44" s="16">
        <f>SUM(T22:T38,T4:T20)</f>
        <v>0</v>
      </c>
      <c r="U44" s="16">
        <f>SUM(U23:U38,U4:U21)</f>
        <v>0</v>
      </c>
      <c r="V44" s="16">
        <f>SUM(V24:V38,V4:V22)</f>
        <v>3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9</v>
      </c>
      <c r="AA44" s="16">
        <f>SUM(AA29:AA38,AA4:AA27)</f>
        <v>20</v>
      </c>
      <c r="AB44" s="16">
        <f>SUM(AB30:AB38,AB4:AB28)</f>
        <v>3</v>
      </c>
      <c r="AC44" s="16">
        <f>SUM(AC31:AC38,AC4:AC29)</f>
        <v>0</v>
      </c>
      <c r="AD44" s="16">
        <f>SUM(AD32:AD38,AD4:AD30)</f>
        <v>6</v>
      </c>
      <c r="AE44" s="16">
        <f>SUM(AE33:AE38,AE4:AE31)</f>
        <v>9</v>
      </c>
      <c r="AF44" s="16">
        <f>SUM(AF34:AF38,AF4:AF32)</f>
        <v>0</v>
      </c>
      <c r="AG44" s="16">
        <f>SUM(AG35:AG38,AG4:AG33)</f>
        <v>19</v>
      </c>
      <c r="AH44" s="16">
        <f>SUM(AH36:AH38,AH4:AH34)</f>
        <v>29</v>
      </c>
      <c r="AI44" s="16">
        <f>SUM(AI4:AI35,AI37:AI38)</f>
        <v>27</v>
      </c>
      <c r="AJ44" s="16">
        <f>SUM(AJ4:AJ36,AJ38)</f>
        <v>3</v>
      </c>
      <c r="AK44" s="8">
        <f t="shared" si="25"/>
        <v>402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0.87962962962962965</v>
      </c>
      <c r="H51" s="22">
        <f t="shared" si="30"/>
        <v>0.98353909465020573</v>
      </c>
      <c r="I51" s="22">
        <f t="shared" si="30"/>
        <v>1</v>
      </c>
      <c r="J51" s="22">
        <f t="shared" si="30"/>
        <v>0.65432098765432101</v>
      </c>
      <c r="K51" s="22">
        <f t="shared" si="30"/>
        <v>0.58333333333333337</v>
      </c>
      <c r="L51" s="22">
        <f t="shared" si="30"/>
        <v>1</v>
      </c>
      <c r="M51" s="22">
        <f t="shared" si="30"/>
        <v>0.55555555555555558</v>
      </c>
      <c r="N51" s="22">
        <f t="shared" si="30"/>
        <v>0.62962962962962965</v>
      </c>
      <c r="O51" s="22">
        <f t="shared" si="30"/>
        <v>0.55555555555555558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0.77777777777777779</v>
      </c>
      <c r="T51" s="22">
        <f t="shared" si="31"/>
        <v>1</v>
      </c>
      <c r="U51" s="22">
        <f t="shared" si="31"/>
        <v>1</v>
      </c>
      <c r="V51" s="22">
        <f t="shared" si="31"/>
        <v>0.97777777777777775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0.88888888888888884</v>
      </c>
      <c r="AA51" s="22">
        <f t="shared" si="31"/>
        <v>0.85185185185185186</v>
      </c>
      <c r="AB51" s="22">
        <f t="shared" si="31"/>
        <v>0.96296296296296291</v>
      </c>
      <c r="AC51" s="22">
        <f t="shared" si="31"/>
        <v>1</v>
      </c>
      <c r="AD51" s="22">
        <f t="shared" si="31"/>
        <v>0.98148148148148151</v>
      </c>
      <c r="AE51" s="22">
        <f t="shared" si="31"/>
        <v>0.93333333333333335</v>
      </c>
      <c r="AF51" s="22">
        <f t="shared" si="31"/>
        <v>1</v>
      </c>
      <c r="AG51" s="22">
        <f t="shared" si="31"/>
        <v>0.85925925925925928</v>
      </c>
      <c r="AH51" s="22">
        <f t="shared" si="31"/>
        <v>0.82098765432098764</v>
      </c>
      <c r="AI51" s="22">
        <f>AI41/(AI44+AI41)</f>
        <v>0.75</v>
      </c>
      <c r="AJ51" s="22">
        <f t="shared" si="30"/>
        <v>0.98148148148148151</v>
      </c>
      <c r="AK51" s="36"/>
      <c r="AL51" s="22">
        <f>AK41/(AK44+AK41)</f>
        <v>0.91540404040404044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0.99650593990216629</v>
      </c>
      <c r="J52" s="22">
        <f t="shared" si="32"/>
        <v>0.99892956540355382</v>
      </c>
      <c r="K52" s="22">
        <f t="shared" si="32"/>
        <v>0.99375538329026702</v>
      </c>
      <c r="L52" s="22">
        <f t="shared" si="32"/>
        <v>1</v>
      </c>
      <c r="M52" s="22">
        <f t="shared" si="32"/>
        <v>0.99850139156497542</v>
      </c>
      <c r="N52" s="22">
        <f t="shared" si="32"/>
        <v>1</v>
      </c>
      <c r="O52" s="22">
        <f t="shared" si="32"/>
        <v>1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0.9980732177263969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0.99956681828026861</v>
      </c>
      <c r="W52" s="22">
        <f t="shared" si="33"/>
        <v>0.99957428693060879</v>
      </c>
      <c r="X52" s="22">
        <f t="shared" si="33"/>
        <v>1</v>
      </c>
      <c r="Y52" s="22">
        <f t="shared" si="33"/>
        <v>0.9991128853404303</v>
      </c>
      <c r="Z52" s="22">
        <f t="shared" si="33"/>
        <v>0.99850139156497542</v>
      </c>
      <c r="AA52" s="22">
        <f t="shared" si="33"/>
        <v>0.99870045484080572</v>
      </c>
      <c r="AB52" s="22">
        <f t="shared" si="33"/>
        <v>1</v>
      </c>
      <c r="AC52" s="22">
        <f t="shared" si="33"/>
        <v>0.99935773924213234</v>
      </c>
      <c r="AD52" s="22">
        <f t="shared" si="33"/>
        <v>0.9975158084914183</v>
      </c>
      <c r="AE52" s="22">
        <f t="shared" si="33"/>
        <v>0.9993502274204028</v>
      </c>
      <c r="AF52" s="22">
        <f t="shared" si="33"/>
        <v>0.99828730464568616</v>
      </c>
      <c r="AG52" s="22">
        <f t="shared" si="33"/>
        <v>1</v>
      </c>
      <c r="AH52" s="22">
        <f t="shared" si="33"/>
        <v>0.99912854030501086</v>
      </c>
      <c r="AI52" s="22">
        <f t="shared" si="32"/>
        <v>0.99892334194659771</v>
      </c>
      <c r="AJ52" s="22">
        <f t="shared" si="32"/>
        <v>0.99411764705882355</v>
      </c>
      <c r="AK52" s="36"/>
      <c r="AL52" s="22">
        <f>AK43/(AK43+AK42)</f>
        <v>0.99889041934496481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0.96835443037974689</v>
      </c>
      <c r="J53" s="22">
        <f>J41/(J41+J42)</f>
        <v>0.91379310344827591</v>
      </c>
      <c r="K53" s="22">
        <f>K41/(K41+K42)</f>
        <v>0.68478260869565222</v>
      </c>
      <c r="L53" s="22">
        <f>L41/(L41+L42)</f>
        <v>1</v>
      </c>
      <c r="M53" s="22">
        <f>M41/(M41+M42)</f>
        <v>0.86538461538461542</v>
      </c>
      <c r="N53" s="22">
        <f>N41/(N41+N42)</f>
        <v>1</v>
      </c>
      <c r="O53" s="22">
        <f>O41/(O41+O42)</f>
        <v>1</v>
      </c>
      <c r="P53" s="22">
        <f>P41/(P41+P42)</f>
        <v>0.50909090909090904</v>
      </c>
      <c r="Q53" s="22">
        <f>Q41/(Q41+Q42)</f>
        <v>1</v>
      </c>
      <c r="R53" s="22">
        <f>R41/(R41+R42)</f>
        <v>0.89772727272727271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0.9850746268656716</v>
      </c>
      <c r="W53" s="22">
        <f>W41/(W41+W42)</f>
        <v>0.9642857142857143</v>
      </c>
      <c r="X53" s="22">
        <f>X41/(X41+X42)</f>
        <v>1</v>
      </c>
      <c r="Y53" s="22">
        <f>Y41/(Y41+Y42)</f>
        <v>0.98380566801619429</v>
      </c>
      <c r="Z53" s="22">
        <f>Z41/(Z41+Z42)</f>
        <v>0.91139240506329111</v>
      </c>
      <c r="AA53" s="22">
        <f>AA41/(AA41+AA42)</f>
        <v>0.95041322314049592</v>
      </c>
      <c r="AB53" s="22">
        <f>AB41/(AB41+AB42)</f>
        <v>1</v>
      </c>
      <c r="AC53" s="22">
        <f>AC41/(AC41+AC42)</f>
        <v>0.9642857142857143</v>
      </c>
      <c r="AD53" s="22">
        <f>AD41/(AD41+AD42)</f>
        <v>0.96656534954407292</v>
      </c>
      <c r="AE53" s="22">
        <f>AE41/(AE41+AE42)</f>
        <v>0.97674418604651159</v>
      </c>
      <c r="AF53" s="22">
        <f>AF41/(AF41+AF42)</f>
        <v>0.9101123595505618</v>
      </c>
      <c r="AG53" s="22">
        <f>AG41/(AG41+AG42)</f>
        <v>1</v>
      </c>
      <c r="AH53" s="22">
        <f>AH41/(AH41+AH42)</f>
        <v>0.97080291970802923</v>
      </c>
      <c r="AI53" s="22">
        <f>AI41/(AI41+AI42)</f>
        <v>0.94186046511627908</v>
      </c>
      <c r="AJ53" s="22">
        <f>AJ41/(AJ41+AJ42)</f>
        <v>0.85483870967741937</v>
      </c>
      <c r="AK53" s="36"/>
      <c r="AL53" s="22">
        <f>AK41/(AK41+AK42)</f>
        <v>0.96153846153846156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0.9972643097643098</v>
      </c>
      <c r="H54" s="22">
        <f>(H41+H43)/(H46+H47)</f>
        <v>0.99915824915824913</v>
      </c>
      <c r="I54" s="22">
        <f>(I41+I43)/(I46+I47)</f>
        <v>0.99684343434343436</v>
      </c>
      <c r="J54" s="22">
        <f>(J41+J43)/(J46+J47)</f>
        <v>0.99305555555555558</v>
      </c>
      <c r="K54" s="22">
        <f>(K41+K43)/(K46+K47)</f>
        <v>0.98442760942760943</v>
      </c>
      <c r="L54" s="22">
        <f>(L41+L43)/(L46+L47)</f>
        <v>1</v>
      </c>
      <c r="M54" s="22">
        <f>(M41+M43)/(M46+M47)</f>
        <v>0.99095117845117842</v>
      </c>
      <c r="N54" s="22">
        <f>(N41+N43)/(N46+N47)</f>
        <v>0.99368686868686873</v>
      </c>
      <c r="O54" s="22">
        <f>(O41+O43)/(O46+O47)</f>
        <v>0.98989898989898994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0.99768518518518523</v>
      </c>
      <c r="S54" s="22">
        <f>(S41+S43)/(S46+S47)</f>
        <v>0.99116161616161613</v>
      </c>
      <c r="T54" s="22">
        <f>(T41+T43)/(T46+T47)</f>
        <v>1</v>
      </c>
      <c r="U54" s="22">
        <f>(U41+U43)/(U46+U47)</f>
        <v>1</v>
      </c>
      <c r="V54" s="22">
        <f>(V41+V43)/(V46+V47)</f>
        <v>0.99894781144781142</v>
      </c>
      <c r="W54" s="22">
        <f>(W41+W43)/(W46+W47)</f>
        <v>0.99957912457912457</v>
      </c>
      <c r="X54" s="22">
        <f>(X41+X43)/(X46+X47)</f>
        <v>1</v>
      </c>
      <c r="Y54" s="22">
        <f>(Y41+Y43)/(Y46+Y47)</f>
        <v>0.99915824915824913</v>
      </c>
      <c r="Z54" s="22">
        <f>(Z41+Z43)/(Z46+Z47)</f>
        <v>0.99663299663299665</v>
      </c>
      <c r="AA54" s="22">
        <f>(AA41+AA43)/(AA46+AA47)</f>
        <v>0.99452861952861948</v>
      </c>
      <c r="AB54" s="22">
        <f>(AB41+AB43)/(AB46+AB47)</f>
        <v>0.99936868686868685</v>
      </c>
      <c r="AC54" s="22">
        <f>(AC41+AC43)/(AC46+AC47)</f>
        <v>0.99936868686868685</v>
      </c>
      <c r="AD54" s="22">
        <f>(AD41+AD43)/(AD46+AD47)</f>
        <v>0.99642255892255893</v>
      </c>
      <c r="AE54" s="22">
        <f>(AE41+AE43)/(AE46+AE47)</f>
        <v>0.99747474747474751</v>
      </c>
      <c r="AF54" s="22">
        <f>(AF41+AF43)/(AF46+AF47)</f>
        <v>0.99831649831649827</v>
      </c>
      <c r="AG54" s="22">
        <f>(AG41+AG43)/(AG46+AG47)</f>
        <v>0.9960016835016835</v>
      </c>
      <c r="AH54" s="22">
        <f>(AH41+AH43)/(AH46+AH47)</f>
        <v>0.99305555555555558</v>
      </c>
      <c r="AI54" s="22">
        <f>(AI41+AI43)/(AI46+AI47)</f>
        <v>0.9932659932659933</v>
      </c>
      <c r="AJ54" s="22">
        <f>(AJ41+AJ43)/(AJ46+AJ47)</f>
        <v>0.99368686868686873</v>
      </c>
      <c r="AK54" s="36"/>
      <c r="AL54" s="22">
        <f>(AK41+AK43)/(AK46+AK47)</f>
        <v>0.99643493761140822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0.93596059113300489</v>
      </c>
      <c r="H55" s="22">
        <f>(2*(H53*H51))/(H53+H51)</f>
        <v>0.99170124481327793</v>
      </c>
      <c r="I55" s="22">
        <f>(2*(I53*I51))/(I53+I51)</f>
        <v>0.98392282958199362</v>
      </c>
      <c r="J55" s="22">
        <f>(2*(J53*J51))/(J53+J51)</f>
        <v>0.76258992805755388</v>
      </c>
      <c r="K55" s="22">
        <f>(2*(K53*K51))/(K53+K51)</f>
        <v>0.63</v>
      </c>
      <c r="L55" s="22">
        <f>(2*(L53*L51))/(L53+L51)</f>
        <v>1</v>
      </c>
      <c r="M55" s="22">
        <f>(2*(M53*M51))/(M53+M51)</f>
        <v>0.67669172932330823</v>
      </c>
      <c r="N55" s="22">
        <f>(2*(N53*N51))/(N53+N51)</f>
        <v>0.77272727272727271</v>
      </c>
      <c r="O55" s="22">
        <f>(2*(O53*O51))/(O53+O51)</f>
        <v>0.7142857142857143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0.93491124260355019</v>
      </c>
      <c r="S55" s="22">
        <f>(2*(S53*S51))/(S53+S51)</f>
        <v>0.87500000000000011</v>
      </c>
      <c r="T55" s="22">
        <f>(2*(T53*T51))/(T53+T51)</f>
        <v>1</v>
      </c>
      <c r="U55" s="22">
        <f>(2*(U53*U51))/(U53+U51)</f>
        <v>1</v>
      </c>
      <c r="V55" s="22">
        <f>(2*(V53*V51))/(V53+V51)</f>
        <v>0.9814126394052044</v>
      </c>
      <c r="W55" s="22">
        <f>(2*(W53*W51))/(W53+W51)</f>
        <v>0.98181818181818181</v>
      </c>
      <c r="X55" s="22">
        <f>(2*(X53*X51))/(X53+X51)</f>
        <v>1</v>
      </c>
      <c r="Y55" s="22">
        <f>(2*(Y53*Y51))/(Y53+Y51)</f>
        <v>0.99183673469387756</v>
      </c>
      <c r="Z55" s="22">
        <f>(2*(Z53*Z51))/(Z53+Z51)</f>
        <v>0.89999999999999991</v>
      </c>
      <c r="AA55" s="22">
        <f>(2*(AA53*AA51))/(AA53+AA51)</f>
        <v>0.89843750000000011</v>
      </c>
      <c r="AB55" s="22">
        <f>(2*(AB53*AB51))/(AB53+AB51)</f>
        <v>0.98113207547169812</v>
      </c>
      <c r="AC55" s="22">
        <f>(2*(AC53*AC51))/(AC53+AC51)</f>
        <v>0.98181818181818181</v>
      </c>
      <c r="AD55" s="22">
        <f>(2*(AD53*AD51))/(AD53+AD51)</f>
        <v>0.97396630934150086</v>
      </c>
      <c r="AE55" s="22">
        <f>(2*(AE53*AE51))/(AE53+AE51)</f>
        <v>0.95454545454545447</v>
      </c>
      <c r="AF55" s="22">
        <f>(2*(AF53*AF51))/(AF53+AF51)</f>
        <v>0.95294117647058829</v>
      </c>
      <c r="AG55" s="22">
        <f>(2*(AG53*AG51))/(AG53+AG51)</f>
        <v>0.92430278884462158</v>
      </c>
      <c r="AH55" s="22">
        <f>(2*(AH53*AH51))/(AH53+AH51)</f>
        <v>0.88963210702341133</v>
      </c>
      <c r="AI55" s="22">
        <f>(2*(AI53*AI51))/(AI53+AI51)</f>
        <v>0.83505154639175272</v>
      </c>
      <c r="AJ55" s="22">
        <f>(2*(AJ53*AJ51))/(AJ53+AJ51)</f>
        <v>0.91379310344827591</v>
      </c>
      <c r="AK55" s="37"/>
      <c r="AL55" s="22">
        <f>2*(AL51*AL53)/(AL51+AL53)</f>
        <v>0.93790426908150071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9625-4C52-4426-A974-79AB6DB85E01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93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239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1</v>
      </c>
      <c r="L10" s="29">
        <v>0</v>
      </c>
      <c r="M10" s="29">
        <v>12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53</v>
      </c>
      <c r="K11" s="29">
        <v>2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61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40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3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60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1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146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2</v>
      </c>
      <c r="T23" s="29">
        <v>0</v>
      </c>
      <c r="U23" s="29">
        <v>0</v>
      </c>
      <c r="V23" s="28">
        <v>132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1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3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3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72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5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113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3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317</v>
      </c>
      <c r="AE31" s="29">
        <v>7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5</v>
      </c>
      <c r="AH33" s="29">
        <v>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4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132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4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157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11</v>
      </c>
      <c r="H38" s="33">
        <f>H3-H39</f>
        <v>4</v>
      </c>
      <c r="I38" s="33">
        <f t="shared" ref="I38" si="0">I3-I39</f>
        <v>0</v>
      </c>
      <c r="J38" s="33">
        <f t="shared" ref="J38" si="1" xml:space="preserve"> J3 -J39</f>
        <v>25</v>
      </c>
      <c r="K38" s="33">
        <f t="shared" ref="K38" si="2" xml:space="preserve"> K3-K39</f>
        <v>41</v>
      </c>
      <c r="L38" s="33">
        <f t="shared" ref="L38" si="3" xml:space="preserve"> L3 - L39</f>
        <v>0</v>
      </c>
      <c r="M38" s="33">
        <f t="shared" ref="M38" si="4" xml:space="preserve"> M3-M39</f>
        <v>20</v>
      </c>
      <c r="N38" s="33">
        <f t="shared" ref="N38:O38" si="5">N3-N39</f>
        <v>0</v>
      </c>
      <c r="O38" s="33">
        <f t="shared" si="5"/>
        <v>48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38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2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9</v>
      </c>
      <c r="AA38" s="33">
        <f t="shared" si="15"/>
        <v>13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7</v>
      </c>
      <c r="AE38" s="33">
        <f t="shared" ref="AE38" si="19" xml:space="preserve"> AE3-AE39</f>
        <v>2</v>
      </c>
      <c r="AF38" s="33">
        <f t="shared" ref="AF38:AG38" si="20">AF3-AF39</f>
        <v>0</v>
      </c>
      <c r="AG38" s="33">
        <f t="shared" si="20"/>
        <v>12</v>
      </c>
      <c r="AH38" s="33">
        <f t="shared" ref="AH38" si="21" xml:space="preserve"> AH3 -AH39</f>
        <v>26</v>
      </c>
      <c r="AI38" s="33">
        <f t="shared" ref="AI38" si="22" xml:space="preserve"> AI3-AI39</f>
        <v>0</v>
      </c>
      <c r="AJ38" s="33">
        <f t="shared" ref="AJ38" si="23" xml:space="preserve"> AJ3 - AJ39</f>
        <v>5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97</v>
      </c>
      <c r="H39" s="13">
        <f t="shared" si="24"/>
        <v>239</v>
      </c>
      <c r="I39" s="13">
        <f t="shared" si="24"/>
        <v>459</v>
      </c>
      <c r="J39" s="13">
        <f t="shared" si="24"/>
        <v>56</v>
      </c>
      <c r="K39" s="13">
        <f t="shared" si="24"/>
        <v>67</v>
      </c>
      <c r="L39" s="13">
        <f t="shared" si="24"/>
        <v>81</v>
      </c>
      <c r="M39" s="13">
        <f t="shared" si="24"/>
        <v>61</v>
      </c>
      <c r="N39" s="13">
        <f t="shared" si="24"/>
        <v>81</v>
      </c>
      <c r="O39" s="13">
        <f t="shared" si="24"/>
        <v>60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151</v>
      </c>
      <c r="T39" s="13">
        <f t="shared" si="24"/>
        <v>81</v>
      </c>
      <c r="U39" s="13">
        <f t="shared" si="24"/>
        <v>108</v>
      </c>
      <c r="V39" s="13">
        <f t="shared" si="24"/>
        <v>133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72</v>
      </c>
      <c r="AA39" s="13">
        <f t="shared" si="24"/>
        <v>122</v>
      </c>
      <c r="AB39" s="13">
        <f t="shared" si="24"/>
        <v>81</v>
      </c>
      <c r="AC39" s="13">
        <f t="shared" si="24"/>
        <v>81</v>
      </c>
      <c r="AD39" s="13">
        <f t="shared" si="24"/>
        <v>317</v>
      </c>
      <c r="AE39" s="13">
        <f t="shared" si="24"/>
        <v>133</v>
      </c>
      <c r="AF39" s="13">
        <f t="shared" si="24"/>
        <v>81</v>
      </c>
      <c r="AG39" s="13">
        <f t="shared" si="24"/>
        <v>123</v>
      </c>
      <c r="AH39" s="13">
        <f t="shared" si="24"/>
        <v>136</v>
      </c>
      <c r="AI39" s="13">
        <f t="shared" si="24"/>
        <v>108</v>
      </c>
      <c r="AJ39" s="13">
        <f t="shared" si="24"/>
        <v>157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93</v>
      </c>
      <c r="H41" s="16">
        <f>H9</f>
        <v>239</v>
      </c>
      <c r="I41" s="16">
        <f>I10</f>
        <v>459</v>
      </c>
      <c r="J41" s="16">
        <f>J11</f>
        <v>53</v>
      </c>
      <c r="K41" s="16">
        <f>K12</f>
        <v>61</v>
      </c>
      <c r="L41" s="16">
        <f>L13</f>
        <v>81</v>
      </c>
      <c r="M41" s="16">
        <f>M14</f>
        <v>40</v>
      </c>
      <c r="N41" s="16">
        <f>N15</f>
        <v>51</v>
      </c>
      <c r="O41" s="16">
        <f>O16</f>
        <v>60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146</v>
      </c>
      <c r="T41" s="16">
        <f>T21</f>
        <v>81</v>
      </c>
      <c r="U41" s="16">
        <f>U22</f>
        <v>108</v>
      </c>
      <c r="V41" s="16">
        <f>V23</f>
        <v>132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72</v>
      </c>
      <c r="AA41" s="16">
        <f>AA28</f>
        <v>113</v>
      </c>
      <c r="AB41" s="16">
        <f>AB29</f>
        <v>78</v>
      </c>
      <c r="AC41" s="16">
        <f>AC30</f>
        <v>81</v>
      </c>
      <c r="AD41" s="16">
        <f>AD31</f>
        <v>317</v>
      </c>
      <c r="AE41" s="16">
        <f>AE32</f>
        <v>126</v>
      </c>
      <c r="AF41" s="16">
        <f>AF33</f>
        <v>81</v>
      </c>
      <c r="AG41" s="16">
        <f>AG34</f>
        <v>115</v>
      </c>
      <c r="AH41" s="16">
        <f>AH35</f>
        <v>132</v>
      </c>
      <c r="AI41" s="16">
        <f>AI36</f>
        <v>81</v>
      </c>
      <c r="AJ41" s="16">
        <f>AJ37</f>
        <v>157</v>
      </c>
      <c r="AK41" s="8">
        <f>SUM(C41:AJ41)</f>
        <v>4333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14</v>
      </c>
      <c r="J42" s="16">
        <f>SUM(C11:I11,K11:AJ11)</f>
        <v>2</v>
      </c>
      <c r="K42" s="16">
        <f>SUM(C12:J12,L12:AJ12)</f>
        <v>29</v>
      </c>
      <c r="L42" s="16">
        <f>SUM(M13:AJ13,C13:K13)</f>
        <v>0</v>
      </c>
      <c r="M42" s="16">
        <f>SUM(N14:AJ14,C14:L14)</f>
        <v>5</v>
      </c>
      <c r="N42" s="16">
        <f>SUM(O15:AJ15,C15:M15)</f>
        <v>0</v>
      </c>
      <c r="O42" s="16">
        <f>SUM(P16:AJ16,C16:N16)</f>
        <v>0</v>
      </c>
      <c r="P42" s="16">
        <f>SUM(Q17:AJ17,C17:O17)</f>
        <v>27</v>
      </c>
      <c r="Q42" s="16">
        <f>SUM(R18:AJ18,C18:P18)</f>
        <v>0</v>
      </c>
      <c r="R42" s="16">
        <f>SUM(S19:AJ19,C19:Q19)</f>
        <v>7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2</v>
      </c>
      <c r="W42" s="16">
        <f>SUM(X24:AJ24,C24:V24)</f>
        <v>1</v>
      </c>
      <c r="X42" s="16">
        <f>SUM(C25:W25,Y25:AJ25)</f>
        <v>0</v>
      </c>
      <c r="Y42" s="16">
        <f>SUM(C26:X26,Z26:AJ26)</f>
        <v>3</v>
      </c>
      <c r="Z42" s="16">
        <f>SUM(AA27:AJ27,C27:Y27)</f>
        <v>5</v>
      </c>
      <c r="AA42" s="16">
        <f>SUM(AB28:AJ28,C28:Z28)</f>
        <v>5</v>
      </c>
      <c r="AB42" s="16">
        <f>SUM(AC29:AJ29,C29:AA29)</f>
        <v>0</v>
      </c>
      <c r="AC42" s="16">
        <f>SUM(AD30:AJ30,C30:AB30)</f>
        <v>0</v>
      </c>
      <c r="AD42" s="16">
        <f>SUM(AE31:AJ31,C31:AC31)</f>
        <v>10</v>
      </c>
      <c r="AE42" s="16">
        <f>SUM(AF32:AJ32,C32:AD32)</f>
        <v>3</v>
      </c>
      <c r="AF42" s="16">
        <f>SUM(AG33:AJ33,C33:AE33)</f>
        <v>8</v>
      </c>
      <c r="AG42" s="16">
        <f>SUM(AH34:AJ34,C34:AF34)</f>
        <v>0</v>
      </c>
      <c r="AH42" s="16">
        <f>SUM(AI35:AJ35,C35:AG35)</f>
        <v>4</v>
      </c>
      <c r="AI42" s="16">
        <f>SUM(C36:AH36,AJ36)</f>
        <v>4</v>
      </c>
      <c r="AJ42" s="16">
        <f>SUM(C37:AI37)</f>
        <v>27</v>
      </c>
      <c r="AK42" s="8">
        <f t="shared" ref="AK42:AK44" si="25">SUM(C42:AJ42)</f>
        <v>156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4279</v>
      </c>
      <c r="J43" s="16">
        <f>SUM(K12:AJ38,K4:AJ10,C4:I10,C12:I38)</f>
        <v>4669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4666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4664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4615</v>
      </c>
      <c r="W43" s="16">
        <f>SUM(X25:AJ38,C4:V23,C25:V38,X4:AJ23)</f>
        <v>4697</v>
      </c>
      <c r="X43" s="16">
        <f>SUM(C26:W38,C4:W24,Y4:AJ24,Y26:AJ38)</f>
        <v>4563</v>
      </c>
      <c r="Y43" s="16">
        <f>SUM(Z27:AJ38,Z4:AJ25,C27:X38,C4:X25)</f>
        <v>4506</v>
      </c>
      <c r="Z43" s="16">
        <f>SUM(AA28:AJ38,C4:Y26,C28:Y38,AA4:AJ26)</f>
        <v>4666</v>
      </c>
      <c r="AA43" s="16">
        <f>SUM(AB29:AJ38,AB4:AJ27,C4:Z27,C29:Z38)</f>
        <v>4612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4418</v>
      </c>
      <c r="AE43" s="16">
        <f>SUM(AF33:AJ38,AF4:AJ31,C33:AD38,C4:AD31)</f>
        <v>4614</v>
      </c>
      <c r="AF43" s="16">
        <f>SUM(AG34:AJ38,C4:AE32,C34:AE38,AG4:AJ32)</f>
        <v>4663</v>
      </c>
      <c r="AG43" s="16">
        <f>SUM(AH35:AJ38,AH4:AJ33,C4:AF33,C35:AF38)</f>
        <v>4617</v>
      </c>
      <c r="AH43" s="16">
        <f>SUM(AI36:AJ38,AI4:AJ34,C36:AG38,C4:AG34)</f>
        <v>4586</v>
      </c>
      <c r="AI43" s="16">
        <f>SUM(C4:AH35,AJ4:AJ35,C37:AH38,AJ37:AJ38)</f>
        <v>4640</v>
      </c>
      <c r="AJ43" s="16">
        <f>SUM(C4:AI36,C38:AI38)</f>
        <v>4563</v>
      </c>
      <c r="AK43" s="8">
        <f t="shared" si="25"/>
        <v>156660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15</v>
      </c>
      <c r="H44" s="16">
        <f>SUM(H4:H8,H10:H38)</f>
        <v>4</v>
      </c>
      <c r="I44" s="16">
        <f>SUM(I4:I9,I11:I38)</f>
        <v>0</v>
      </c>
      <c r="J44" s="16">
        <f>SUM(J12:J38,J4:J10)</f>
        <v>28</v>
      </c>
      <c r="K44" s="16">
        <f>SUM(K13:K38,K4:K11)</f>
        <v>47</v>
      </c>
      <c r="L44" s="16">
        <f>SUM(L14:L38,L4:L12)</f>
        <v>0</v>
      </c>
      <c r="M44" s="16">
        <f>SUM(M15:M38,M4:M13)</f>
        <v>41</v>
      </c>
      <c r="N44" s="16">
        <f>SUM(N16:N38,N4:N14)</f>
        <v>30</v>
      </c>
      <c r="O44" s="16">
        <f>SUM(O17:O38,O4:O15)</f>
        <v>48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43</v>
      </c>
      <c r="T44" s="16">
        <f>SUM(T22:T38,T4:T20)</f>
        <v>0</v>
      </c>
      <c r="U44" s="16">
        <f>SUM(U23:U38,U4:U21)</f>
        <v>0</v>
      </c>
      <c r="V44" s="16">
        <f>SUM(V24:V38,V4:V22)</f>
        <v>3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9</v>
      </c>
      <c r="AA44" s="16">
        <f>SUM(AA29:AA38,AA4:AA27)</f>
        <v>22</v>
      </c>
      <c r="AB44" s="16">
        <f>SUM(AB30:AB38,AB4:AB28)</f>
        <v>3</v>
      </c>
      <c r="AC44" s="16">
        <f>SUM(AC31:AC38,AC4:AC29)</f>
        <v>0</v>
      </c>
      <c r="AD44" s="16">
        <f>SUM(AD32:AD38,AD4:AD30)</f>
        <v>7</v>
      </c>
      <c r="AE44" s="16">
        <f>SUM(AE33:AE38,AE4:AE31)</f>
        <v>9</v>
      </c>
      <c r="AF44" s="16">
        <f>SUM(AF34:AF38,AF4:AF32)</f>
        <v>0</v>
      </c>
      <c r="AG44" s="16">
        <f>SUM(AG35:AG38,AG4:AG33)</f>
        <v>20</v>
      </c>
      <c r="AH44" s="16">
        <f>SUM(AH36:AH38,AH4:AH34)</f>
        <v>30</v>
      </c>
      <c r="AI44" s="16">
        <f>SUM(AI4:AI35,AI37:AI38)</f>
        <v>27</v>
      </c>
      <c r="AJ44" s="16">
        <f>SUM(AJ4:AJ36,AJ38)</f>
        <v>5</v>
      </c>
      <c r="AK44" s="8">
        <f t="shared" si="25"/>
        <v>419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0.86111111111111116</v>
      </c>
      <c r="H51" s="22">
        <f t="shared" si="30"/>
        <v>0.98353909465020573</v>
      </c>
      <c r="I51" s="22">
        <f t="shared" si="30"/>
        <v>1</v>
      </c>
      <c r="J51" s="22">
        <f t="shared" si="30"/>
        <v>0.65432098765432101</v>
      </c>
      <c r="K51" s="22">
        <f t="shared" si="30"/>
        <v>0.56481481481481477</v>
      </c>
      <c r="L51" s="22">
        <f t="shared" si="30"/>
        <v>1</v>
      </c>
      <c r="M51" s="22">
        <f t="shared" si="30"/>
        <v>0.49382716049382713</v>
      </c>
      <c r="N51" s="22">
        <f t="shared" si="30"/>
        <v>0.62962962962962965</v>
      </c>
      <c r="O51" s="22">
        <f t="shared" si="30"/>
        <v>0.55555555555555558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0.77248677248677244</v>
      </c>
      <c r="T51" s="22">
        <f t="shared" si="31"/>
        <v>1</v>
      </c>
      <c r="U51" s="22">
        <f t="shared" si="31"/>
        <v>1</v>
      </c>
      <c r="V51" s="22">
        <f t="shared" si="31"/>
        <v>0.97777777777777775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0.88888888888888884</v>
      </c>
      <c r="AA51" s="22">
        <f t="shared" si="31"/>
        <v>0.83703703703703702</v>
      </c>
      <c r="AB51" s="22">
        <f t="shared" si="31"/>
        <v>0.96296296296296291</v>
      </c>
      <c r="AC51" s="22">
        <f t="shared" si="31"/>
        <v>1</v>
      </c>
      <c r="AD51" s="22">
        <f t="shared" si="31"/>
        <v>0.97839506172839508</v>
      </c>
      <c r="AE51" s="22">
        <f t="shared" si="31"/>
        <v>0.93333333333333335</v>
      </c>
      <c r="AF51" s="22">
        <f t="shared" si="31"/>
        <v>1</v>
      </c>
      <c r="AG51" s="22">
        <f t="shared" si="31"/>
        <v>0.85185185185185186</v>
      </c>
      <c r="AH51" s="22">
        <f t="shared" si="31"/>
        <v>0.81481481481481477</v>
      </c>
      <c r="AI51" s="22">
        <f>AI41/(AI44+AI41)</f>
        <v>0.75</v>
      </c>
      <c r="AJ51" s="22">
        <f t="shared" si="30"/>
        <v>0.96913580246913578</v>
      </c>
      <c r="AK51" s="36"/>
      <c r="AL51" s="22">
        <f>AK41/(AK44+AK41)</f>
        <v>0.91182659932659937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0.99673887724202193</v>
      </c>
      <c r="J52" s="22">
        <f t="shared" si="32"/>
        <v>0.99957182616142148</v>
      </c>
      <c r="K52" s="22">
        <f t="shared" si="32"/>
        <v>0.99375538329026702</v>
      </c>
      <c r="L52" s="22">
        <f t="shared" si="32"/>
        <v>1</v>
      </c>
      <c r="M52" s="22">
        <f t="shared" si="32"/>
        <v>0.99892956540355382</v>
      </c>
      <c r="N52" s="22">
        <f t="shared" si="32"/>
        <v>1</v>
      </c>
      <c r="O52" s="22">
        <f t="shared" si="32"/>
        <v>1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0.99850139156497542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0.99956681828026861</v>
      </c>
      <c r="W52" s="22">
        <f t="shared" si="33"/>
        <v>0.9997871434653044</v>
      </c>
      <c r="X52" s="22">
        <f t="shared" si="33"/>
        <v>1</v>
      </c>
      <c r="Y52" s="22">
        <f t="shared" si="33"/>
        <v>0.99933466400532267</v>
      </c>
      <c r="Z52" s="22">
        <f t="shared" si="33"/>
        <v>0.99892956540355382</v>
      </c>
      <c r="AA52" s="22">
        <f t="shared" si="33"/>
        <v>0.99891704570067141</v>
      </c>
      <c r="AB52" s="22">
        <f t="shared" si="33"/>
        <v>1</v>
      </c>
      <c r="AC52" s="22">
        <f t="shared" si="33"/>
        <v>1</v>
      </c>
      <c r="AD52" s="22">
        <f t="shared" si="33"/>
        <v>0.9977416440831075</v>
      </c>
      <c r="AE52" s="22">
        <f t="shared" si="33"/>
        <v>0.9993502274204028</v>
      </c>
      <c r="AF52" s="22">
        <f t="shared" si="33"/>
        <v>0.99828730464568616</v>
      </c>
      <c r="AG52" s="22">
        <f t="shared" si="33"/>
        <v>1</v>
      </c>
      <c r="AH52" s="22">
        <f t="shared" si="33"/>
        <v>0.99912854030501086</v>
      </c>
      <c r="AI52" s="22">
        <f t="shared" si="32"/>
        <v>0.99913867355727826</v>
      </c>
      <c r="AJ52" s="22">
        <f t="shared" si="32"/>
        <v>0.99411764705882355</v>
      </c>
      <c r="AK52" s="36"/>
      <c r="AL52" s="22">
        <f>AK43/(AK43+AK42)</f>
        <v>0.99900520355065814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0.97040169133192389</v>
      </c>
      <c r="J53" s="22">
        <f>J41/(J41+J42)</f>
        <v>0.96363636363636362</v>
      </c>
      <c r="K53" s="22">
        <f>K41/(K41+K42)</f>
        <v>0.67777777777777781</v>
      </c>
      <c r="L53" s="22">
        <f>L41/(L41+L42)</f>
        <v>1</v>
      </c>
      <c r="M53" s="22">
        <f>M41/(M41+M42)</f>
        <v>0.88888888888888884</v>
      </c>
      <c r="N53" s="22">
        <f>N41/(N41+N42)</f>
        <v>1</v>
      </c>
      <c r="O53" s="22">
        <f>O41/(O41+O42)</f>
        <v>1</v>
      </c>
      <c r="P53" s="22">
        <f>P41/(P41+P42)</f>
        <v>0.50909090909090904</v>
      </c>
      <c r="Q53" s="22">
        <f>Q41/(Q41+Q42)</f>
        <v>1</v>
      </c>
      <c r="R53" s="22">
        <f>R41/(R41+R42)</f>
        <v>0.91860465116279066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0.9850746268656716</v>
      </c>
      <c r="W53" s="22">
        <f>W41/(W41+W42)</f>
        <v>0.98181818181818181</v>
      </c>
      <c r="X53" s="22">
        <f>X41/(X41+X42)</f>
        <v>1</v>
      </c>
      <c r="Y53" s="22">
        <f>Y41/(Y41+Y42)</f>
        <v>0.98780487804878048</v>
      </c>
      <c r="Z53" s="22">
        <f>Z41/(Z41+Z42)</f>
        <v>0.93506493506493504</v>
      </c>
      <c r="AA53" s="22">
        <f>AA41/(AA41+AA42)</f>
        <v>0.9576271186440678</v>
      </c>
      <c r="AB53" s="22">
        <f>AB41/(AB41+AB42)</f>
        <v>1</v>
      </c>
      <c r="AC53" s="22">
        <f>AC41/(AC41+AC42)</f>
        <v>1</v>
      </c>
      <c r="AD53" s="22">
        <f>AD41/(AD41+AD42)</f>
        <v>0.96941896024464835</v>
      </c>
      <c r="AE53" s="22">
        <f>AE41/(AE41+AE42)</f>
        <v>0.97674418604651159</v>
      </c>
      <c r="AF53" s="22">
        <f>AF41/(AF41+AF42)</f>
        <v>0.9101123595505618</v>
      </c>
      <c r="AG53" s="22">
        <f>AG41/(AG41+AG42)</f>
        <v>1</v>
      </c>
      <c r="AH53" s="22">
        <f>AH41/(AH41+AH42)</f>
        <v>0.97058823529411764</v>
      </c>
      <c r="AI53" s="22">
        <f>AI41/(AI41+AI42)</f>
        <v>0.95294117647058818</v>
      </c>
      <c r="AJ53" s="22">
        <f>AJ41/(AJ41+AJ42)</f>
        <v>0.85326086956521741</v>
      </c>
      <c r="AK53" s="36"/>
      <c r="AL53" s="22">
        <f>AK41/(AK41+AK42)</f>
        <v>0.96524838494096676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0.99684343434343436</v>
      </c>
      <c r="H54" s="22">
        <f>(H41+H43)/(H46+H47)</f>
        <v>0.99915824915824913</v>
      </c>
      <c r="I54" s="22">
        <f>(I41+I43)/(I46+I47)</f>
        <v>0.99705387205387208</v>
      </c>
      <c r="J54" s="22">
        <f>(J41+J43)/(J46+J47)</f>
        <v>0.99368686868686873</v>
      </c>
      <c r="K54" s="22">
        <f>(K41+K43)/(K46+K47)</f>
        <v>0.984006734006734</v>
      </c>
      <c r="L54" s="22">
        <f>(L41+L43)/(L46+L47)</f>
        <v>1</v>
      </c>
      <c r="M54" s="22">
        <f>(M41+M43)/(M46+M47)</f>
        <v>0.99031986531986527</v>
      </c>
      <c r="N54" s="22">
        <f>(N41+N43)/(N46+N47)</f>
        <v>0.99368686868686873</v>
      </c>
      <c r="O54" s="22">
        <f>(O41+O43)/(O46+O47)</f>
        <v>0.98989898989898994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0.99810606060606055</v>
      </c>
      <c r="S54" s="22">
        <f>(S41+S43)/(S46+S47)</f>
        <v>0.99095117845117842</v>
      </c>
      <c r="T54" s="22">
        <f>(T41+T43)/(T46+T47)</f>
        <v>1</v>
      </c>
      <c r="U54" s="22">
        <f>(U41+U43)/(U46+U47)</f>
        <v>1</v>
      </c>
      <c r="V54" s="22">
        <f>(V41+V43)/(V46+V47)</f>
        <v>0.99894781144781142</v>
      </c>
      <c r="W54" s="22">
        <f>(W41+W43)/(W46+W47)</f>
        <v>0.99978956228956228</v>
      </c>
      <c r="X54" s="22">
        <f>(X41+X43)/(X46+X47)</f>
        <v>1</v>
      </c>
      <c r="Y54" s="22">
        <f>(Y41+Y43)/(Y46+Y47)</f>
        <v>0.99936868686868685</v>
      </c>
      <c r="Z54" s="22">
        <f>(Z41+Z43)/(Z46+Z47)</f>
        <v>0.99705387205387208</v>
      </c>
      <c r="AA54" s="22">
        <f>(AA41+AA43)/(AA46+AA47)</f>
        <v>0.99431818181818177</v>
      </c>
      <c r="AB54" s="22">
        <f>(AB41+AB43)/(AB46+AB47)</f>
        <v>0.99936868686868685</v>
      </c>
      <c r="AC54" s="22">
        <f>(AC41+AC43)/(AC46+AC47)</f>
        <v>1</v>
      </c>
      <c r="AD54" s="22">
        <f>(AD41+AD43)/(AD46+AD47)</f>
        <v>0.99642255892255893</v>
      </c>
      <c r="AE54" s="22">
        <f>(AE41+AE43)/(AE46+AE47)</f>
        <v>0.99747474747474751</v>
      </c>
      <c r="AF54" s="22">
        <f>(AF41+AF43)/(AF46+AF47)</f>
        <v>0.99831649831649827</v>
      </c>
      <c r="AG54" s="22">
        <f>(AG41+AG43)/(AG46+AG47)</f>
        <v>0.99579124579124578</v>
      </c>
      <c r="AH54" s="22">
        <f>(AH41+AH43)/(AH46+AH47)</f>
        <v>0.99284511784511786</v>
      </c>
      <c r="AI54" s="22">
        <f>(AI41+AI43)/(AI46+AI47)</f>
        <v>0.99347643097643101</v>
      </c>
      <c r="AJ54" s="22">
        <f>(AJ41+AJ43)/(AJ46+AJ47)</f>
        <v>0.9932659932659933</v>
      </c>
      <c r="AK54" s="36"/>
      <c r="AL54" s="22">
        <f>(AK41+AK43)/(AK46+AK47)</f>
        <v>0.99644112695583287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0.92537313432835822</v>
      </c>
      <c r="H55" s="22">
        <f>(2*(H53*H51))/(H53+H51)</f>
        <v>0.99170124481327793</v>
      </c>
      <c r="I55" s="22">
        <f>(2*(I53*I51))/(I53+I51)</f>
        <v>0.98497854077253211</v>
      </c>
      <c r="J55" s="22">
        <f>(2*(J53*J51))/(J53+J51)</f>
        <v>0.77941176470588236</v>
      </c>
      <c r="K55" s="22">
        <f>(2*(K53*K51))/(K53+K51)</f>
        <v>0.61616161616161624</v>
      </c>
      <c r="L55" s="22">
        <f>(2*(L53*L51))/(L53+L51)</f>
        <v>1</v>
      </c>
      <c r="M55" s="22">
        <f>(2*(M53*M51))/(M53+M51)</f>
        <v>0.63492063492063489</v>
      </c>
      <c r="N55" s="22">
        <f>(2*(N53*N51))/(N53+N51)</f>
        <v>0.77272727272727271</v>
      </c>
      <c r="O55" s="22">
        <f>(2*(O53*O51))/(O53+O51)</f>
        <v>0.7142857142857143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0.94610778443113763</v>
      </c>
      <c r="S55" s="22">
        <f>(2*(S53*S51))/(S53+S51)</f>
        <v>0.87164179104477602</v>
      </c>
      <c r="T55" s="22">
        <f>(2*(T53*T51))/(T53+T51)</f>
        <v>1</v>
      </c>
      <c r="U55" s="22">
        <f>(2*(U53*U51))/(U53+U51)</f>
        <v>1</v>
      </c>
      <c r="V55" s="22">
        <f>(2*(V53*V51))/(V53+V51)</f>
        <v>0.9814126394052044</v>
      </c>
      <c r="W55" s="22">
        <f>(2*(W53*W51))/(W53+W51)</f>
        <v>0.99082568807339444</v>
      </c>
      <c r="X55" s="22">
        <f>(2*(X53*X51))/(X53+X51)</f>
        <v>1</v>
      </c>
      <c r="Y55" s="22">
        <f>(2*(Y53*Y51))/(Y53+Y51)</f>
        <v>0.99386503067484666</v>
      </c>
      <c r="Z55" s="22">
        <f>(2*(Z53*Z51))/(Z53+Z51)</f>
        <v>0.91139240506329122</v>
      </c>
      <c r="AA55" s="22">
        <f>(2*(AA53*AA51))/(AA53+AA51)</f>
        <v>0.89328063241106703</v>
      </c>
      <c r="AB55" s="22">
        <f>(2*(AB53*AB51))/(AB53+AB51)</f>
        <v>0.98113207547169812</v>
      </c>
      <c r="AC55" s="22">
        <f>(2*(AC53*AC51))/(AC53+AC51)</f>
        <v>1</v>
      </c>
      <c r="AD55" s="22">
        <f>(2*(AD53*AD51))/(AD53+AD51)</f>
        <v>0.97388632872503844</v>
      </c>
      <c r="AE55" s="22">
        <f>(2*(AE53*AE51))/(AE53+AE51)</f>
        <v>0.95454545454545447</v>
      </c>
      <c r="AF55" s="22">
        <f>(2*(AF53*AF51))/(AF53+AF51)</f>
        <v>0.95294117647058829</v>
      </c>
      <c r="AG55" s="22">
        <f>(2*(AG53*AG51))/(AG53+AG51)</f>
        <v>0.92</v>
      </c>
      <c r="AH55" s="22">
        <f>(2*(AH53*AH51))/(AH53+AH51)</f>
        <v>0.88590604026845632</v>
      </c>
      <c r="AI55" s="22">
        <f>(2*(AI53*AI51))/(AI53+AI51)</f>
        <v>0.83937823834196879</v>
      </c>
      <c r="AJ55" s="22">
        <f>(2*(AJ53*AJ51))/(AJ53+AJ51)</f>
        <v>0.90751445086705196</v>
      </c>
      <c r="AK55" s="37"/>
      <c r="AL55" s="22">
        <f>2*(AL51*AL53)/(AL51+AL53)</f>
        <v>0.93777729682934752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4DAB-9730-4319-8B23-CA18761B3D73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93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239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0</v>
      </c>
      <c r="L10" s="29">
        <v>0</v>
      </c>
      <c r="M10" s="29">
        <v>12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51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57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35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2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58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5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1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146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2</v>
      </c>
      <c r="T23" s="29">
        <v>0</v>
      </c>
      <c r="U23" s="29">
        <v>0</v>
      </c>
      <c r="V23" s="28">
        <v>132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1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2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1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72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5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317</v>
      </c>
      <c r="AE31" s="29">
        <v>7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4</v>
      </c>
      <c r="AH33" s="29">
        <v>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115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4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131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3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157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11</v>
      </c>
      <c r="H38" s="33">
        <f>H3-H39</f>
        <v>4</v>
      </c>
      <c r="I38" s="33">
        <f t="shared" ref="I38" si="0">I3-I39</f>
        <v>0</v>
      </c>
      <c r="J38" s="33">
        <f t="shared" ref="J38" si="1" xml:space="preserve"> J3 -J39</f>
        <v>28</v>
      </c>
      <c r="K38" s="33">
        <f t="shared" ref="K38" si="2" xml:space="preserve"> K3-K39</f>
        <v>50</v>
      </c>
      <c r="L38" s="33">
        <f t="shared" ref="L38" si="3" xml:space="preserve"> L3 - L39</f>
        <v>0</v>
      </c>
      <c r="M38" s="33">
        <f t="shared" ref="M38" si="4" xml:space="preserve"> M3-M39</f>
        <v>26</v>
      </c>
      <c r="N38" s="33">
        <f t="shared" ref="N38:O38" si="5">N3-N39</f>
        <v>0</v>
      </c>
      <c r="O38" s="33">
        <f t="shared" si="5"/>
        <v>50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39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3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9</v>
      </c>
      <c r="AA38" s="33">
        <f t="shared" si="15"/>
        <v>20</v>
      </c>
      <c r="AB38" s="33">
        <f t="shared" ref="AB38" si="16" xml:space="preserve"> AB3 -AB39</f>
        <v>0</v>
      </c>
      <c r="AC38" s="33">
        <f t="shared" ref="AC38" si="17" xml:space="preserve"> AC3-AC39</f>
        <v>1</v>
      </c>
      <c r="AD38" s="33">
        <f t="shared" ref="AD38" si="18" xml:space="preserve"> AD3 - AD39</f>
        <v>7</v>
      </c>
      <c r="AE38" s="33">
        <f t="shared" ref="AE38" si="19" xml:space="preserve"> AE3-AE39</f>
        <v>2</v>
      </c>
      <c r="AF38" s="33">
        <f t="shared" ref="AF38:AG38" si="20">AF3-AF39</f>
        <v>0</v>
      </c>
      <c r="AG38" s="33">
        <f t="shared" si="20"/>
        <v>13</v>
      </c>
      <c r="AH38" s="33">
        <f t="shared" ref="AH38" si="21" xml:space="preserve"> AH3 -AH39</f>
        <v>27</v>
      </c>
      <c r="AI38" s="33">
        <f t="shared" ref="AI38" si="22" xml:space="preserve"> AI3-AI39</f>
        <v>0</v>
      </c>
      <c r="AJ38" s="33">
        <f t="shared" ref="AJ38" si="23" xml:space="preserve"> AJ3 - AJ39</f>
        <v>5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97</v>
      </c>
      <c r="H39" s="13">
        <f t="shared" si="24"/>
        <v>239</v>
      </c>
      <c r="I39" s="13">
        <f t="shared" si="24"/>
        <v>459</v>
      </c>
      <c r="J39" s="13">
        <f t="shared" si="24"/>
        <v>53</v>
      </c>
      <c r="K39" s="13">
        <f t="shared" si="24"/>
        <v>58</v>
      </c>
      <c r="L39" s="13">
        <f t="shared" si="24"/>
        <v>81</v>
      </c>
      <c r="M39" s="13">
        <f t="shared" si="24"/>
        <v>55</v>
      </c>
      <c r="N39" s="13">
        <f t="shared" si="24"/>
        <v>81</v>
      </c>
      <c r="O39" s="13">
        <f t="shared" si="24"/>
        <v>58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150</v>
      </c>
      <c r="T39" s="13">
        <f t="shared" si="24"/>
        <v>81</v>
      </c>
      <c r="U39" s="13">
        <f t="shared" si="24"/>
        <v>108</v>
      </c>
      <c r="V39" s="13">
        <f t="shared" si="24"/>
        <v>132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72</v>
      </c>
      <c r="AA39" s="13">
        <f t="shared" si="24"/>
        <v>115</v>
      </c>
      <c r="AB39" s="13">
        <f t="shared" si="24"/>
        <v>81</v>
      </c>
      <c r="AC39" s="13">
        <f t="shared" si="24"/>
        <v>80</v>
      </c>
      <c r="AD39" s="13">
        <f t="shared" si="24"/>
        <v>317</v>
      </c>
      <c r="AE39" s="13">
        <f t="shared" si="24"/>
        <v>133</v>
      </c>
      <c r="AF39" s="13">
        <f t="shared" si="24"/>
        <v>81</v>
      </c>
      <c r="AG39" s="13">
        <f t="shared" si="24"/>
        <v>122</v>
      </c>
      <c r="AH39" s="13">
        <f t="shared" si="24"/>
        <v>135</v>
      </c>
      <c r="AI39" s="13">
        <f t="shared" si="24"/>
        <v>108</v>
      </c>
      <c r="AJ39" s="13">
        <f t="shared" si="24"/>
        <v>157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93</v>
      </c>
      <c r="H41" s="16">
        <f>H9</f>
        <v>239</v>
      </c>
      <c r="I41" s="16">
        <f>I10</f>
        <v>459</v>
      </c>
      <c r="J41" s="16">
        <f>J11</f>
        <v>51</v>
      </c>
      <c r="K41" s="16">
        <f>K12</f>
        <v>57</v>
      </c>
      <c r="L41" s="16">
        <f>L13</f>
        <v>81</v>
      </c>
      <c r="M41" s="16">
        <f>M14</f>
        <v>35</v>
      </c>
      <c r="N41" s="16">
        <f>N15</f>
        <v>51</v>
      </c>
      <c r="O41" s="16">
        <f>O16</f>
        <v>58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146</v>
      </c>
      <c r="T41" s="16">
        <f>T21</f>
        <v>81</v>
      </c>
      <c r="U41" s="16">
        <f>U22</f>
        <v>108</v>
      </c>
      <c r="V41" s="16">
        <f>V23</f>
        <v>132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72</v>
      </c>
      <c r="AA41" s="16">
        <f>AA28</f>
        <v>108</v>
      </c>
      <c r="AB41" s="16">
        <f>AB29</f>
        <v>78</v>
      </c>
      <c r="AC41" s="16">
        <f>AC30</f>
        <v>80</v>
      </c>
      <c r="AD41" s="16">
        <f>AD31</f>
        <v>317</v>
      </c>
      <c r="AE41" s="16">
        <f>AE32</f>
        <v>126</v>
      </c>
      <c r="AF41" s="16">
        <f>AF33</f>
        <v>81</v>
      </c>
      <c r="AG41" s="16">
        <f>AG34</f>
        <v>115</v>
      </c>
      <c r="AH41" s="16">
        <f>AH35</f>
        <v>131</v>
      </c>
      <c r="AI41" s="16">
        <f>AI36</f>
        <v>81</v>
      </c>
      <c r="AJ41" s="16">
        <f>AJ37</f>
        <v>157</v>
      </c>
      <c r="AK41" s="8">
        <f>SUM(C41:AJ41)</f>
        <v>4313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12</v>
      </c>
      <c r="J42" s="16">
        <f>SUM(C11:I11,K11:AJ11)</f>
        <v>0</v>
      </c>
      <c r="K42" s="16">
        <f>SUM(C12:J12,L12:AJ12)</f>
        <v>29</v>
      </c>
      <c r="L42" s="16">
        <f>SUM(M13:AJ13,C13:K13)</f>
        <v>0</v>
      </c>
      <c r="M42" s="16">
        <f>SUM(N14:AJ14,C14:L14)</f>
        <v>4</v>
      </c>
      <c r="N42" s="16">
        <f>SUM(O15:AJ15,C15:M15)</f>
        <v>0</v>
      </c>
      <c r="O42" s="16">
        <f>SUM(P16:AJ16,C16:N16)</f>
        <v>0</v>
      </c>
      <c r="P42" s="16">
        <f>SUM(Q17:AJ17,C17:O17)</f>
        <v>27</v>
      </c>
      <c r="Q42" s="16">
        <f>SUM(R18:AJ18,C18:P18)</f>
        <v>0</v>
      </c>
      <c r="R42" s="16">
        <f>SUM(S19:AJ19,C19:Q19)</f>
        <v>6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2</v>
      </c>
      <c r="W42" s="16">
        <f>SUM(X24:AJ24,C24:V24)</f>
        <v>1</v>
      </c>
      <c r="X42" s="16">
        <f>SUM(C25:W25,Y25:AJ25)</f>
        <v>0</v>
      </c>
      <c r="Y42" s="16">
        <f>SUM(C26:X26,Z26:AJ26)</f>
        <v>2</v>
      </c>
      <c r="Z42" s="16">
        <f>SUM(AA27:AJ27,C27:Y27)</f>
        <v>3</v>
      </c>
      <c r="AA42" s="16">
        <f>SUM(AB28:AJ28,C28:Z28)</f>
        <v>5</v>
      </c>
      <c r="AB42" s="16">
        <f>SUM(AC29:AJ29,C29:AA29)</f>
        <v>0</v>
      </c>
      <c r="AC42" s="16">
        <f>SUM(AD30:AJ30,C30:AB30)</f>
        <v>0</v>
      </c>
      <c r="AD42" s="16">
        <f>SUM(AE31:AJ31,C31:AC31)</f>
        <v>9</v>
      </c>
      <c r="AE42" s="16">
        <f>SUM(AF32:AJ32,C32:AD32)</f>
        <v>3</v>
      </c>
      <c r="AF42" s="16">
        <f>SUM(AG33:AJ33,C33:AE33)</f>
        <v>7</v>
      </c>
      <c r="AG42" s="16">
        <f>SUM(AH34:AJ34,C34:AF34)</f>
        <v>0</v>
      </c>
      <c r="AH42" s="16">
        <f>SUM(AI35:AJ35,C35:AG35)</f>
        <v>4</v>
      </c>
      <c r="AI42" s="16">
        <f>SUM(C36:AH36,AJ36)</f>
        <v>3</v>
      </c>
      <c r="AJ42" s="16">
        <f>SUM(C37:AI37)</f>
        <v>27</v>
      </c>
      <c r="AK42" s="8">
        <f t="shared" ref="AK42:AK44" si="25">SUM(C42:AJ42)</f>
        <v>144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4281</v>
      </c>
      <c r="J43" s="16">
        <f>SUM(K12:AJ38,K4:AJ10,C4:I10,C12:I38)</f>
        <v>4671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4667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4665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4615</v>
      </c>
      <c r="W43" s="16">
        <f>SUM(X25:AJ38,C4:V23,C25:V38,X4:AJ23)</f>
        <v>4697</v>
      </c>
      <c r="X43" s="16">
        <f>SUM(C26:W38,C4:W24,Y4:AJ24,Y26:AJ38)</f>
        <v>4563</v>
      </c>
      <c r="Y43" s="16">
        <f>SUM(Z27:AJ38,Z4:AJ25,C27:X38,C4:X25)</f>
        <v>4507</v>
      </c>
      <c r="Z43" s="16">
        <f>SUM(AA28:AJ38,C4:Y26,C28:Y38,AA4:AJ26)</f>
        <v>4668</v>
      </c>
      <c r="AA43" s="16">
        <f>SUM(AB29:AJ38,AB4:AJ27,C4:Z27,C29:Z38)</f>
        <v>4612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4419</v>
      </c>
      <c r="AE43" s="16">
        <f>SUM(AF33:AJ38,AF4:AJ31,C33:AD38,C4:AD31)</f>
        <v>4614</v>
      </c>
      <c r="AF43" s="16">
        <f>SUM(AG34:AJ38,C4:AE32,C34:AE38,AG4:AJ32)</f>
        <v>4664</v>
      </c>
      <c r="AG43" s="16">
        <f>SUM(AH35:AJ38,AH4:AJ33,C4:AF33,C35:AF38)</f>
        <v>4617</v>
      </c>
      <c r="AH43" s="16">
        <f>SUM(AI36:AJ38,AI4:AJ34,C36:AG38,C4:AG34)</f>
        <v>4586</v>
      </c>
      <c r="AI43" s="16">
        <f>SUM(C4:AH35,AJ4:AJ35,C37:AH38,AJ37:AJ38)</f>
        <v>4641</v>
      </c>
      <c r="AJ43" s="16">
        <f>SUM(C4:AI36,C38:AI38)</f>
        <v>4563</v>
      </c>
      <c r="AK43" s="8">
        <f t="shared" si="25"/>
        <v>156672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15</v>
      </c>
      <c r="H44" s="16">
        <f>SUM(H4:H8,H10:H38)</f>
        <v>4</v>
      </c>
      <c r="I44" s="16">
        <f>SUM(I4:I9,I11:I38)</f>
        <v>0</v>
      </c>
      <c r="J44" s="16">
        <f>SUM(J12:J38,J4:J10)</f>
        <v>30</v>
      </c>
      <c r="K44" s="16">
        <f>SUM(K13:K38,K4:K11)</f>
        <v>51</v>
      </c>
      <c r="L44" s="16">
        <f>SUM(L14:L38,L4:L12)</f>
        <v>0</v>
      </c>
      <c r="M44" s="16">
        <f>SUM(M15:M38,M4:M13)</f>
        <v>46</v>
      </c>
      <c r="N44" s="16">
        <f>SUM(N16:N38,N4:N14)</f>
        <v>30</v>
      </c>
      <c r="O44" s="16">
        <f>SUM(O17:O38,O4:O15)</f>
        <v>50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43</v>
      </c>
      <c r="T44" s="16">
        <f>SUM(T22:T38,T4:T20)</f>
        <v>0</v>
      </c>
      <c r="U44" s="16">
        <f>SUM(U23:U38,U4:U21)</f>
        <v>0</v>
      </c>
      <c r="V44" s="16">
        <f>SUM(V24:V38,V4:V22)</f>
        <v>3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9</v>
      </c>
      <c r="AA44" s="16">
        <f>SUM(AA29:AA38,AA4:AA27)</f>
        <v>27</v>
      </c>
      <c r="AB44" s="16">
        <f>SUM(AB30:AB38,AB4:AB28)</f>
        <v>3</v>
      </c>
      <c r="AC44" s="16">
        <f>SUM(AC31:AC38,AC4:AC29)</f>
        <v>1</v>
      </c>
      <c r="AD44" s="16">
        <f>SUM(AD32:AD38,AD4:AD30)</f>
        <v>7</v>
      </c>
      <c r="AE44" s="16">
        <f>SUM(AE33:AE38,AE4:AE31)</f>
        <v>9</v>
      </c>
      <c r="AF44" s="16">
        <f>SUM(AF34:AF38,AF4:AF32)</f>
        <v>0</v>
      </c>
      <c r="AG44" s="16">
        <f>SUM(AG35:AG38,AG4:AG33)</f>
        <v>20</v>
      </c>
      <c r="AH44" s="16">
        <f>SUM(AH36:AH38,AH4:AH34)</f>
        <v>31</v>
      </c>
      <c r="AI44" s="16">
        <f>SUM(AI4:AI35,AI37:AI38)</f>
        <v>27</v>
      </c>
      <c r="AJ44" s="16">
        <f>SUM(AJ4:AJ36,AJ38)</f>
        <v>5</v>
      </c>
      <c r="AK44" s="8">
        <f t="shared" si="25"/>
        <v>439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0.86111111111111116</v>
      </c>
      <c r="H51" s="22">
        <f t="shared" si="30"/>
        <v>0.98353909465020573</v>
      </c>
      <c r="I51" s="22">
        <f t="shared" si="30"/>
        <v>1</v>
      </c>
      <c r="J51" s="22">
        <f t="shared" si="30"/>
        <v>0.62962962962962965</v>
      </c>
      <c r="K51" s="22">
        <f t="shared" si="30"/>
        <v>0.52777777777777779</v>
      </c>
      <c r="L51" s="22">
        <f t="shared" si="30"/>
        <v>1</v>
      </c>
      <c r="M51" s="22">
        <f t="shared" si="30"/>
        <v>0.43209876543209874</v>
      </c>
      <c r="N51" s="22">
        <f t="shared" si="30"/>
        <v>0.62962962962962965</v>
      </c>
      <c r="O51" s="22">
        <f t="shared" si="30"/>
        <v>0.53703703703703709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0.77248677248677244</v>
      </c>
      <c r="T51" s="22">
        <f t="shared" si="31"/>
        <v>1</v>
      </c>
      <c r="U51" s="22">
        <f t="shared" si="31"/>
        <v>1</v>
      </c>
      <c r="V51" s="22">
        <f t="shared" si="31"/>
        <v>0.97777777777777775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0.88888888888888884</v>
      </c>
      <c r="AA51" s="22">
        <f t="shared" si="31"/>
        <v>0.8</v>
      </c>
      <c r="AB51" s="22">
        <f t="shared" si="31"/>
        <v>0.96296296296296291</v>
      </c>
      <c r="AC51" s="22">
        <f t="shared" si="31"/>
        <v>0.98765432098765427</v>
      </c>
      <c r="AD51" s="22">
        <f t="shared" si="31"/>
        <v>0.97839506172839508</v>
      </c>
      <c r="AE51" s="22">
        <f t="shared" si="31"/>
        <v>0.93333333333333335</v>
      </c>
      <c r="AF51" s="22">
        <f t="shared" si="31"/>
        <v>1</v>
      </c>
      <c r="AG51" s="22">
        <f t="shared" si="31"/>
        <v>0.85185185185185186</v>
      </c>
      <c r="AH51" s="22">
        <f t="shared" si="31"/>
        <v>0.80864197530864201</v>
      </c>
      <c r="AI51" s="22">
        <f>AI41/(AI44+AI41)</f>
        <v>0.75</v>
      </c>
      <c r="AJ51" s="22">
        <f t="shared" si="30"/>
        <v>0.96913580246913578</v>
      </c>
      <c r="AK51" s="36"/>
      <c r="AL51" s="22">
        <f>AK41/(AK44+AK41)</f>
        <v>0.90761784511784516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0.99720475192173308</v>
      </c>
      <c r="J52" s="22">
        <f t="shared" si="32"/>
        <v>1</v>
      </c>
      <c r="K52" s="22">
        <f t="shared" si="32"/>
        <v>0.99375538329026702</v>
      </c>
      <c r="L52" s="22">
        <f t="shared" si="32"/>
        <v>1</v>
      </c>
      <c r="M52" s="22">
        <f t="shared" si="32"/>
        <v>0.99914365232284308</v>
      </c>
      <c r="N52" s="22">
        <f t="shared" si="32"/>
        <v>1</v>
      </c>
      <c r="O52" s="22">
        <f t="shared" si="32"/>
        <v>1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0.99871547848426456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0.99956681828026861</v>
      </c>
      <c r="W52" s="22">
        <f t="shared" si="33"/>
        <v>0.9997871434653044</v>
      </c>
      <c r="X52" s="22">
        <f t="shared" si="33"/>
        <v>1</v>
      </c>
      <c r="Y52" s="22">
        <f t="shared" si="33"/>
        <v>0.99955644267021515</v>
      </c>
      <c r="Z52" s="22">
        <f t="shared" si="33"/>
        <v>0.99935773924213234</v>
      </c>
      <c r="AA52" s="22">
        <f t="shared" si="33"/>
        <v>0.99891704570067141</v>
      </c>
      <c r="AB52" s="22">
        <f t="shared" si="33"/>
        <v>1</v>
      </c>
      <c r="AC52" s="22">
        <f t="shared" si="33"/>
        <v>1</v>
      </c>
      <c r="AD52" s="22">
        <f t="shared" si="33"/>
        <v>0.99796747967479671</v>
      </c>
      <c r="AE52" s="22">
        <f t="shared" si="33"/>
        <v>0.9993502274204028</v>
      </c>
      <c r="AF52" s="22">
        <f t="shared" si="33"/>
        <v>0.99850139156497542</v>
      </c>
      <c r="AG52" s="22">
        <f t="shared" si="33"/>
        <v>1</v>
      </c>
      <c r="AH52" s="22">
        <f t="shared" si="33"/>
        <v>0.99912854030501086</v>
      </c>
      <c r="AI52" s="22">
        <f t="shared" si="32"/>
        <v>0.99935400516795869</v>
      </c>
      <c r="AJ52" s="22">
        <f t="shared" si="32"/>
        <v>0.99411764705882355</v>
      </c>
      <c r="AK52" s="36"/>
      <c r="AL52" s="22">
        <f>AK43/(AK43+AK42)</f>
        <v>0.99908172635445358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0.97452229299363058</v>
      </c>
      <c r="J53" s="22">
        <f>J41/(J41+J42)</f>
        <v>1</v>
      </c>
      <c r="K53" s="22">
        <f>K41/(K41+K42)</f>
        <v>0.66279069767441856</v>
      </c>
      <c r="L53" s="22">
        <f>L41/(L41+L42)</f>
        <v>1</v>
      </c>
      <c r="M53" s="22">
        <f>M41/(M41+M42)</f>
        <v>0.89743589743589747</v>
      </c>
      <c r="N53" s="22">
        <f>N41/(N41+N42)</f>
        <v>1</v>
      </c>
      <c r="O53" s="22">
        <f>O41/(O41+O42)</f>
        <v>1</v>
      </c>
      <c r="P53" s="22">
        <f>P41/(P41+P42)</f>
        <v>0.50909090909090904</v>
      </c>
      <c r="Q53" s="22">
        <f>Q41/(Q41+Q42)</f>
        <v>1</v>
      </c>
      <c r="R53" s="22">
        <f>R41/(R41+R42)</f>
        <v>0.92941176470588238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0.9850746268656716</v>
      </c>
      <c r="W53" s="22">
        <f>W41/(W41+W42)</f>
        <v>0.98181818181818181</v>
      </c>
      <c r="X53" s="22">
        <f>X41/(X41+X42)</f>
        <v>1</v>
      </c>
      <c r="Y53" s="22">
        <f>Y41/(Y41+Y42)</f>
        <v>0.99183673469387756</v>
      </c>
      <c r="Z53" s="22">
        <f>Z41/(Z41+Z42)</f>
        <v>0.96</v>
      </c>
      <c r="AA53" s="22">
        <f>AA41/(AA41+AA42)</f>
        <v>0.95575221238938057</v>
      </c>
      <c r="AB53" s="22">
        <f>AB41/(AB41+AB42)</f>
        <v>1</v>
      </c>
      <c r="AC53" s="22">
        <f>AC41/(AC41+AC42)</f>
        <v>1</v>
      </c>
      <c r="AD53" s="22">
        <f>AD41/(AD41+AD42)</f>
        <v>0.97239263803680986</v>
      </c>
      <c r="AE53" s="22">
        <f>AE41/(AE41+AE42)</f>
        <v>0.97674418604651159</v>
      </c>
      <c r="AF53" s="22">
        <f>AF41/(AF41+AF42)</f>
        <v>0.92045454545454541</v>
      </c>
      <c r="AG53" s="22">
        <f>AG41/(AG41+AG42)</f>
        <v>1</v>
      </c>
      <c r="AH53" s="22">
        <f>AH41/(AH41+AH42)</f>
        <v>0.97037037037037033</v>
      </c>
      <c r="AI53" s="22">
        <f>AI41/(AI41+AI42)</f>
        <v>0.9642857142857143</v>
      </c>
      <c r="AJ53" s="22">
        <f>AJ41/(AJ41+AJ42)</f>
        <v>0.85326086956521741</v>
      </c>
      <c r="AK53" s="36"/>
      <c r="AL53" s="22">
        <f>AK41/(AK41+AK42)</f>
        <v>0.9676912721561588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0.99684343434343436</v>
      </c>
      <c r="H54" s="22">
        <f>(H41+H43)/(H46+H47)</f>
        <v>0.99915824915824913</v>
      </c>
      <c r="I54" s="22">
        <f>(I41+I43)/(I46+I47)</f>
        <v>0.99747474747474751</v>
      </c>
      <c r="J54" s="22">
        <f>(J41+J43)/(J46+J47)</f>
        <v>0.99368686868686873</v>
      </c>
      <c r="K54" s="22">
        <f>(K41+K43)/(K46+K47)</f>
        <v>0.98316498316498313</v>
      </c>
      <c r="L54" s="22">
        <f>(L41+L43)/(L46+L47)</f>
        <v>1</v>
      </c>
      <c r="M54" s="22">
        <f>(M41+M43)/(M46+M47)</f>
        <v>0.98947811447811451</v>
      </c>
      <c r="N54" s="22">
        <f>(N41+N43)/(N46+N47)</f>
        <v>0.99368686868686873</v>
      </c>
      <c r="O54" s="22">
        <f>(O41+O43)/(O46+O47)</f>
        <v>0.98947811447811451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0.99831649831649827</v>
      </c>
      <c r="S54" s="22">
        <f>(S41+S43)/(S46+S47)</f>
        <v>0.99095117845117842</v>
      </c>
      <c r="T54" s="22">
        <f>(T41+T43)/(T46+T47)</f>
        <v>1</v>
      </c>
      <c r="U54" s="22">
        <f>(U41+U43)/(U46+U47)</f>
        <v>1</v>
      </c>
      <c r="V54" s="22">
        <f>(V41+V43)/(V46+V47)</f>
        <v>0.99894781144781142</v>
      </c>
      <c r="W54" s="22">
        <f>(W41+W43)/(W46+W47)</f>
        <v>0.99978956228956228</v>
      </c>
      <c r="X54" s="22">
        <f>(X41+X43)/(X46+X47)</f>
        <v>1</v>
      </c>
      <c r="Y54" s="22">
        <f>(Y41+Y43)/(Y46+Y47)</f>
        <v>0.99957912457912457</v>
      </c>
      <c r="Z54" s="22">
        <f>(Z41+Z43)/(Z46+Z47)</f>
        <v>0.99747474747474751</v>
      </c>
      <c r="AA54" s="22">
        <f>(AA41+AA43)/(AA46+AA47)</f>
        <v>0.9932659932659933</v>
      </c>
      <c r="AB54" s="22">
        <f>(AB41+AB43)/(AB46+AB47)</f>
        <v>0.99936868686868685</v>
      </c>
      <c r="AC54" s="22">
        <f>(AC41+AC43)/(AC46+AC47)</f>
        <v>0.99978956228956228</v>
      </c>
      <c r="AD54" s="22">
        <f>(AD41+AD43)/(AD46+AD47)</f>
        <v>0.99663299663299665</v>
      </c>
      <c r="AE54" s="22">
        <f>(AE41+AE43)/(AE46+AE47)</f>
        <v>0.99747474747474751</v>
      </c>
      <c r="AF54" s="22">
        <f>(AF41+AF43)/(AF46+AF47)</f>
        <v>0.99852693602693599</v>
      </c>
      <c r="AG54" s="22">
        <f>(AG41+AG43)/(AG46+AG47)</f>
        <v>0.99579124579124578</v>
      </c>
      <c r="AH54" s="22">
        <f>(AH41+AH43)/(AH46+AH47)</f>
        <v>0.99263468013468015</v>
      </c>
      <c r="AI54" s="22">
        <f>(AI41+AI43)/(AI46+AI47)</f>
        <v>0.99368686868686873</v>
      </c>
      <c r="AJ54" s="22">
        <f>(AJ41+AJ43)/(AJ46+AJ47)</f>
        <v>0.9932659932659933</v>
      </c>
      <c r="AK54" s="36"/>
      <c r="AL54" s="22">
        <f>(AK41+AK43)/(AK46+AK47)</f>
        <v>0.99639161220043571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0.92537313432835822</v>
      </c>
      <c r="H55" s="22">
        <f>(2*(H53*H51))/(H53+H51)</f>
        <v>0.99170124481327793</v>
      </c>
      <c r="I55" s="22">
        <f>(2*(I53*I51))/(I53+I51)</f>
        <v>0.98709677419354835</v>
      </c>
      <c r="J55" s="22">
        <f>(2*(J53*J51))/(J53+J51)</f>
        <v>0.77272727272727271</v>
      </c>
      <c r="K55" s="22">
        <f>(2*(K53*K51))/(K53+K51)</f>
        <v>0.58762886597938147</v>
      </c>
      <c r="L55" s="22">
        <f>(2*(L53*L51))/(L53+L51)</f>
        <v>1</v>
      </c>
      <c r="M55" s="22">
        <f>(2*(M53*M51))/(M53+M51)</f>
        <v>0.58333333333333326</v>
      </c>
      <c r="N55" s="22">
        <f>(2*(N53*N51))/(N53+N51)</f>
        <v>0.77272727272727271</v>
      </c>
      <c r="O55" s="22">
        <f>(2*(O53*O51))/(O53+O51)</f>
        <v>0.6987951807228916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0.95180722891566261</v>
      </c>
      <c r="S55" s="22">
        <f>(2*(S53*S51))/(S53+S51)</f>
        <v>0.87164179104477602</v>
      </c>
      <c r="T55" s="22">
        <f>(2*(T53*T51))/(T53+T51)</f>
        <v>1</v>
      </c>
      <c r="U55" s="22">
        <f>(2*(U53*U51))/(U53+U51)</f>
        <v>1</v>
      </c>
      <c r="V55" s="22">
        <f>(2*(V53*V51))/(V53+V51)</f>
        <v>0.9814126394052044</v>
      </c>
      <c r="W55" s="22">
        <f>(2*(W53*W51))/(W53+W51)</f>
        <v>0.99082568807339444</v>
      </c>
      <c r="X55" s="22">
        <f>(2*(X53*X51))/(X53+X51)</f>
        <v>1</v>
      </c>
      <c r="Y55" s="22">
        <f>(2*(Y53*Y51))/(Y53+Y51)</f>
        <v>0.99590163934426235</v>
      </c>
      <c r="Z55" s="22">
        <f>(2*(Z53*Z51))/(Z53+Z51)</f>
        <v>0.92307692307692302</v>
      </c>
      <c r="AA55" s="22">
        <f>(2*(AA53*AA51))/(AA53+AA51)</f>
        <v>0.87096774193548399</v>
      </c>
      <c r="AB55" s="22">
        <f>(2*(AB53*AB51))/(AB53+AB51)</f>
        <v>0.98113207547169812</v>
      </c>
      <c r="AC55" s="22">
        <f>(2*(AC53*AC51))/(AC53+AC51)</f>
        <v>0.99378881987577639</v>
      </c>
      <c r="AD55" s="22">
        <f>(2*(AD53*AD51))/(AD53+AD51)</f>
        <v>0.97538461538461541</v>
      </c>
      <c r="AE55" s="22">
        <f>(2*(AE53*AE51))/(AE53+AE51)</f>
        <v>0.95454545454545447</v>
      </c>
      <c r="AF55" s="22">
        <f>(2*(AF53*AF51))/(AF53+AF51)</f>
        <v>0.95857988165680474</v>
      </c>
      <c r="AG55" s="22">
        <f>(2*(AG53*AG51))/(AG53+AG51)</f>
        <v>0.92</v>
      </c>
      <c r="AH55" s="22">
        <f>(2*(AH53*AH51))/(AH53+AH51)</f>
        <v>0.88215488215488214</v>
      </c>
      <c r="AI55" s="22">
        <f>(2*(AI53*AI51))/(AI53+AI51)</f>
        <v>0.84374999999999989</v>
      </c>
      <c r="AJ55" s="22">
        <f>(2*(AJ53*AJ51))/(AJ53+AJ51)</f>
        <v>0.90751445086705196</v>
      </c>
      <c r="AK55" s="37"/>
      <c r="AL55" s="22">
        <f>2*(AL51*AL53)/(AL51+AL53)</f>
        <v>0.93669236616353568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73D7-2F06-4092-9248-55C2863373C8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140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92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238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0</v>
      </c>
      <c r="L10" s="29">
        <v>0</v>
      </c>
      <c r="M10" s="29">
        <v>12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49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52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32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54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5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1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146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2</v>
      </c>
      <c r="T23" s="29">
        <v>0</v>
      </c>
      <c r="U23" s="29">
        <v>0</v>
      </c>
      <c r="V23" s="28">
        <v>131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1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2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69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3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104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78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2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316</v>
      </c>
      <c r="AE31" s="29">
        <v>7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3</v>
      </c>
      <c r="AH33" s="29">
        <v>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114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4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130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3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156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12</v>
      </c>
      <c r="H38" s="33">
        <f>H3-H39</f>
        <v>5</v>
      </c>
      <c r="I38" s="33">
        <f t="shared" ref="I38" si="0">I3-I39</f>
        <v>0</v>
      </c>
      <c r="J38" s="33">
        <f t="shared" ref="J38" si="1" xml:space="preserve"> J3 -J39</f>
        <v>30</v>
      </c>
      <c r="K38" s="33">
        <f t="shared" ref="K38" si="2" xml:space="preserve"> K3-K39</f>
        <v>56</v>
      </c>
      <c r="L38" s="33">
        <f t="shared" ref="L38" si="3" xml:space="preserve"> L3 - L39</f>
        <v>0</v>
      </c>
      <c r="M38" s="33">
        <f t="shared" ref="M38" si="4" xml:space="preserve"> M3-M39</f>
        <v>31</v>
      </c>
      <c r="N38" s="33">
        <f t="shared" ref="N38:O38" si="5">N3-N39</f>
        <v>0</v>
      </c>
      <c r="O38" s="33">
        <f t="shared" si="5"/>
        <v>54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39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4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12</v>
      </c>
      <c r="AA38" s="33">
        <f t="shared" si="15"/>
        <v>26</v>
      </c>
      <c r="AB38" s="33">
        <f t="shared" ref="AB38" si="16" xml:space="preserve"> AB3 -AB39</f>
        <v>0</v>
      </c>
      <c r="AC38" s="33">
        <f t="shared" ref="AC38" si="17" xml:space="preserve"> AC3-AC39</f>
        <v>3</v>
      </c>
      <c r="AD38" s="33">
        <f t="shared" ref="AD38" si="18" xml:space="preserve"> AD3 - AD39</f>
        <v>8</v>
      </c>
      <c r="AE38" s="33">
        <f t="shared" ref="AE38" si="19" xml:space="preserve"> AE3-AE39</f>
        <v>2</v>
      </c>
      <c r="AF38" s="33">
        <f t="shared" ref="AF38:AG38" si="20">AF3-AF39</f>
        <v>0</v>
      </c>
      <c r="AG38" s="33">
        <f t="shared" si="20"/>
        <v>15</v>
      </c>
      <c r="AH38" s="33">
        <f t="shared" ref="AH38" si="21" xml:space="preserve"> AH3 -AH39</f>
        <v>28</v>
      </c>
      <c r="AI38" s="33">
        <f t="shared" ref="AI38" si="22" xml:space="preserve"> AI3-AI39</f>
        <v>0</v>
      </c>
      <c r="AJ38" s="33">
        <f t="shared" ref="AJ38" si="23" xml:space="preserve"> AJ3 - AJ39</f>
        <v>6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96</v>
      </c>
      <c r="H39" s="13">
        <f t="shared" si="24"/>
        <v>238</v>
      </c>
      <c r="I39" s="13">
        <f t="shared" si="24"/>
        <v>459</v>
      </c>
      <c r="J39" s="13">
        <f t="shared" si="24"/>
        <v>51</v>
      </c>
      <c r="K39" s="13">
        <f t="shared" si="24"/>
        <v>52</v>
      </c>
      <c r="L39" s="13">
        <f t="shared" si="24"/>
        <v>81</v>
      </c>
      <c r="M39" s="13">
        <f t="shared" si="24"/>
        <v>50</v>
      </c>
      <c r="N39" s="13">
        <f t="shared" si="24"/>
        <v>81</v>
      </c>
      <c r="O39" s="13">
        <f t="shared" si="24"/>
        <v>54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150</v>
      </c>
      <c r="T39" s="13">
        <f t="shared" si="24"/>
        <v>81</v>
      </c>
      <c r="U39" s="13">
        <f t="shared" si="24"/>
        <v>108</v>
      </c>
      <c r="V39" s="13">
        <f t="shared" si="24"/>
        <v>131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69</v>
      </c>
      <c r="AA39" s="13">
        <f t="shared" si="24"/>
        <v>109</v>
      </c>
      <c r="AB39" s="13">
        <f t="shared" si="24"/>
        <v>81</v>
      </c>
      <c r="AC39" s="13">
        <f t="shared" si="24"/>
        <v>78</v>
      </c>
      <c r="AD39" s="13">
        <f t="shared" si="24"/>
        <v>316</v>
      </c>
      <c r="AE39" s="13">
        <f t="shared" si="24"/>
        <v>133</v>
      </c>
      <c r="AF39" s="13">
        <f t="shared" si="24"/>
        <v>81</v>
      </c>
      <c r="AG39" s="13">
        <f t="shared" si="24"/>
        <v>120</v>
      </c>
      <c r="AH39" s="13">
        <f t="shared" si="24"/>
        <v>134</v>
      </c>
      <c r="AI39" s="13">
        <f t="shared" si="24"/>
        <v>108</v>
      </c>
      <c r="AJ39" s="13">
        <f t="shared" si="24"/>
        <v>156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92</v>
      </c>
      <c r="H41" s="16">
        <f>H9</f>
        <v>238</v>
      </c>
      <c r="I41" s="16">
        <f>I10</f>
        <v>459</v>
      </c>
      <c r="J41" s="16">
        <f>J11</f>
        <v>49</v>
      </c>
      <c r="K41" s="16">
        <f>K12</f>
        <v>52</v>
      </c>
      <c r="L41" s="16">
        <f>L13</f>
        <v>81</v>
      </c>
      <c r="M41" s="16">
        <f>M14</f>
        <v>32</v>
      </c>
      <c r="N41" s="16">
        <f>N15</f>
        <v>51</v>
      </c>
      <c r="O41" s="16">
        <f>O16</f>
        <v>54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146</v>
      </c>
      <c r="T41" s="16">
        <f>T21</f>
        <v>81</v>
      </c>
      <c r="U41" s="16">
        <f>U22</f>
        <v>108</v>
      </c>
      <c r="V41" s="16">
        <f>V23</f>
        <v>131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69</v>
      </c>
      <c r="AA41" s="16">
        <f>AA28</f>
        <v>104</v>
      </c>
      <c r="AB41" s="16">
        <f>AB29</f>
        <v>78</v>
      </c>
      <c r="AC41" s="16">
        <f>AC30</f>
        <v>78</v>
      </c>
      <c r="AD41" s="16">
        <f>AD31</f>
        <v>316</v>
      </c>
      <c r="AE41" s="16">
        <f>AE32</f>
        <v>126</v>
      </c>
      <c r="AF41" s="16">
        <f>AF33</f>
        <v>81</v>
      </c>
      <c r="AG41" s="16">
        <f>AG34</f>
        <v>114</v>
      </c>
      <c r="AH41" s="16">
        <f>AH35</f>
        <v>130</v>
      </c>
      <c r="AI41" s="16">
        <f>AI36</f>
        <v>81</v>
      </c>
      <c r="AJ41" s="16">
        <f>AJ37</f>
        <v>156</v>
      </c>
      <c r="AK41" s="8">
        <f>SUM(C41:AJ41)</f>
        <v>4283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12</v>
      </c>
      <c r="J42" s="16">
        <f>SUM(C11:I11,K11:AJ11)</f>
        <v>0</v>
      </c>
      <c r="K42" s="16">
        <f>SUM(C12:J12,L12:AJ12)</f>
        <v>29</v>
      </c>
      <c r="L42" s="16">
        <f>SUM(M13:AJ13,C13:K13)</f>
        <v>0</v>
      </c>
      <c r="M42" s="16">
        <f>SUM(N14:AJ14,C14:L14)</f>
        <v>2</v>
      </c>
      <c r="N42" s="16">
        <f>SUM(O15:AJ15,C15:M15)</f>
        <v>0</v>
      </c>
      <c r="O42" s="16">
        <f>SUM(P16:AJ16,C16:N16)</f>
        <v>0</v>
      </c>
      <c r="P42" s="16">
        <f>SUM(Q17:AJ17,C17:O17)</f>
        <v>27</v>
      </c>
      <c r="Q42" s="16">
        <f>SUM(R18:AJ18,C18:P18)</f>
        <v>0</v>
      </c>
      <c r="R42" s="16">
        <f>SUM(S19:AJ19,C19:Q19)</f>
        <v>6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2</v>
      </c>
      <c r="W42" s="16">
        <f>SUM(X24:AJ24,C24:V24)</f>
        <v>1</v>
      </c>
      <c r="X42" s="16">
        <f>SUM(C25:W25,Y25:AJ25)</f>
        <v>0</v>
      </c>
      <c r="Y42" s="16">
        <f>SUM(C26:X26,Z26:AJ26)</f>
        <v>2</v>
      </c>
      <c r="Z42" s="16">
        <f>SUM(AA27:AJ27,C27:Y27)</f>
        <v>2</v>
      </c>
      <c r="AA42" s="16">
        <f>SUM(AB28:AJ28,C28:Z28)</f>
        <v>3</v>
      </c>
      <c r="AB42" s="16">
        <f>SUM(AC29:AJ29,C29:AA29)</f>
        <v>0</v>
      </c>
      <c r="AC42" s="16">
        <f>SUM(AD30:AJ30,C30:AB30)</f>
        <v>0</v>
      </c>
      <c r="AD42" s="16">
        <f>SUM(AE31:AJ31,C31:AC31)</f>
        <v>9</v>
      </c>
      <c r="AE42" s="16">
        <f>SUM(AF32:AJ32,C32:AD32)</f>
        <v>3</v>
      </c>
      <c r="AF42" s="16">
        <f>SUM(AG33:AJ33,C33:AE33)</f>
        <v>6</v>
      </c>
      <c r="AG42" s="16">
        <f>SUM(AH34:AJ34,C34:AF34)</f>
        <v>0</v>
      </c>
      <c r="AH42" s="16">
        <f>SUM(AI35:AJ35,C35:AG35)</f>
        <v>4</v>
      </c>
      <c r="AI42" s="16">
        <f>SUM(C36:AH36,AJ36)</f>
        <v>3</v>
      </c>
      <c r="AJ42" s="16">
        <f>SUM(C37:AI37)</f>
        <v>27</v>
      </c>
      <c r="AK42" s="8">
        <f t="shared" ref="AK42:AK44" si="25">SUM(C42:AJ42)</f>
        <v>138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4281</v>
      </c>
      <c r="J43" s="16">
        <f>SUM(K12:AJ38,K4:AJ10,C4:I10,C12:I38)</f>
        <v>4671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4669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4665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4615</v>
      </c>
      <c r="W43" s="16">
        <f>SUM(X25:AJ38,C4:V23,C25:V38,X4:AJ23)</f>
        <v>4697</v>
      </c>
      <c r="X43" s="16">
        <f>SUM(C26:W38,C4:W24,Y4:AJ24,Y26:AJ38)</f>
        <v>4563</v>
      </c>
      <c r="Y43" s="16">
        <f>SUM(Z27:AJ38,Z4:AJ25,C27:X38,C4:X25)</f>
        <v>4507</v>
      </c>
      <c r="Z43" s="16">
        <f>SUM(AA28:AJ38,C4:Y26,C28:Y38,AA4:AJ26)</f>
        <v>4669</v>
      </c>
      <c r="AA43" s="16">
        <f>SUM(AB29:AJ38,AB4:AJ27,C4:Z27,C29:Z38)</f>
        <v>4614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4419</v>
      </c>
      <c r="AE43" s="16">
        <f>SUM(AF33:AJ38,AF4:AJ31,C33:AD38,C4:AD31)</f>
        <v>4614</v>
      </c>
      <c r="AF43" s="16">
        <f>SUM(AG34:AJ38,C4:AE32,C34:AE38,AG4:AJ32)</f>
        <v>4665</v>
      </c>
      <c r="AG43" s="16">
        <f>SUM(AH35:AJ38,AH4:AJ33,C4:AF33,C35:AF38)</f>
        <v>4617</v>
      </c>
      <c r="AH43" s="16">
        <f>SUM(AI36:AJ38,AI4:AJ34,C36:AG38,C4:AG34)</f>
        <v>4586</v>
      </c>
      <c r="AI43" s="16">
        <f>SUM(C4:AH35,AJ4:AJ35,C37:AH38,AJ37:AJ38)</f>
        <v>4641</v>
      </c>
      <c r="AJ43" s="16">
        <f>SUM(C4:AI36,C38:AI38)</f>
        <v>4563</v>
      </c>
      <c r="AK43" s="8">
        <f t="shared" si="25"/>
        <v>156678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16</v>
      </c>
      <c r="H44" s="16">
        <f>SUM(H4:H8,H10:H38)</f>
        <v>5</v>
      </c>
      <c r="I44" s="16">
        <f>SUM(I4:I9,I11:I38)</f>
        <v>0</v>
      </c>
      <c r="J44" s="16">
        <f>SUM(J12:J38,J4:J10)</f>
        <v>32</v>
      </c>
      <c r="K44" s="16">
        <f>SUM(K13:K38,K4:K11)</f>
        <v>56</v>
      </c>
      <c r="L44" s="16">
        <f>SUM(L14:L38,L4:L12)</f>
        <v>0</v>
      </c>
      <c r="M44" s="16">
        <f>SUM(M15:M38,M4:M13)</f>
        <v>49</v>
      </c>
      <c r="N44" s="16">
        <f>SUM(N16:N38,N4:N14)</f>
        <v>30</v>
      </c>
      <c r="O44" s="16">
        <f>SUM(O17:O38,O4:O15)</f>
        <v>54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43</v>
      </c>
      <c r="T44" s="16">
        <f>SUM(T22:T38,T4:T20)</f>
        <v>0</v>
      </c>
      <c r="U44" s="16">
        <f>SUM(U23:U38,U4:U21)</f>
        <v>0</v>
      </c>
      <c r="V44" s="16">
        <f>SUM(V24:V38,V4:V22)</f>
        <v>4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12</v>
      </c>
      <c r="AA44" s="16">
        <f>SUM(AA29:AA38,AA4:AA27)</f>
        <v>31</v>
      </c>
      <c r="AB44" s="16">
        <f>SUM(AB30:AB38,AB4:AB28)</f>
        <v>3</v>
      </c>
      <c r="AC44" s="16">
        <f>SUM(AC31:AC38,AC4:AC29)</f>
        <v>3</v>
      </c>
      <c r="AD44" s="16">
        <f>SUM(AD32:AD38,AD4:AD30)</f>
        <v>8</v>
      </c>
      <c r="AE44" s="16">
        <f>SUM(AE33:AE38,AE4:AE31)</f>
        <v>9</v>
      </c>
      <c r="AF44" s="16">
        <f>SUM(AF34:AF38,AF4:AF32)</f>
        <v>0</v>
      </c>
      <c r="AG44" s="16">
        <f>SUM(AG35:AG38,AG4:AG33)</f>
        <v>21</v>
      </c>
      <c r="AH44" s="16">
        <f>SUM(AH36:AH38,AH4:AH34)</f>
        <v>32</v>
      </c>
      <c r="AI44" s="16">
        <f>SUM(AI4:AI35,AI37:AI38)</f>
        <v>27</v>
      </c>
      <c r="AJ44" s="16">
        <f>SUM(AJ4:AJ36,AJ38)</f>
        <v>6</v>
      </c>
      <c r="AK44" s="8">
        <f t="shared" si="25"/>
        <v>469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0.85185185185185186</v>
      </c>
      <c r="H51" s="22">
        <f t="shared" si="30"/>
        <v>0.97942386831275718</v>
      </c>
      <c r="I51" s="22">
        <f t="shared" si="30"/>
        <v>1</v>
      </c>
      <c r="J51" s="22">
        <f t="shared" si="30"/>
        <v>0.60493827160493829</v>
      </c>
      <c r="K51" s="22">
        <f t="shared" si="30"/>
        <v>0.48148148148148145</v>
      </c>
      <c r="L51" s="22">
        <f t="shared" si="30"/>
        <v>1</v>
      </c>
      <c r="M51" s="22">
        <f t="shared" si="30"/>
        <v>0.39506172839506171</v>
      </c>
      <c r="N51" s="22">
        <f t="shared" si="30"/>
        <v>0.62962962962962965</v>
      </c>
      <c r="O51" s="22">
        <f t="shared" si="30"/>
        <v>0.5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0.77248677248677244</v>
      </c>
      <c r="T51" s="22">
        <f t="shared" si="31"/>
        <v>1</v>
      </c>
      <c r="U51" s="22">
        <f t="shared" si="31"/>
        <v>1</v>
      </c>
      <c r="V51" s="22">
        <f t="shared" si="31"/>
        <v>0.97037037037037033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0.85185185185185186</v>
      </c>
      <c r="AA51" s="22">
        <f t="shared" si="31"/>
        <v>0.77037037037037037</v>
      </c>
      <c r="AB51" s="22">
        <f t="shared" si="31"/>
        <v>0.96296296296296291</v>
      </c>
      <c r="AC51" s="22">
        <f t="shared" si="31"/>
        <v>0.96296296296296291</v>
      </c>
      <c r="AD51" s="22">
        <f t="shared" si="31"/>
        <v>0.97530864197530864</v>
      </c>
      <c r="AE51" s="22">
        <f t="shared" si="31"/>
        <v>0.93333333333333335</v>
      </c>
      <c r="AF51" s="22">
        <f t="shared" si="31"/>
        <v>1</v>
      </c>
      <c r="AG51" s="22">
        <f t="shared" si="31"/>
        <v>0.84444444444444444</v>
      </c>
      <c r="AH51" s="22">
        <f t="shared" si="31"/>
        <v>0.80246913580246915</v>
      </c>
      <c r="AI51" s="22">
        <f>AI41/(AI44+AI41)</f>
        <v>0.75</v>
      </c>
      <c r="AJ51" s="22">
        <f t="shared" si="30"/>
        <v>0.96296296296296291</v>
      </c>
      <c r="AK51" s="36"/>
      <c r="AL51" s="22">
        <f>AK41/(AK44+AK41)</f>
        <v>0.90130471380471378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0.99720475192173308</v>
      </c>
      <c r="J52" s="22">
        <f t="shared" si="32"/>
        <v>1</v>
      </c>
      <c r="K52" s="22">
        <f t="shared" si="32"/>
        <v>0.99375538329026702</v>
      </c>
      <c r="L52" s="22">
        <f t="shared" si="32"/>
        <v>1</v>
      </c>
      <c r="M52" s="22">
        <f t="shared" si="32"/>
        <v>0.99957182616142148</v>
      </c>
      <c r="N52" s="22">
        <f t="shared" si="32"/>
        <v>1</v>
      </c>
      <c r="O52" s="22">
        <f t="shared" si="32"/>
        <v>1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0.99871547848426456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0.99956681828026861</v>
      </c>
      <c r="W52" s="22">
        <f t="shared" si="33"/>
        <v>0.9997871434653044</v>
      </c>
      <c r="X52" s="22">
        <f t="shared" si="33"/>
        <v>1</v>
      </c>
      <c r="Y52" s="22">
        <f t="shared" si="33"/>
        <v>0.99955644267021515</v>
      </c>
      <c r="Z52" s="22">
        <f t="shared" si="33"/>
        <v>0.99957182616142148</v>
      </c>
      <c r="AA52" s="22">
        <f t="shared" si="33"/>
        <v>0.9993502274204028</v>
      </c>
      <c r="AB52" s="22">
        <f t="shared" si="33"/>
        <v>1</v>
      </c>
      <c r="AC52" s="22">
        <f t="shared" si="33"/>
        <v>1</v>
      </c>
      <c r="AD52" s="22">
        <f t="shared" si="33"/>
        <v>0.99796747967479671</v>
      </c>
      <c r="AE52" s="22">
        <f t="shared" si="33"/>
        <v>0.9993502274204028</v>
      </c>
      <c r="AF52" s="22">
        <f t="shared" si="33"/>
        <v>0.99871547848426456</v>
      </c>
      <c r="AG52" s="22">
        <f t="shared" si="33"/>
        <v>1</v>
      </c>
      <c r="AH52" s="22">
        <f t="shared" si="33"/>
        <v>0.99912854030501086</v>
      </c>
      <c r="AI52" s="22">
        <f t="shared" si="32"/>
        <v>0.99935400516795869</v>
      </c>
      <c r="AJ52" s="22">
        <f t="shared" si="32"/>
        <v>0.99411764705882355</v>
      </c>
      <c r="AK52" s="36"/>
      <c r="AL52" s="22">
        <f>AK43/(AK43+AK42)</f>
        <v>0.99911998775635136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0.97452229299363058</v>
      </c>
      <c r="J53" s="22">
        <f>J41/(J41+J42)</f>
        <v>1</v>
      </c>
      <c r="K53" s="22">
        <f>K41/(K41+K42)</f>
        <v>0.64197530864197527</v>
      </c>
      <c r="L53" s="22">
        <f>L41/(L41+L42)</f>
        <v>1</v>
      </c>
      <c r="M53" s="22">
        <f>M41/(M41+M42)</f>
        <v>0.94117647058823528</v>
      </c>
      <c r="N53" s="22">
        <f>N41/(N41+N42)</f>
        <v>1</v>
      </c>
      <c r="O53" s="22">
        <f>O41/(O41+O42)</f>
        <v>1</v>
      </c>
      <c r="P53" s="22">
        <f>P41/(P41+P42)</f>
        <v>0.50909090909090904</v>
      </c>
      <c r="Q53" s="22">
        <f>Q41/(Q41+Q42)</f>
        <v>1</v>
      </c>
      <c r="R53" s="22">
        <f>R41/(R41+R42)</f>
        <v>0.92941176470588238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0.98496240601503759</v>
      </c>
      <c r="W53" s="22">
        <f>W41/(W41+W42)</f>
        <v>0.98181818181818181</v>
      </c>
      <c r="X53" s="22">
        <f>X41/(X41+X42)</f>
        <v>1</v>
      </c>
      <c r="Y53" s="22">
        <f>Y41/(Y41+Y42)</f>
        <v>0.99183673469387756</v>
      </c>
      <c r="Z53" s="22">
        <f>Z41/(Z41+Z42)</f>
        <v>0.971830985915493</v>
      </c>
      <c r="AA53" s="22">
        <f>AA41/(AA41+AA42)</f>
        <v>0.9719626168224299</v>
      </c>
      <c r="AB53" s="22">
        <f>AB41/(AB41+AB42)</f>
        <v>1</v>
      </c>
      <c r="AC53" s="22">
        <f>AC41/(AC41+AC42)</f>
        <v>1</v>
      </c>
      <c r="AD53" s="22">
        <f>AD41/(AD41+AD42)</f>
        <v>0.97230769230769232</v>
      </c>
      <c r="AE53" s="22">
        <f>AE41/(AE41+AE42)</f>
        <v>0.97674418604651159</v>
      </c>
      <c r="AF53" s="22">
        <f>AF41/(AF41+AF42)</f>
        <v>0.93103448275862066</v>
      </c>
      <c r="AG53" s="22">
        <f>AG41/(AG41+AG42)</f>
        <v>1</v>
      </c>
      <c r="AH53" s="22">
        <f>AH41/(AH41+AH42)</f>
        <v>0.97014925373134331</v>
      </c>
      <c r="AI53" s="22">
        <f>AI41/(AI41+AI42)</f>
        <v>0.9642857142857143</v>
      </c>
      <c r="AJ53" s="22">
        <f>AJ41/(AJ41+AJ42)</f>
        <v>0.85245901639344257</v>
      </c>
      <c r="AK53" s="36"/>
      <c r="AL53" s="22">
        <f>AK41/(AK41+AK42)</f>
        <v>0.96878534268265093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0.99663299663299665</v>
      </c>
      <c r="H54" s="22">
        <f>(H41+H43)/(H46+H47)</f>
        <v>0.99894781144781142</v>
      </c>
      <c r="I54" s="22">
        <f>(I41+I43)/(I46+I47)</f>
        <v>0.99747474747474751</v>
      </c>
      <c r="J54" s="22">
        <f>(J41+J43)/(J46+J47)</f>
        <v>0.9932659932659933</v>
      </c>
      <c r="K54" s="22">
        <f>(K41+K43)/(K46+K47)</f>
        <v>0.98211279461279466</v>
      </c>
      <c r="L54" s="22">
        <f>(L41+L43)/(L46+L47)</f>
        <v>1</v>
      </c>
      <c r="M54" s="22">
        <f>(M41+M43)/(M46+M47)</f>
        <v>0.9892676767676768</v>
      </c>
      <c r="N54" s="22">
        <f>(N41+N43)/(N46+N47)</f>
        <v>0.99368686868686873</v>
      </c>
      <c r="O54" s="22">
        <f>(O41+O43)/(O46+O47)</f>
        <v>0.98863636363636365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0.99831649831649827</v>
      </c>
      <c r="S54" s="22">
        <f>(S41+S43)/(S46+S47)</f>
        <v>0.99095117845117842</v>
      </c>
      <c r="T54" s="22">
        <f>(T41+T43)/(T46+T47)</f>
        <v>1</v>
      </c>
      <c r="U54" s="22">
        <f>(U41+U43)/(U46+U47)</f>
        <v>1</v>
      </c>
      <c r="V54" s="22">
        <f>(V41+V43)/(V46+V47)</f>
        <v>0.9987373737373737</v>
      </c>
      <c r="W54" s="22">
        <f>(W41+W43)/(W46+W47)</f>
        <v>0.99978956228956228</v>
      </c>
      <c r="X54" s="22">
        <f>(X41+X43)/(X46+X47)</f>
        <v>1</v>
      </c>
      <c r="Y54" s="22">
        <f>(Y41+Y43)/(Y46+Y47)</f>
        <v>0.99957912457912457</v>
      </c>
      <c r="Z54" s="22">
        <f>(Z41+Z43)/(Z46+Z47)</f>
        <v>0.99705387205387208</v>
      </c>
      <c r="AA54" s="22">
        <f>(AA41+AA43)/(AA46+AA47)</f>
        <v>0.99284511784511786</v>
      </c>
      <c r="AB54" s="22">
        <f>(AB41+AB43)/(AB46+AB47)</f>
        <v>0.99936868686868685</v>
      </c>
      <c r="AC54" s="22">
        <f>(AC41+AC43)/(AC46+AC47)</f>
        <v>0.99936868686868685</v>
      </c>
      <c r="AD54" s="22">
        <f>(AD41+AD43)/(AD46+AD47)</f>
        <v>0.99642255892255893</v>
      </c>
      <c r="AE54" s="22">
        <f>(AE41+AE43)/(AE46+AE47)</f>
        <v>0.99747474747474751</v>
      </c>
      <c r="AF54" s="22">
        <f>(AF41+AF43)/(AF46+AF47)</f>
        <v>0.9987373737373737</v>
      </c>
      <c r="AG54" s="22">
        <f>(AG41+AG43)/(AG46+AG47)</f>
        <v>0.99558080808080807</v>
      </c>
      <c r="AH54" s="22">
        <f>(AH41+AH43)/(AH46+AH47)</f>
        <v>0.99242424242424243</v>
      </c>
      <c r="AI54" s="22">
        <f>(AI41+AI43)/(AI46+AI47)</f>
        <v>0.99368686868686873</v>
      </c>
      <c r="AJ54" s="22">
        <f>(AJ41+AJ43)/(AJ46+AJ47)</f>
        <v>0.99305555555555558</v>
      </c>
      <c r="AK54" s="36"/>
      <c r="AL54" s="22">
        <f>(AK41+AK43)/(AK46+AK47)</f>
        <v>0.99624306793424444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0.92</v>
      </c>
      <c r="H55" s="22">
        <f>(2*(H53*H51))/(H53+H51)</f>
        <v>0.98960498960498955</v>
      </c>
      <c r="I55" s="22">
        <f>(2*(I53*I51))/(I53+I51)</f>
        <v>0.98709677419354835</v>
      </c>
      <c r="J55" s="22">
        <f>(2*(J53*J51))/(J53+J51)</f>
        <v>0.75384615384615383</v>
      </c>
      <c r="K55" s="22">
        <f>(2*(K53*K51))/(K53+K51)</f>
        <v>0.55026455026455023</v>
      </c>
      <c r="L55" s="22">
        <f>(2*(L53*L51))/(L53+L51)</f>
        <v>1</v>
      </c>
      <c r="M55" s="22">
        <f>(2*(M53*M51))/(M53+M51)</f>
        <v>0.55652173913043479</v>
      </c>
      <c r="N55" s="22">
        <f>(2*(N53*N51))/(N53+N51)</f>
        <v>0.77272727272727271</v>
      </c>
      <c r="O55" s="22">
        <f>(2*(O53*O51))/(O53+O51)</f>
        <v>0.66666666666666663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0.95180722891566261</v>
      </c>
      <c r="S55" s="22">
        <f>(2*(S53*S51))/(S53+S51)</f>
        <v>0.87164179104477602</v>
      </c>
      <c r="T55" s="22">
        <f>(2*(T53*T51))/(T53+T51)</f>
        <v>1</v>
      </c>
      <c r="U55" s="22">
        <f>(2*(U53*U51))/(U53+U51)</f>
        <v>1</v>
      </c>
      <c r="V55" s="22">
        <f>(2*(V53*V51))/(V53+V51)</f>
        <v>0.9776119402985074</v>
      </c>
      <c r="W55" s="22">
        <f>(2*(W53*W51))/(W53+W51)</f>
        <v>0.99082568807339444</v>
      </c>
      <c r="X55" s="22">
        <f>(2*(X53*X51))/(X53+X51)</f>
        <v>1</v>
      </c>
      <c r="Y55" s="22">
        <f>(2*(Y53*Y51))/(Y53+Y51)</f>
        <v>0.99590163934426235</v>
      </c>
      <c r="Z55" s="22">
        <f>(2*(Z53*Z51))/(Z53+Z51)</f>
        <v>0.90789473684210531</v>
      </c>
      <c r="AA55" s="22">
        <f>(2*(AA53*AA51))/(AA53+AA51)</f>
        <v>0.85950413223140498</v>
      </c>
      <c r="AB55" s="22">
        <f>(2*(AB53*AB51))/(AB53+AB51)</f>
        <v>0.98113207547169812</v>
      </c>
      <c r="AC55" s="22">
        <f>(2*(AC53*AC51))/(AC53+AC51)</f>
        <v>0.98113207547169812</v>
      </c>
      <c r="AD55" s="22">
        <f>(2*(AD53*AD51))/(AD53+AD51)</f>
        <v>0.97380585516178741</v>
      </c>
      <c r="AE55" s="22">
        <f>(2*(AE53*AE51))/(AE53+AE51)</f>
        <v>0.95454545454545447</v>
      </c>
      <c r="AF55" s="22">
        <f>(2*(AF53*AF51))/(AF53+AF51)</f>
        <v>0.9642857142857143</v>
      </c>
      <c r="AG55" s="22">
        <f>(2*(AG53*AG51))/(AG53+AG51)</f>
        <v>0.91566265060240959</v>
      </c>
      <c r="AH55" s="22">
        <f>(2*(AH53*AH51))/(AH53+AH51)</f>
        <v>0.8783783783783784</v>
      </c>
      <c r="AI55" s="22">
        <f>(2*(AI53*AI51))/(AI53+AI51)</f>
        <v>0.84374999999999989</v>
      </c>
      <c r="AJ55" s="22">
        <f>(2*(AJ53*AJ51))/(AJ53+AJ51)</f>
        <v>0.90434782608695652</v>
      </c>
      <c r="AK55" s="37"/>
      <c r="AL55" s="22">
        <f>2*(AL51*AL53)/(AL51+AL53)</f>
        <v>0.9338275373378393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F37E-EFB4-4798-9BEE-271C5044D61E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140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107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91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237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0</v>
      </c>
      <c r="L10" s="29">
        <v>0</v>
      </c>
      <c r="M10" s="29">
        <v>11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48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47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31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54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188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3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1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144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2</v>
      </c>
      <c r="T23" s="29">
        <v>0</v>
      </c>
      <c r="U23" s="29">
        <v>0</v>
      </c>
      <c r="V23" s="28">
        <v>131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2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68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3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102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78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316</v>
      </c>
      <c r="AE31" s="29">
        <v>7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80</v>
      </c>
      <c r="AG33" s="29">
        <v>3</v>
      </c>
      <c r="AH33" s="29">
        <v>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113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2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130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3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156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1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15</v>
      </c>
      <c r="H38" s="33">
        <f>H3-H39</f>
        <v>6</v>
      </c>
      <c r="I38" s="33">
        <f t="shared" ref="I38" si="0">I3-I39</f>
        <v>0</v>
      </c>
      <c r="J38" s="33">
        <f t="shared" ref="J38" si="1" xml:space="preserve"> J3 -J39</f>
        <v>33</v>
      </c>
      <c r="K38" s="33">
        <f t="shared" ref="K38" si="2" xml:space="preserve"> K3-K39</f>
        <v>61</v>
      </c>
      <c r="L38" s="33">
        <f t="shared" ref="L38" si="3" xml:space="preserve"> L3 - L39</f>
        <v>0</v>
      </c>
      <c r="M38" s="33">
        <f t="shared" ref="M38" si="4" xml:space="preserve"> M3-M39</f>
        <v>33</v>
      </c>
      <c r="N38" s="33">
        <f t="shared" ref="N38:O38" si="5">N3-N39</f>
        <v>0</v>
      </c>
      <c r="O38" s="33">
        <f t="shared" si="5"/>
        <v>54</v>
      </c>
      <c r="P38" s="33">
        <f t="shared" ref="P38" si="6" xml:space="preserve"> P3 -P39</f>
        <v>0</v>
      </c>
      <c r="Q38" s="33">
        <f t="shared" ref="Q38" si="7" xml:space="preserve"> Q3-Q39</f>
        <v>1</v>
      </c>
      <c r="R38" s="33">
        <f t="shared" ref="R38" si="8" xml:space="preserve"> R3 - R39</f>
        <v>0</v>
      </c>
      <c r="S38" s="33">
        <f t="shared" ref="S38" si="9" xml:space="preserve"> S3-S39</f>
        <v>41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4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13</v>
      </c>
      <c r="AA38" s="33">
        <f t="shared" si="15"/>
        <v>30</v>
      </c>
      <c r="AB38" s="33">
        <f t="shared" ref="AB38" si="16" xml:space="preserve"> AB3 -AB39</f>
        <v>0</v>
      </c>
      <c r="AC38" s="33">
        <f t="shared" ref="AC38" si="17" xml:space="preserve"> AC3-AC39</f>
        <v>3</v>
      </c>
      <c r="AD38" s="33">
        <f t="shared" ref="AD38" si="18" xml:space="preserve"> AD3 - AD39</f>
        <v>8</v>
      </c>
      <c r="AE38" s="33">
        <f t="shared" ref="AE38" si="19" xml:space="preserve"> AE3-AE39</f>
        <v>2</v>
      </c>
      <c r="AF38" s="33">
        <f t="shared" ref="AF38:AG38" si="20">AF3-AF39</f>
        <v>1</v>
      </c>
      <c r="AG38" s="33">
        <f t="shared" si="20"/>
        <v>17</v>
      </c>
      <c r="AH38" s="33">
        <f t="shared" ref="AH38" si="21" xml:space="preserve"> AH3 -AH39</f>
        <v>28</v>
      </c>
      <c r="AI38" s="33">
        <f t="shared" ref="AI38" si="22" xml:space="preserve"> AI3-AI39</f>
        <v>0</v>
      </c>
      <c r="AJ38" s="33">
        <f t="shared" ref="AJ38" si="23" xml:space="preserve"> AJ3 - AJ39</f>
        <v>6</v>
      </c>
      <c r="AK38" s="8"/>
      <c r="AL38" s="8"/>
      <c r="AM38" s="8"/>
    </row>
    <row r="39" spans="1:39" ht="15" customHeight="1">
      <c r="A39" s="5"/>
      <c r="B39" s="8"/>
      <c r="C39" s="13">
        <f>SUM(C4:C37)</f>
        <v>107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93</v>
      </c>
      <c r="H39" s="13">
        <f t="shared" si="24"/>
        <v>237</v>
      </c>
      <c r="I39" s="13">
        <f t="shared" si="24"/>
        <v>459</v>
      </c>
      <c r="J39" s="13">
        <f t="shared" si="24"/>
        <v>48</v>
      </c>
      <c r="K39" s="13">
        <f t="shared" si="24"/>
        <v>47</v>
      </c>
      <c r="L39" s="13">
        <f t="shared" si="24"/>
        <v>81</v>
      </c>
      <c r="M39" s="13">
        <f t="shared" si="24"/>
        <v>48</v>
      </c>
      <c r="N39" s="13">
        <f t="shared" si="24"/>
        <v>81</v>
      </c>
      <c r="O39" s="13">
        <f t="shared" si="24"/>
        <v>54</v>
      </c>
      <c r="P39" s="13">
        <f t="shared" si="24"/>
        <v>54</v>
      </c>
      <c r="Q39" s="13">
        <f t="shared" si="24"/>
        <v>188</v>
      </c>
      <c r="R39" s="13">
        <f t="shared" si="24"/>
        <v>81</v>
      </c>
      <c r="S39" s="13">
        <f t="shared" si="24"/>
        <v>148</v>
      </c>
      <c r="T39" s="13">
        <f t="shared" si="24"/>
        <v>81</v>
      </c>
      <c r="U39" s="13">
        <f t="shared" si="24"/>
        <v>108</v>
      </c>
      <c r="V39" s="13">
        <f t="shared" si="24"/>
        <v>131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68</v>
      </c>
      <c r="AA39" s="13">
        <f t="shared" si="24"/>
        <v>105</v>
      </c>
      <c r="AB39" s="13">
        <f t="shared" si="24"/>
        <v>81</v>
      </c>
      <c r="AC39" s="13">
        <f t="shared" si="24"/>
        <v>78</v>
      </c>
      <c r="AD39" s="13">
        <f t="shared" si="24"/>
        <v>316</v>
      </c>
      <c r="AE39" s="13">
        <f t="shared" si="24"/>
        <v>133</v>
      </c>
      <c r="AF39" s="13">
        <f t="shared" si="24"/>
        <v>80</v>
      </c>
      <c r="AG39" s="13">
        <f t="shared" si="24"/>
        <v>118</v>
      </c>
      <c r="AH39" s="13">
        <f t="shared" si="24"/>
        <v>134</v>
      </c>
      <c r="AI39" s="13">
        <f t="shared" si="24"/>
        <v>108</v>
      </c>
      <c r="AJ39" s="13">
        <f t="shared" si="24"/>
        <v>156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107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91</v>
      </c>
      <c r="H41" s="16">
        <f>H9</f>
        <v>237</v>
      </c>
      <c r="I41" s="16">
        <f>I10</f>
        <v>459</v>
      </c>
      <c r="J41" s="16">
        <f>J11</f>
        <v>48</v>
      </c>
      <c r="K41" s="16">
        <f>K12</f>
        <v>47</v>
      </c>
      <c r="L41" s="16">
        <f>L13</f>
        <v>81</v>
      </c>
      <c r="M41" s="16">
        <f>M14</f>
        <v>31</v>
      </c>
      <c r="N41" s="16">
        <f>N15</f>
        <v>51</v>
      </c>
      <c r="O41" s="16">
        <f>O16</f>
        <v>54</v>
      </c>
      <c r="P41" s="16">
        <f>P17</f>
        <v>28</v>
      </c>
      <c r="Q41" s="16">
        <f>Q18</f>
        <v>188</v>
      </c>
      <c r="R41" s="16">
        <f>R19</f>
        <v>79</v>
      </c>
      <c r="S41" s="16">
        <f>S20</f>
        <v>144</v>
      </c>
      <c r="T41" s="16">
        <f>T21</f>
        <v>81</v>
      </c>
      <c r="U41" s="16">
        <f>U22</f>
        <v>108</v>
      </c>
      <c r="V41" s="16">
        <f>V23</f>
        <v>131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68</v>
      </c>
      <c r="AA41" s="16">
        <f>AA28</f>
        <v>102</v>
      </c>
      <c r="AB41" s="16">
        <f>AB29</f>
        <v>78</v>
      </c>
      <c r="AC41" s="16">
        <f>AC30</f>
        <v>78</v>
      </c>
      <c r="AD41" s="16">
        <f>AD31</f>
        <v>316</v>
      </c>
      <c r="AE41" s="16">
        <f>AE32</f>
        <v>126</v>
      </c>
      <c r="AF41" s="16">
        <f>AF33</f>
        <v>80</v>
      </c>
      <c r="AG41" s="16">
        <f>AG34</f>
        <v>113</v>
      </c>
      <c r="AH41" s="16">
        <f>AH35</f>
        <v>130</v>
      </c>
      <c r="AI41" s="16">
        <f>AI36</f>
        <v>81</v>
      </c>
      <c r="AJ41" s="16">
        <f>AJ37</f>
        <v>156</v>
      </c>
      <c r="AK41" s="8">
        <f>SUM(C41:AJ41)</f>
        <v>4265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11</v>
      </c>
      <c r="J42" s="16">
        <f>SUM(C11:I11,K11:AJ11)</f>
        <v>0</v>
      </c>
      <c r="K42" s="16">
        <f>SUM(C12:J12,L12:AJ12)</f>
        <v>29</v>
      </c>
      <c r="L42" s="16">
        <f>SUM(M13:AJ13,C13:K13)</f>
        <v>0</v>
      </c>
      <c r="M42" s="16">
        <f>SUM(N14:AJ14,C14:L14)</f>
        <v>2</v>
      </c>
      <c r="N42" s="16">
        <f>SUM(O15:AJ15,C15:M15)</f>
        <v>0</v>
      </c>
      <c r="O42" s="16">
        <f>SUM(P16:AJ16,C16:N16)</f>
        <v>0</v>
      </c>
      <c r="P42" s="16">
        <f>SUM(Q17:AJ17,C17:O17)</f>
        <v>27</v>
      </c>
      <c r="Q42" s="16">
        <f>SUM(R18:AJ18,C18:P18)</f>
        <v>0</v>
      </c>
      <c r="R42" s="16">
        <f>SUM(S19:AJ19,C19:Q19)</f>
        <v>4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2</v>
      </c>
      <c r="W42" s="16">
        <f>SUM(X24:AJ24,C24:V24)</f>
        <v>0</v>
      </c>
      <c r="X42" s="16">
        <f>SUM(C25:W25,Y25:AJ25)</f>
        <v>0</v>
      </c>
      <c r="Y42" s="16">
        <f>SUM(C26:X26,Z26:AJ26)</f>
        <v>2</v>
      </c>
      <c r="Z42" s="16">
        <f>SUM(AA27:AJ27,C27:Y27)</f>
        <v>2</v>
      </c>
      <c r="AA42" s="16">
        <f>SUM(AB28:AJ28,C28:Z28)</f>
        <v>3</v>
      </c>
      <c r="AB42" s="16">
        <f>SUM(AC29:AJ29,C29:AA29)</f>
        <v>0</v>
      </c>
      <c r="AC42" s="16">
        <f>SUM(AD30:AJ30,C30:AB30)</f>
        <v>0</v>
      </c>
      <c r="AD42" s="16">
        <f>SUM(AE31:AJ31,C31:AC31)</f>
        <v>7</v>
      </c>
      <c r="AE42" s="16">
        <f>SUM(AF32:AJ32,C32:AD32)</f>
        <v>3</v>
      </c>
      <c r="AF42" s="16">
        <f>SUM(AG33:AJ33,C33:AE33)</f>
        <v>6</v>
      </c>
      <c r="AG42" s="16">
        <f>SUM(AH34:AJ34,C34:AF34)</f>
        <v>0</v>
      </c>
      <c r="AH42" s="16">
        <f>SUM(AI35:AJ35,C35:AG35)</f>
        <v>2</v>
      </c>
      <c r="AI42" s="16">
        <f>SUM(C36:AH36,AJ36)</f>
        <v>3</v>
      </c>
      <c r="AJ42" s="16">
        <f>SUM(C37:AI37)</f>
        <v>27</v>
      </c>
      <c r="AK42" s="8">
        <f t="shared" ref="AK42:AK44" si="25">SUM(C42:AJ42)</f>
        <v>130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4282</v>
      </c>
      <c r="J43" s="16">
        <f>SUM(K12:AJ38,K4:AJ10,C4:I10,C12:I38)</f>
        <v>4671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4669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4667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4615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4507</v>
      </c>
      <c r="Z43" s="16">
        <f>SUM(AA28:AJ38,C4:Y26,C28:Y38,AA4:AJ26)</f>
        <v>4669</v>
      </c>
      <c r="AA43" s="16">
        <f>SUM(AB29:AJ38,AB4:AJ27,C4:Z27,C29:Z38)</f>
        <v>4614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4421</v>
      </c>
      <c r="AE43" s="16">
        <f>SUM(AF33:AJ38,AF4:AJ31,C33:AD38,C4:AD31)</f>
        <v>4614</v>
      </c>
      <c r="AF43" s="16">
        <f>SUM(AG34:AJ38,C4:AE32,C34:AE38,AG4:AJ32)</f>
        <v>4665</v>
      </c>
      <c r="AG43" s="16">
        <f>SUM(AH35:AJ38,AH4:AJ33,C4:AF33,C35:AF38)</f>
        <v>4617</v>
      </c>
      <c r="AH43" s="16">
        <f>SUM(AI36:AJ38,AI4:AJ34,C36:AG38,C4:AG34)</f>
        <v>4588</v>
      </c>
      <c r="AI43" s="16">
        <f>SUM(C4:AH35,AJ4:AJ35,C37:AH38,AJ37:AJ38)</f>
        <v>4641</v>
      </c>
      <c r="AJ43" s="16">
        <f>SUM(C4:AI36,C38:AI38)</f>
        <v>4563</v>
      </c>
      <c r="AK43" s="8">
        <f t="shared" si="25"/>
        <v>156686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17</v>
      </c>
      <c r="H44" s="16">
        <f>SUM(H4:H8,H10:H38)</f>
        <v>6</v>
      </c>
      <c r="I44" s="16">
        <f>SUM(I4:I9,I11:I38)</f>
        <v>0</v>
      </c>
      <c r="J44" s="16">
        <f>SUM(J12:J38,J4:J10)</f>
        <v>33</v>
      </c>
      <c r="K44" s="16">
        <f>SUM(K13:K38,K4:K11)</f>
        <v>61</v>
      </c>
      <c r="L44" s="16">
        <f>SUM(L14:L38,L4:L12)</f>
        <v>0</v>
      </c>
      <c r="M44" s="16">
        <f>SUM(M15:M38,M4:M13)</f>
        <v>50</v>
      </c>
      <c r="N44" s="16">
        <f>SUM(N16:N38,N4:N14)</f>
        <v>30</v>
      </c>
      <c r="O44" s="16">
        <f>SUM(O17:O38,O4:O15)</f>
        <v>54</v>
      </c>
      <c r="P44" s="16">
        <f>SUM(P18:P38,P4:P16)</f>
        <v>26</v>
      </c>
      <c r="Q44" s="16">
        <f>SUM(Q19:Q38,Q4:Q17)</f>
        <v>1</v>
      </c>
      <c r="R44" s="16">
        <f>SUM(R20:R38,R4:R18)</f>
        <v>2</v>
      </c>
      <c r="S44" s="16">
        <f>SUM(S21:S38,S4:S19)</f>
        <v>45</v>
      </c>
      <c r="T44" s="16">
        <f>SUM(T22:T38,T4:T20)</f>
        <v>0</v>
      </c>
      <c r="U44" s="16">
        <f>SUM(U23:U38,U4:U21)</f>
        <v>0</v>
      </c>
      <c r="V44" s="16">
        <f>SUM(V24:V38,V4:V22)</f>
        <v>4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13</v>
      </c>
      <c r="AA44" s="16">
        <f>SUM(AA29:AA38,AA4:AA27)</f>
        <v>33</v>
      </c>
      <c r="AB44" s="16">
        <f>SUM(AB30:AB38,AB4:AB28)</f>
        <v>3</v>
      </c>
      <c r="AC44" s="16">
        <f>SUM(AC31:AC38,AC4:AC29)</f>
        <v>3</v>
      </c>
      <c r="AD44" s="16">
        <f>SUM(AD32:AD38,AD4:AD30)</f>
        <v>8</v>
      </c>
      <c r="AE44" s="16">
        <f>SUM(AE33:AE38,AE4:AE31)</f>
        <v>9</v>
      </c>
      <c r="AF44" s="16">
        <f>SUM(AF34:AF38,AF4:AF32)</f>
        <v>1</v>
      </c>
      <c r="AG44" s="16">
        <f>SUM(AG35:AG38,AG4:AG33)</f>
        <v>22</v>
      </c>
      <c r="AH44" s="16">
        <f>SUM(AH36:AH38,AH4:AH34)</f>
        <v>32</v>
      </c>
      <c r="AI44" s="16">
        <f>SUM(AI4:AI35,AI37:AI38)</f>
        <v>27</v>
      </c>
      <c r="AJ44" s="16">
        <f>SUM(AJ4:AJ36,AJ38)</f>
        <v>6</v>
      </c>
      <c r="AK44" s="8">
        <f t="shared" si="25"/>
        <v>487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0.9907407407407407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0.84259259259259256</v>
      </c>
      <c r="H51" s="22">
        <f t="shared" si="30"/>
        <v>0.97530864197530864</v>
      </c>
      <c r="I51" s="22">
        <f t="shared" si="30"/>
        <v>1</v>
      </c>
      <c r="J51" s="22">
        <f t="shared" si="30"/>
        <v>0.59259259259259256</v>
      </c>
      <c r="K51" s="22">
        <f t="shared" si="30"/>
        <v>0.43518518518518517</v>
      </c>
      <c r="L51" s="22">
        <f t="shared" si="30"/>
        <v>1</v>
      </c>
      <c r="M51" s="22">
        <f t="shared" si="30"/>
        <v>0.38271604938271603</v>
      </c>
      <c r="N51" s="22">
        <f t="shared" si="30"/>
        <v>0.62962962962962965</v>
      </c>
      <c r="O51" s="22">
        <f t="shared" si="30"/>
        <v>0.5</v>
      </c>
      <c r="P51" s="22">
        <f t="shared" si="30"/>
        <v>0.51851851851851849</v>
      </c>
      <c r="Q51" s="22">
        <f>Q41/(Q44+Q41)</f>
        <v>0.99470899470899465</v>
      </c>
      <c r="R51" s="22">
        <f t="shared" ref="R51:AH51" si="31">R41/(R44+R41)</f>
        <v>0.97530864197530864</v>
      </c>
      <c r="S51" s="22">
        <f t="shared" si="31"/>
        <v>0.76190476190476186</v>
      </c>
      <c r="T51" s="22">
        <f t="shared" si="31"/>
        <v>1</v>
      </c>
      <c r="U51" s="22">
        <f t="shared" si="31"/>
        <v>1</v>
      </c>
      <c r="V51" s="22">
        <f t="shared" si="31"/>
        <v>0.97037037037037033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0.83950617283950613</v>
      </c>
      <c r="AA51" s="22">
        <f t="shared" si="31"/>
        <v>0.75555555555555554</v>
      </c>
      <c r="AB51" s="22">
        <f t="shared" si="31"/>
        <v>0.96296296296296291</v>
      </c>
      <c r="AC51" s="22">
        <f t="shared" si="31"/>
        <v>0.96296296296296291</v>
      </c>
      <c r="AD51" s="22">
        <f t="shared" si="31"/>
        <v>0.97530864197530864</v>
      </c>
      <c r="AE51" s="22">
        <f t="shared" si="31"/>
        <v>0.93333333333333335</v>
      </c>
      <c r="AF51" s="22">
        <f t="shared" si="31"/>
        <v>0.98765432098765427</v>
      </c>
      <c r="AG51" s="22">
        <f t="shared" si="31"/>
        <v>0.83703703703703702</v>
      </c>
      <c r="AH51" s="22">
        <f t="shared" si="31"/>
        <v>0.80246913580246915</v>
      </c>
      <c r="AI51" s="22">
        <f>AI41/(AI44+AI41)</f>
        <v>0.75</v>
      </c>
      <c r="AJ51" s="22">
        <f t="shared" si="30"/>
        <v>0.96296296296296291</v>
      </c>
      <c r="AK51" s="36"/>
      <c r="AL51" s="22">
        <f>AK41/(AK44+AK41)</f>
        <v>0.89751683501683499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0.9974376892615886</v>
      </c>
      <c r="J52" s="22">
        <f t="shared" si="32"/>
        <v>1</v>
      </c>
      <c r="K52" s="22">
        <f t="shared" si="32"/>
        <v>0.99375538329026702</v>
      </c>
      <c r="L52" s="22">
        <f t="shared" si="32"/>
        <v>1</v>
      </c>
      <c r="M52" s="22">
        <f t="shared" si="32"/>
        <v>0.99957182616142148</v>
      </c>
      <c r="N52" s="22">
        <f t="shared" si="32"/>
        <v>1</v>
      </c>
      <c r="O52" s="22">
        <f t="shared" si="32"/>
        <v>1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0.99914365232284308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0.99956681828026861</v>
      </c>
      <c r="W52" s="22">
        <f t="shared" si="33"/>
        <v>1</v>
      </c>
      <c r="X52" s="22">
        <f t="shared" si="33"/>
        <v>1</v>
      </c>
      <c r="Y52" s="22">
        <f t="shared" si="33"/>
        <v>0.99955644267021515</v>
      </c>
      <c r="Z52" s="22">
        <f t="shared" si="33"/>
        <v>0.99957182616142148</v>
      </c>
      <c r="AA52" s="22">
        <f t="shared" si="33"/>
        <v>0.9993502274204028</v>
      </c>
      <c r="AB52" s="22">
        <f t="shared" si="33"/>
        <v>1</v>
      </c>
      <c r="AC52" s="22">
        <f t="shared" si="33"/>
        <v>1</v>
      </c>
      <c r="AD52" s="22">
        <f t="shared" si="33"/>
        <v>0.99841915085817523</v>
      </c>
      <c r="AE52" s="22">
        <f t="shared" si="33"/>
        <v>0.9993502274204028</v>
      </c>
      <c r="AF52" s="22">
        <f t="shared" si="33"/>
        <v>0.99871547848426456</v>
      </c>
      <c r="AG52" s="22">
        <f t="shared" si="33"/>
        <v>1</v>
      </c>
      <c r="AH52" s="22">
        <f t="shared" si="33"/>
        <v>0.99956427015250549</v>
      </c>
      <c r="AI52" s="22">
        <f t="shared" si="32"/>
        <v>0.99935400516795869</v>
      </c>
      <c r="AJ52" s="22">
        <f t="shared" si="32"/>
        <v>0.99411764705882355</v>
      </c>
      <c r="AK52" s="36"/>
      <c r="AL52" s="22">
        <f>AK43/(AK43+AK42)</f>
        <v>0.99917100295888173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0.97659574468085109</v>
      </c>
      <c r="J53" s="22">
        <f>J41/(J41+J42)</f>
        <v>1</v>
      </c>
      <c r="K53" s="22">
        <f>K41/(K41+K42)</f>
        <v>0.61842105263157898</v>
      </c>
      <c r="L53" s="22">
        <f>L41/(L41+L42)</f>
        <v>1</v>
      </c>
      <c r="M53" s="22">
        <f>M41/(M41+M42)</f>
        <v>0.93939393939393945</v>
      </c>
      <c r="N53" s="22">
        <f>N41/(N41+N42)</f>
        <v>1</v>
      </c>
      <c r="O53" s="22">
        <f>O41/(O41+O42)</f>
        <v>1</v>
      </c>
      <c r="P53" s="22">
        <f>P41/(P41+P42)</f>
        <v>0.50909090909090904</v>
      </c>
      <c r="Q53" s="22">
        <f>Q41/(Q41+Q42)</f>
        <v>1</v>
      </c>
      <c r="R53" s="22">
        <f>R41/(R41+R42)</f>
        <v>0.95180722891566261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0.98496240601503759</v>
      </c>
      <c r="W53" s="22">
        <f>W41/(W41+W42)</f>
        <v>1</v>
      </c>
      <c r="X53" s="22">
        <f>X41/(X41+X42)</f>
        <v>1</v>
      </c>
      <c r="Y53" s="22">
        <f>Y41/(Y41+Y42)</f>
        <v>0.99183673469387756</v>
      </c>
      <c r="Z53" s="22">
        <f>Z41/(Z41+Z42)</f>
        <v>0.97142857142857142</v>
      </c>
      <c r="AA53" s="22">
        <f>AA41/(AA41+AA42)</f>
        <v>0.97142857142857142</v>
      </c>
      <c r="AB53" s="22">
        <f>AB41/(AB41+AB42)</f>
        <v>1</v>
      </c>
      <c r="AC53" s="22">
        <f>AC41/(AC41+AC42)</f>
        <v>1</v>
      </c>
      <c r="AD53" s="22">
        <f>AD41/(AD41+AD42)</f>
        <v>0.97832817337461297</v>
      </c>
      <c r="AE53" s="22">
        <f>AE41/(AE41+AE42)</f>
        <v>0.97674418604651159</v>
      </c>
      <c r="AF53" s="22">
        <f>AF41/(AF41+AF42)</f>
        <v>0.93023255813953487</v>
      </c>
      <c r="AG53" s="22">
        <f>AG41/(AG41+AG42)</f>
        <v>1</v>
      </c>
      <c r="AH53" s="22">
        <f>AH41/(AH41+AH42)</f>
        <v>0.98484848484848486</v>
      </c>
      <c r="AI53" s="22">
        <f>AI41/(AI41+AI42)</f>
        <v>0.9642857142857143</v>
      </c>
      <c r="AJ53" s="22">
        <f>AJ41/(AJ41+AJ42)</f>
        <v>0.85245901639344257</v>
      </c>
      <c r="AK53" s="36"/>
      <c r="AL53" s="22">
        <f>AK41/(AK41+AK42)</f>
        <v>0.9704209328782708</v>
      </c>
      <c r="AM53" s="8"/>
    </row>
    <row r="54" spans="1:39" ht="15" customHeight="1">
      <c r="A54" s="6"/>
      <c r="B54" s="23" t="s">
        <v>5</v>
      </c>
      <c r="C54" s="22">
        <f>(C41+C43)/(C46+C47)</f>
        <v>0.99978956228956228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0.99642255892255893</v>
      </c>
      <c r="H54" s="22">
        <f>(H41+H43)/(H46+H47)</f>
        <v>0.9987373737373737</v>
      </c>
      <c r="I54" s="22">
        <f>(I41+I43)/(I46+I47)</f>
        <v>0.99768518518518523</v>
      </c>
      <c r="J54" s="22">
        <f>(J41+J43)/(J46+J47)</f>
        <v>0.99305555555555558</v>
      </c>
      <c r="K54" s="22">
        <f>(K41+K43)/(K46+K47)</f>
        <v>0.98106060606060608</v>
      </c>
      <c r="L54" s="22">
        <f>(L41+L43)/(L46+L47)</f>
        <v>1</v>
      </c>
      <c r="M54" s="22">
        <f>(M41+M43)/(M46+M47)</f>
        <v>0.98905723905723908</v>
      </c>
      <c r="N54" s="22">
        <f>(N41+N43)/(N46+N47)</f>
        <v>0.99368686868686873</v>
      </c>
      <c r="O54" s="22">
        <f>(O41+O43)/(O46+O47)</f>
        <v>0.98863636363636365</v>
      </c>
      <c r="P54" s="22">
        <f>(P41+P43)/(P46+P47)</f>
        <v>0.98884680134680136</v>
      </c>
      <c r="Q54" s="22">
        <f>(Q41+Q43)/(Q46+Q47)</f>
        <v>0.99978956228956228</v>
      </c>
      <c r="R54" s="22">
        <f>(R41+R43)/(R46+R47)</f>
        <v>0.9987373737373737</v>
      </c>
      <c r="S54" s="22">
        <f>(S41+S43)/(S46+S47)</f>
        <v>0.99053030303030298</v>
      </c>
      <c r="T54" s="22">
        <f>(T41+T43)/(T46+T47)</f>
        <v>1</v>
      </c>
      <c r="U54" s="22">
        <f>(U41+U43)/(U46+U47)</f>
        <v>1</v>
      </c>
      <c r="V54" s="22">
        <f>(V41+V43)/(V46+V47)</f>
        <v>0.9987373737373737</v>
      </c>
      <c r="W54" s="22">
        <f>(W41+W43)/(W46+W47)</f>
        <v>1</v>
      </c>
      <c r="X54" s="22">
        <f>(X41+X43)/(X46+X47)</f>
        <v>1</v>
      </c>
      <c r="Y54" s="22">
        <f>(Y41+Y43)/(Y46+Y47)</f>
        <v>0.99957912457912457</v>
      </c>
      <c r="Z54" s="22">
        <f>(Z41+Z43)/(Z46+Z47)</f>
        <v>0.99684343434343436</v>
      </c>
      <c r="AA54" s="22">
        <f>(AA41+AA43)/(AA46+AA47)</f>
        <v>0.99242424242424243</v>
      </c>
      <c r="AB54" s="22">
        <f>(AB41+AB43)/(AB46+AB47)</f>
        <v>0.99936868686868685</v>
      </c>
      <c r="AC54" s="22">
        <f>(AC41+AC43)/(AC46+AC47)</f>
        <v>0.99936868686868685</v>
      </c>
      <c r="AD54" s="22">
        <f>(AD41+AD43)/(AD46+AD47)</f>
        <v>0.99684343434343436</v>
      </c>
      <c r="AE54" s="22">
        <f>(AE41+AE43)/(AE46+AE47)</f>
        <v>0.99747474747474751</v>
      </c>
      <c r="AF54" s="22">
        <f>(AF41+AF43)/(AF46+AF47)</f>
        <v>0.99852693602693599</v>
      </c>
      <c r="AG54" s="22">
        <f>(AG41+AG43)/(AG46+AG47)</f>
        <v>0.99537037037037035</v>
      </c>
      <c r="AH54" s="22">
        <f>(AH41+AH43)/(AH46+AH47)</f>
        <v>0.99284511784511786</v>
      </c>
      <c r="AI54" s="22">
        <f>(AI41+AI43)/(AI46+AI47)</f>
        <v>0.99368686868686873</v>
      </c>
      <c r="AJ54" s="22">
        <f>(AJ41+AJ43)/(AJ46+AJ47)</f>
        <v>0.99305555555555558</v>
      </c>
      <c r="AK54" s="36"/>
      <c r="AL54" s="22">
        <f>(AK41+AK43)/(AK46+AK47)</f>
        <v>0.99618117448999799</v>
      </c>
      <c r="AM54" s="8"/>
    </row>
    <row r="55" spans="1:39" ht="15" customHeight="1">
      <c r="A55" s="6"/>
      <c r="B55" s="21" t="s">
        <v>10</v>
      </c>
      <c r="C55" s="22">
        <f>(2*(C53*C51))/(C53+C51)</f>
        <v>0.99534883720930234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0.914572864321608</v>
      </c>
      <c r="H55" s="22">
        <f>(2*(H53*H51))/(H53+H51)</f>
        <v>0.98750000000000004</v>
      </c>
      <c r="I55" s="22">
        <f>(2*(I53*I51))/(I53+I51)</f>
        <v>0.98815931108719057</v>
      </c>
      <c r="J55" s="22">
        <f>(2*(J53*J51))/(J53+J51)</f>
        <v>0.7441860465116279</v>
      </c>
      <c r="K55" s="22">
        <f>(2*(K53*K51))/(K53+K51)</f>
        <v>0.51086956521739135</v>
      </c>
      <c r="L55" s="22">
        <f>(2*(L53*L51))/(L53+L51)</f>
        <v>1</v>
      </c>
      <c r="M55" s="22">
        <f>(2*(M53*M51))/(M53+M51)</f>
        <v>0.54385964912280693</v>
      </c>
      <c r="N55" s="22">
        <f>(2*(N53*N51))/(N53+N51)</f>
        <v>0.77272727272727271</v>
      </c>
      <c r="O55" s="22">
        <f>(2*(O53*O51))/(O53+O51)</f>
        <v>0.66666666666666663</v>
      </c>
      <c r="P55" s="22">
        <f>(2*(P53*P51))/(P53+P51)</f>
        <v>0.51376146788990829</v>
      </c>
      <c r="Q55" s="22">
        <f>(2*(Q53*Q51))/(Q53+Q51)</f>
        <v>0.99734748010610075</v>
      </c>
      <c r="R55" s="22">
        <f>(2*(R53*R51))/(R53+R51)</f>
        <v>0.96341463414634143</v>
      </c>
      <c r="S55" s="22">
        <f>(2*(S53*S51))/(S53+S51)</f>
        <v>0.8648648648648648</v>
      </c>
      <c r="T55" s="22">
        <f>(2*(T53*T51))/(T53+T51)</f>
        <v>1</v>
      </c>
      <c r="U55" s="22">
        <f>(2*(U53*U51))/(U53+U51)</f>
        <v>1</v>
      </c>
      <c r="V55" s="22">
        <f>(2*(V53*V51))/(V53+V51)</f>
        <v>0.9776119402985074</v>
      </c>
      <c r="W55" s="22">
        <f>(2*(W53*W51))/(W53+W51)</f>
        <v>1</v>
      </c>
      <c r="X55" s="22">
        <f>(2*(X53*X51))/(X53+X51)</f>
        <v>1</v>
      </c>
      <c r="Y55" s="22">
        <f>(2*(Y53*Y51))/(Y53+Y51)</f>
        <v>0.99590163934426235</v>
      </c>
      <c r="Z55" s="22">
        <f>(2*(Z53*Z51))/(Z53+Z51)</f>
        <v>0.90066225165562919</v>
      </c>
      <c r="AA55" s="22">
        <f>(2*(AA53*AA51))/(AA53+AA51)</f>
        <v>0.85</v>
      </c>
      <c r="AB55" s="22">
        <f>(2*(AB53*AB51))/(AB53+AB51)</f>
        <v>0.98113207547169812</v>
      </c>
      <c r="AC55" s="22">
        <f>(2*(AC53*AC51))/(AC53+AC51)</f>
        <v>0.98113207547169812</v>
      </c>
      <c r="AD55" s="22">
        <f>(2*(AD53*AD51))/(AD53+AD51)</f>
        <v>0.97681607418856253</v>
      </c>
      <c r="AE55" s="22">
        <f>(2*(AE53*AE51))/(AE53+AE51)</f>
        <v>0.95454545454545447</v>
      </c>
      <c r="AF55" s="22">
        <f>(2*(AF53*AF51))/(AF53+AF51)</f>
        <v>0.95808383233532934</v>
      </c>
      <c r="AG55" s="22">
        <f>(2*(AG53*AG51))/(AG53+AG51)</f>
        <v>0.91129032258064513</v>
      </c>
      <c r="AH55" s="22">
        <f>(2*(AH53*AH51))/(AH53+AH51)</f>
        <v>0.88435374149659862</v>
      </c>
      <c r="AI55" s="22">
        <f>(2*(AI53*AI51))/(AI53+AI51)</f>
        <v>0.84374999999999989</v>
      </c>
      <c r="AJ55" s="22">
        <f>(2*(AJ53*AJ51))/(AJ53+AJ51)</f>
        <v>0.90434782608695652</v>
      </c>
      <c r="AK55" s="37"/>
      <c r="AL55" s="22">
        <f>2*(AL51*AL53)/(AL51+AL53)</f>
        <v>0.93254619000765282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66F-C866-4886-9FE0-7A2666DC9DB9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12" width="5.5703125" bestFit="1" customWidth="1"/>
    <col min="13" max="13" width="5.5703125" customWidth="1"/>
    <col min="14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103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212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235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0</v>
      </c>
      <c r="L10" s="29">
        <v>0</v>
      </c>
      <c r="M10" s="29">
        <v>9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47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42</v>
      </c>
      <c r="L12" s="29">
        <v>0</v>
      </c>
      <c r="M12" s="29">
        <v>0</v>
      </c>
      <c r="N12" s="29">
        <v>2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30</v>
      </c>
      <c r="N14" s="29">
        <v>0</v>
      </c>
      <c r="O14" s="29">
        <v>0</v>
      </c>
      <c r="P14" s="29">
        <v>0</v>
      </c>
      <c r="Q14" s="29">
        <v>0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49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52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187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2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141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105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1</v>
      </c>
      <c r="T23" s="29">
        <v>0</v>
      </c>
      <c r="U23" s="29">
        <v>0</v>
      </c>
      <c r="V23" s="28">
        <v>127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1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67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1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99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76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315</v>
      </c>
      <c r="AE31" s="29">
        <v>7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79</v>
      </c>
      <c r="AG33" s="29">
        <v>1</v>
      </c>
      <c r="AH33" s="29">
        <v>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112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1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129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3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156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5</v>
      </c>
      <c r="D38" s="33">
        <f xml:space="preserve"> D3 -D39</f>
        <v>0</v>
      </c>
      <c r="E38" s="33">
        <f xml:space="preserve"> E3-E39</f>
        <v>4</v>
      </c>
      <c r="F38" s="33">
        <f xml:space="preserve"> F3 - F39</f>
        <v>0</v>
      </c>
      <c r="G38" s="33">
        <f xml:space="preserve"> G3-G39</f>
        <v>17</v>
      </c>
      <c r="H38" s="33">
        <f>H3-H39</f>
        <v>8</v>
      </c>
      <c r="I38" s="33">
        <f t="shared" ref="I38" si="0">I3-I39</f>
        <v>0</v>
      </c>
      <c r="J38" s="33">
        <f t="shared" ref="J38" si="1" xml:space="preserve"> J3 -J39</f>
        <v>34</v>
      </c>
      <c r="K38" s="33">
        <f t="shared" ref="K38" si="2" xml:space="preserve"> K3-K39</f>
        <v>66</v>
      </c>
      <c r="L38" s="33">
        <f t="shared" ref="L38" si="3" xml:space="preserve"> L3 - L39</f>
        <v>0</v>
      </c>
      <c r="M38" s="33">
        <f t="shared" ref="M38" si="4" xml:space="preserve"> M3-M39</f>
        <v>38</v>
      </c>
      <c r="N38" s="33">
        <f t="shared" ref="N38:O38" si="5">N3-N39</f>
        <v>3</v>
      </c>
      <c r="O38" s="33">
        <f t="shared" si="5"/>
        <v>56</v>
      </c>
      <c r="P38" s="33">
        <f t="shared" ref="P38" si="6" xml:space="preserve"> P3 -P39</f>
        <v>0</v>
      </c>
      <c r="Q38" s="33">
        <f t="shared" ref="Q38" si="7" xml:space="preserve"> Q3-Q39</f>
        <v>2</v>
      </c>
      <c r="R38" s="33">
        <f t="shared" ref="R38" si="8" xml:space="preserve"> R3 - R39</f>
        <v>1</v>
      </c>
      <c r="S38" s="33">
        <f t="shared" ref="S38" si="9" xml:space="preserve"> S3-S39</f>
        <v>46</v>
      </c>
      <c r="T38" s="33">
        <f t="shared" ref="T38:U38" si="10">T3-T39</f>
        <v>0</v>
      </c>
      <c r="U38" s="33">
        <f t="shared" si="10"/>
        <v>3</v>
      </c>
      <c r="V38" s="33">
        <f t="shared" ref="V38" si="11" xml:space="preserve"> V3 -V39</f>
        <v>8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14</v>
      </c>
      <c r="AA38" s="33">
        <f t="shared" si="15"/>
        <v>34</v>
      </c>
      <c r="AB38" s="33">
        <f t="shared" ref="AB38" si="16" xml:space="preserve"> AB3 -AB39</f>
        <v>0</v>
      </c>
      <c r="AC38" s="33">
        <f t="shared" ref="AC38" si="17" xml:space="preserve"> AC3-AC39</f>
        <v>5</v>
      </c>
      <c r="AD38" s="33">
        <f t="shared" ref="AD38" si="18" xml:space="preserve"> AD3 - AD39</f>
        <v>9</v>
      </c>
      <c r="AE38" s="33">
        <f t="shared" ref="AE38" si="19" xml:space="preserve"> AE3-AE39</f>
        <v>2</v>
      </c>
      <c r="AF38" s="33">
        <f t="shared" ref="AF38:AG38" si="20">AF3-AF39</f>
        <v>2</v>
      </c>
      <c r="AG38" s="33">
        <f t="shared" si="20"/>
        <v>20</v>
      </c>
      <c r="AH38" s="33">
        <f t="shared" ref="AH38" si="21" xml:space="preserve"> AH3 -AH39</f>
        <v>30</v>
      </c>
      <c r="AI38" s="33">
        <f t="shared" ref="AI38" si="22" xml:space="preserve"> AI3-AI39</f>
        <v>0</v>
      </c>
      <c r="AJ38" s="33">
        <f t="shared" ref="AJ38" si="23" xml:space="preserve"> AJ3 - AJ39</f>
        <v>6</v>
      </c>
      <c r="AK38" s="8"/>
      <c r="AL38" s="8"/>
      <c r="AM38" s="8"/>
    </row>
    <row r="39" spans="1:39" ht="15" customHeight="1">
      <c r="A39" s="5"/>
      <c r="B39" s="8"/>
      <c r="C39" s="13">
        <f>SUM(C4:C37)</f>
        <v>103</v>
      </c>
      <c r="D39" s="13">
        <f>SUM(D4:D37)</f>
        <v>162</v>
      </c>
      <c r="E39" s="13">
        <f t="shared" ref="E39:AJ39" si="24">SUM(E4:E37)</f>
        <v>212</v>
      </c>
      <c r="F39" s="13">
        <f t="shared" si="24"/>
        <v>108</v>
      </c>
      <c r="G39" s="13">
        <f t="shared" si="24"/>
        <v>91</v>
      </c>
      <c r="H39" s="13">
        <f t="shared" si="24"/>
        <v>235</v>
      </c>
      <c r="I39" s="13">
        <f t="shared" si="24"/>
        <v>459</v>
      </c>
      <c r="J39" s="13">
        <f t="shared" si="24"/>
        <v>47</v>
      </c>
      <c r="K39" s="13">
        <f t="shared" si="24"/>
        <v>42</v>
      </c>
      <c r="L39" s="13">
        <f t="shared" si="24"/>
        <v>81</v>
      </c>
      <c r="M39" s="13">
        <f t="shared" si="24"/>
        <v>43</v>
      </c>
      <c r="N39" s="13">
        <f t="shared" si="24"/>
        <v>78</v>
      </c>
      <c r="O39" s="13">
        <f t="shared" si="24"/>
        <v>52</v>
      </c>
      <c r="P39" s="13">
        <f t="shared" si="24"/>
        <v>54</v>
      </c>
      <c r="Q39" s="13">
        <f t="shared" si="24"/>
        <v>187</v>
      </c>
      <c r="R39" s="13">
        <f t="shared" si="24"/>
        <v>80</v>
      </c>
      <c r="S39" s="13">
        <f t="shared" si="24"/>
        <v>143</v>
      </c>
      <c r="T39" s="13">
        <f t="shared" si="24"/>
        <v>81</v>
      </c>
      <c r="U39" s="13">
        <f t="shared" si="24"/>
        <v>105</v>
      </c>
      <c r="V39" s="13">
        <f t="shared" si="24"/>
        <v>127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67</v>
      </c>
      <c r="AA39" s="13">
        <f t="shared" si="24"/>
        <v>101</v>
      </c>
      <c r="AB39" s="13">
        <f t="shared" si="24"/>
        <v>81</v>
      </c>
      <c r="AC39" s="13">
        <f t="shared" si="24"/>
        <v>76</v>
      </c>
      <c r="AD39" s="13">
        <f t="shared" si="24"/>
        <v>315</v>
      </c>
      <c r="AE39" s="13">
        <f t="shared" si="24"/>
        <v>133</v>
      </c>
      <c r="AF39" s="13">
        <f t="shared" si="24"/>
        <v>79</v>
      </c>
      <c r="AG39" s="13">
        <f t="shared" si="24"/>
        <v>115</v>
      </c>
      <c r="AH39" s="13">
        <f t="shared" si="24"/>
        <v>132</v>
      </c>
      <c r="AI39" s="13">
        <f t="shared" si="24"/>
        <v>108</v>
      </c>
      <c r="AJ39" s="13">
        <f t="shared" si="24"/>
        <v>156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103</v>
      </c>
      <c r="D41" s="16">
        <f>D5</f>
        <v>162</v>
      </c>
      <c r="E41" s="16">
        <f>E6</f>
        <v>212</v>
      </c>
      <c r="F41" s="16">
        <f>F7</f>
        <v>108</v>
      </c>
      <c r="G41" s="16">
        <f>G8</f>
        <v>90</v>
      </c>
      <c r="H41" s="16">
        <f>H9</f>
        <v>235</v>
      </c>
      <c r="I41" s="16">
        <f>I10</f>
        <v>459</v>
      </c>
      <c r="J41" s="16">
        <f>J11</f>
        <v>47</v>
      </c>
      <c r="K41" s="16">
        <f>K12</f>
        <v>42</v>
      </c>
      <c r="L41" s="16">
        <f>L13</f>
        <v>81</v>
      </c>
      <c r="M41" s="16">
        <f>M14</f>
        <v>30</v>
      </c>
      <c r="N41" s="16">
        <f>N15</f>
        <v>49</v>
      </c>
      <c r="O41" s="16">
        <f>O16</f>
        <v>52</v>
      </c>
      <c r="P41" s="16">
        <f>P17</f>
        <v>28</v>
      </c>
      <c r="Q41" s="16">
        <f>Q18</f>
        <v>187</v>
      </c>
      <c r="R41" s="16">
        <f>R19</f>
        <v>79</v>
      </c>
      <c r="S41" s="16">
        <f>S20</f>
        <v>141</v>
      </c>
      <c r="T41" s="16">
        <f>T21</f>
        <v>81</v>
      </c>
      <c r="U41" s="16">
        <f>U22</f>
        <v>105</v>
      </c>
      <c r="V41" s="16">
        <f>V23</f>
        <v>127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67</v>
      </c>
      <c r="AA41" s="16">
        <f>AA28</f>
        <v>99</v>
      </c>
      <c r="AB41" s="16">
        <f>AB29</f>
        <v>78</v>
      </c>
      <c r="AC41" s="16">
        <f>AC30</f>
        <v>76</v>
      </c>
      <c r="AD41" s="16">
        <f>AD31</f>
        <v>315</v>
      </c>
      <c r="AE41" s="16">
        <f>AE32</f>
        <v>126</v>
      </c>
      <c r="AF41" s="16">
        <f>AF33</f>
        <v>79</v>
      </c>
      <c r="AG41" s="16">
        <f>AG34</f>
        <v>112</v>
      </c>
      <c r="AH41" s="16">
        <f>AH35</f>
        <v>129</v>
      </c>
      <c r="AI41" s="16">
        <f>AI36</f>
        <v>81</v>
      </c>
      <c r="AJ41" s="16">
        <f>AJ37</f>
        <v>156</v>
      </c>
      <c r="AK41" s="8">
        <f>SUM(C41:AJ41)</f>
        <v>4222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9</v>
      </c>
      <c r="J42" s="16">
        <f>SUM(C11:I11,K11:AJ11)</f>
        <v>0</v>
      </c>
      <c r="K42" s="16">
        <f>SUM(C12:J12,L12:AJ12)</f>
        <v>28</v>
      </c>
      <c r="L42" s="16">
        <f>SUM(M13:AJ13,C13:K13)</f>
        <v>0</v>
      </c>
      <c r="M42" s="16">
        <f>SUM(N14:AJ14,C14:L14)</f>
        <v>1</v>
      </c>
      <c r="N42" s="16">
        <f>SUM(O15:AJ15,C15:M15)</f>
        <v>0</v>
      </c>
      <c r="O42" s="16">
        <f>SUM(P16:AJ16,C16:N16)</f>
        <v>0</v>
      </c>
      <c r="P42" s="16">
        <f>SUM(Q17:AJ17,C17:O17)</f>
        <v>27</v>
      </c>
      <c r="Q42" s="16">
        <f>SUM(R18:AJ18,C18:P18)</f>
        <v>0</v>
      </c>
      <c r="R42" s="16">
        <f>SUM(S19:AJ19,C19:Q19)</f>
        <v>2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1</v>
      </c>
      <c r="W42" s="16">
        <f>SUM(X24:AJ24,C24:V24)</f>
        <v>0</v>
      </c>
      <c r="X42" s="16">
        <f>SUM(C25:W25,Y25:AJ25)</f>
        <v>0</v>
      </c>
      <c r="Y42" s="16">
        <f>SUM(C26:X26,Z26:AJ26)</f>
        <v>1</v>
      </c>
      <c r="Z42" s="16">
        <f>SUM(AA27:AJ27,C27:Y27)</f>
        <v>2</v>
      </c>
      <c r="AA42" s="16">
        <f>SUM(AB28:AJ28,C28:Z28)</f>
        <v>1</v>
      </c>
      <c r="AB42" s="16">
        <f>SUM(AC29:AJ29,C29:AA29)</f>
        <v>0</v>
      </c>
      <c r="AC42" s="16">
        <f>SUM(AD30:AJ30,C30:AB30)</f>
        <v>0</v>
      </c>
      <c r="AD42" s="16">
        <f>SUM(AE31:AJ31,C31:AC31)</f>
        <v>7</v>
      </c>
      <c r="AE42" s="16">
        <f>SUM(AF32:AJ32,C32:AD32)</f>
        <v>3</v>
      </c>
      <c r="AF42" s="16">
        <f>SUM(AG33:AJ33,C33:AE33)</f>
        <v>4</v>
      </c>
      <c r="AG42" s="16">
        <f>SUM(AH34:AJ34,C34:AF34)</f>
        <v>0</v>
      </c>
      <c r="AH42" s="16">
        <f>SUM(AI35:AJ35,C35:AG35)</f>
        <v>1</v>
      </c>
      <c r="AI42" s="16">
        <f>SUM(C36:AH36,AJ36)</f>
        <v>3</v>
      </c>
      <c r="AJ42" s="16">
        <f>SUM(C37:AI37)</f>
        <v>27</v>
      </c>
      <c r="AK42" s="8">
        <f t="shared" ref="AK42:AK44" si="25">SUM(C42:AJ42)</f>
        <v>117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4284</v>
      </c>
      <c r="J43" s="16">
        <f>SUM(K12:AJ38,K4:AJ10,C4:I10,C12:I38)</f>
        <v>4671</v>
      </c>
      <c r="K43" s="16">
        <f>SUM(L13:AJ38,L4:AJ11,C13:J38,C4:J11)</f>
        <v>4616</v>
      </c>
      <c r="L43" s="16">
        <f>SUM(M14:AJ38,C4:K12,M4:AJ12,C14:K38)</f>
        <v>4671</v>
      </c>
      <c r="M43" s="16">
        <f>SUM(N15:AJ38,N4:AJ13,C15:L38,C4:L13)</f>
        <v>4670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4669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4616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4508</v>
      </c>
      <c r="Z43" s="16">
        <f>SUM(AA28:AJ38,C4:Y26,C28:Y38,AA4:AJ26)</f>
        <v>4669</v>
      </c>
      <c r="AA43" s="16">
        <f>SUM(AB29:AJ38,AB4:AJ27,C4:Z27,C29:Z38)</f>
        <v>4616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4421</v>
      </c>
      <c r="AE43" s="16">
        <f>SUM(AF33:AJ38,AF4:AJ31,C33:AD38,C4:AD31)</f>
        <v>4614</v>
      </c>
      <c r="AF43" s="16">
        <f>SUM(AG34:AJ38,C4:AE32,C34:AE38,AG4:AJ32)</f>
        <v>4667</v>
      </c>
      <c r="AG43" s="16">
        <f>SUM(AH35:AJ38,AH4:AJ33,C4:AF33,C35:AF38)</f>
        <v>4617</v>
      </c>
      <c r="AH43" s="16">
        <f>SUM(AI36:AJ38,AI4:AJ34,C36:AG38,C4:AG34)</f>
        <v>4589</v>
      </c>
      <c r="AI43" s="16">
        <f>SUM(C4:AH35,AJ4:AJ35,C37:AH38,AJ37:AJ38)</f>
        <v>4641</v>
      </c>
      <c r="AJ43" s="16">
        <f>SUM(C4:AI36,C38:AI38)</f>
        <v>4563</v>
      </c>
      <c r="AK43" s="8">
        <f t="shared" si="25"/>
        <v>156699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5</v>
      </c>
      <c r="D44" s="16">
        <f>SUM(D6:D38,D4)</f>
        <v>0</v>
      </c>
      <c r="E44" s="16">
        <f>SUM(E7:E38,E4:E5)</f>
        <v>4</v>
      </c>
      <c r="F44" s="16">
        <f>SUM(F8:F38,F4:F6)</f>
        <v>0</v>
      </c>
      <c r="G44" s="16">
        <f>SUM(G9:G38,G4:G7)</f>
        <v>18</v>
      </c>
      <c r="H44" s="16">
        <f>SUM(H4:H8,H10:H38)</f>
        <v>8</v>
      </c>
      <c r="I44" s="16">
        <f>SUM(I4:I9,I11:I38)</f>
        <v>0</v>
      </c>
      <c r="J44" s="16">
        <f>SUM(J12:J38,J4:J10)</f>
        <v>34</v>
      </c>
      <c r="K44" s="16">
        <f>SUM(K13:K38,K4:K11)</f>
        <v>66</v>
      </c>
      <c r="L44" s="16">
        <f>SUM(L14:L38,L4:L12)</f>
        <v>0</v>
      </c>
      <c r="M44" s="16">
        <f>SUM(M15:M38,M4:M13)</f>
        <v>51</v>
      </c>
      <c r="N44" s="16">
        <f>SUM(N16:N38,N4:N14)</f>
        <v>32</v>
      </c>
      <c r="O44" s="16">
        <f>SUM(O17:O38,O4:O15)</f>
        <v>56</v>
      </c>
      <c r="P44" s="16">
        <f>SUM(P18:P38,P4:P16)</f>
        <v>26</v>
      </c>
      <c r="Q44" s="16">
        <f>SUM(Q19:Q38,Q4:Q17)</f>
        <v>2</v>
      </c>
      <c r="R44" s="16">
        <f>SUM(R20:R38,R4:R18)</f>
        <v>2</v>
      </c>
      <c r="S44" s="16">
        <f>SUM(S21:S38,S4:S19)</f>
        <v>48</v>
      </c>
      <c r="T44" s="16">
        <f>SUM(T22:T38,T4:T20)</f>
        <v>0</v>
      </c>
      <c r="U44" s="16">
        <f>SUM(U23:U38,U4:U21)</f>
        <v>3</v>
      </c>
      <c r="V44" s="16">
        <f>SUM(V24:V38,V4:V22)</f>
        <v>8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14</v>
      </c>
      <c r="AA44" s="16">
        <f>SUM(AA29:AA38,AA4:AA27)</f>
        <v>36</v>
      </c>
      <c r="AB44" s="16">
        <f>SUM(AB30:AB38,AB4:AB28)</f>
        <v>3</v>
      </c>
      <c r="AC44" s="16">
        <f>SUM(AC31:AC38,AC4:AC29)</f>
        <v>5</v>
      </c>
      <c r="AD44" s="16">
        <f>SUM(AD32:AD38,AD4:AD30)</f>
        <v>9</v>
      </c>
      <c r="AE44" s="16">
        <f>SUM(AE33:AE38,AE4:AE31)</f>
        <v>9</v>
      </c>
      <c r="AF44" s="16">
        <f>SUM(AF34:AF38,AF4:AF32)</f>
        <v>2</v>
      </c>
      <c r="AG44" s="16">
        <f>SUM(AG35:AG38,AG4:AG33)</f>
        <v>23</v>
      </c>
      <c r="AH44" s="16">
        <f>SUM(AH36:AH38,AH4:AH34)</f>
        <v>33</v>
      </c>
      <c r="AI44" s="16">
        <f>SUM(AI4:AI35,AI37:AI38)</f>
        <v>27</v>
      </c>
      <c r="AJ44" s="16">
        <f>SUM(AJ4:AJ36,AJ38)</f>
        <v>6</v>
      </c>
      <c r="AK44" s="8">
        <f t="shared" si="25"/>
        <v>530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0.95370370370370372</v>
      </c>
      <c r="D51" s="22">
        <f t="shared" ref="D51:AJ51" si="30">D41/(D44+D41)</f>
        <v>1</v>
      </c>
      <c r="E51" s="22">
        <f t="shared" si="30"/>
        <v>0.98148148148148151</v>
      </c>
      <c r="F51" s="22">
        <f t="shared" si="30"/>
        <v>1</v>
      </c>
      <c r="G51" s="22">
        <f t="shared" si="30"/>
        <v>0.83333333333333337</v>
      </c>
      <c r="H51" s="22">
        <f t="shared" si="30"/>
        <v>0.96707818930041156</v>
      </c>
      <c r="I51" s="22">
        <f t="shared" si="30"/>
        <v>1</v>
      </c>
      <c r="J51" s="22">
        <f t="shared" si="30"/>
        <v>0.58024691358024694</v>
      </c>
      <c r="K51" s="22">
        <f t="shared" si="30"/>
        <v>0.3888888888888889</v>
      </c>
      <c r="L51" s="22">
        <f t="shared" si="30"/>
        <v>1</v>
      </c>
      <c r="M51" s="22">
        <f t="shared" si="30"/>
        <v>0.37037037037037035</v>
      </c>
      <c r="N51" s="22">
        <f t="shared" si="30"/>
        <v>0.60493827160493829</v>
      </c>
      <c r="O51" s="22">
        <f t="shared" si="30"/>
        <v>0.48148148148148145</v>
      </c>
      <c r="P51" s="22">
        <f t="shared" si="30"/>
        <v>0.51851851851851849</v>
      </c>
      <c r="Q51" s="22">
        <f>Q41/(Q44+Q41)</f>
        <v>0.98941798941798942</v>
      </c>
      <c r="R51" s="22">
        <f t="shared" ref="R51:AH51" si="31">R41/(R44+R41)</f>
        <v>0.97530864197530864</v>
      </c>
      <c r="S51" s="22">
        <f t="shared" si="31"/>
        <v>0.74603174603174605</v>
      </c>
      <c r="T51" s="22">
        <f t="shared" si="31"/>
        <v>1</v>
      </c>
      <c r="U51" s="22">
        <f t="shared" si="31"/>
        <v>0.97222222222222221</v>
      </c>
      <c r="V51" s="22">
        <f t="shared" si="31"/>
        <v>0.94074074074074077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0.8271604938271605</v>
      </c>
      <c r="AA51" s="22">
        <f t="shared" si="31"/>
        <v>0.73333333333333328</v>
      </c>
      <c r="AB51" s="22">
        <f t="shared" si="31"/>
        <v>0.96296296296296291</v>
      </c>
      <c r="AC51" s="22">
        <f t="shared" si="31"/>
        <v>0.93827160493827155</v>
      </c>
      <c r="AD51" s="22">
        <f t="shared" si="31"/>
        <v>0.97222222222222221</v>
      </c>
      <c r="AE51" s="22">
        <f t="shared" si="31"/>
        <v>0.93333333333333335</v>
      </c>
      <c r="AF51" s="22">
        <f t="shared" si="31"/>
        <v>0.97530864197530864</v>
      </c>
      <c r="AG51" s="22">
        <f t="shared" si="31"/>
        <v>0.82962962962962961</v>
      </c>
      <c r="AH51" s="22">
        <f t="shared" si="31"/>
        <v>0.79629629629629628</v>
      </c>
      <c r="AI51" s="22">
        <f>AI41/(AI44+AI41)</f>
        <v>0.75</v>
      </c>
      <c r="AJ51" s="22">
        <f t="shared" si="30"/>
        <v>0.96296296296296291</v>
      </c>
      <c r="AK51" s="36"/>
      <c r="AL51" s="22">
        <f>AK41/(AK44+AK41)</f>
        <v>0.88846801346801352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0.99790356394129975</v>
      </c>
      <c r="J52" s="22">
        <f t="shared" si="32"/>
        <v>1</v>
      </c>
      <c r="K52" s="22">
        <f t="shared" si="32"/>
        <v>0.99397071490094746</v>
      </c>
      <c r="L52" s="22">
        <f t="shared" si="32"/>
        <v>1</v>
      </c>
      <c r="M52" s="22">
        <f t="shared" si="32"/>
        <v>0.99978591308071074</v>
      </c>
      <c r="N52" s="22">
        <f t="shared" si="32"/>
        <v>1</v>
      </c>
      <c r="O52" s="22">
        <f t="shared" si="32"/>
        <v>1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0.99957182616142148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0.9997834091401343</v>
      </c>
      <c r="W52" s="22">
        <f t="shared" si="33"/>
        <v>1</v>
      </c>
      <c r="X52" s="22">
        <f t="shared" si="33"/>
        <v>1</v>
      </c>
      <c r="Y52" s="22">
        <f t="shared" si="33"/>
        <v>0.99977822133510752</v>
      </c>
      <c r="Z52" s="22">
        <f t="shared" si="33"/>
        <v>0.99957182616142148</v>
      </c>
      <c r="AA52" s="22">
        <f t="shared" si="33"/>
        <v>0.9997834091401343</v>
      </c>
      <c r="AB52" s="22">
        <f t="shared" si="33"/>
        <v>1</v>
      </c>
      <c r="AC52" s="22">
        <f t="shared" si="33"/>
        <v>1</v>
      </c>
      <c r="AD52" s="22">
        <f t="shared" si="33"/>
        <v>0.99841915085817523</v>
      </c>
      <c r="AE52" s="22">
        <f t="shared" si="33"/>
        <v>0.9993502274204028</v>
      </c>
      <c r="AF52" s="22">
        <f t="shared" si="33"/>
        <v>0.99914365232284308</v>
      </c>
      <c r="AG52" s="22">
        <f t="shared" si="33"/>
        <v>1</v>
      </c>
      <c r="AH52" s="22">
        <f t="shared" si="33"/>
        <v>0.99978213507625269</v>
      </c>
      <c r="AI52" s="22">
        <f t="shared" si="32"/>
        <v>0.99935400516795869</v>
      </c>
      <c r="AJ52" s="22">
        <f t="shared" si="32"/>
        <v>0.99411764705882355</v>
      </c>
      <c r="AK52" s="36"/>
      <c r="AL52" s="22">
        <f>AK43/(AK43+AK42)</f>
        <v>0.99925390266299352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0.98076923076923073</v>
      </c>
      <c r="J53" s="22">
        <f>J41/(J41+J42)</f>
        <v>1</v>
      </c>
      <c r="K53" s="22">
        <f>K41/(K41+K42)</f>
        <v>0.6</v>
      </c>
      <c r="L53" s="22">
        <f>L41/(L41+L42)</f>
        <v>1</v>
      </c>
      <c r="M53" s="22">
        <f>M41/(M41+M42)</f>
        <v>0.967741935483871</v>
      </c>
      <c r="N53" s="22">
        <f>N41/(N41+N42)</f>
        <v>1</v>
      </c>
      <c r="O53" s="22">
        <f>O41/(O41+O42)</f>
        <v>1</v>
      </c>
      <c r="P53" s="22">
        <f>P41/(P41+P42)</f>
        <v>0.50909090909090904</v>
      </c>
      <c r="Q53" s="22">
        <f>Q41/(Q41+Q42)</f>
        <v>1</v>
      </c>
      <c r="R53" s="22">
        <f>R41/(R41+R42)</f>
        <v>0.97530864197530864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0.9921875</v>
      </c>
      <c r="W53" s="22">
        <f>W41/(W41+W42)</f>
        <v>1</v>
      </c>
      <c r="X53" s="22">
        <f>X41/(X41+X42)</f>
        <v>1</v>
      </c>
      <c r="Y53" s="22">
        <f>Y41/(Y41+Y42)</f>
        <v>0.99590163934426235</v>
      </c>
      <c r="Z53" s="22">
        <f>Z41/(Z41+Z42)</f>
        <v>0.97101449275362317</v>
      </c>
      <c r="AA53" s="22">
        <f>AA41/(AA41+AA42)</f>
        <v>0.99</v>
      </c>
      <c r="AB53" s="22">
        <f>AB41/(AB41+AB42)</f>
        <v>1</v>
      </c>
      <c r="AC53" s="22">
        <f>AC41/(AC41+AC42)</f>
        <v>1</v>
      </c>
      <c r="AD53" s="22">
        <f>AD41/(AD41+AD42)</f>
        <v>0.97826086956521741</v>
      </c>
      <c r="AE53" s="22">
        <f>AE41/(AE41+AE42)</f>
        <v>0.97674418604651159</v>
      </c>
      <c r="AF53" s="22">
        <f>AF41/(AF41+AF42)</f>
        <v>0.95180722891566261</v>
      </c>
      <c r="AG53" s="22">
        <f>AG41/(AG41+AG42)</f>
        <v>1</v>
      </c>
      <c r="AH53" s="22">
        <f>AH41/(AH41+AH42)</f>
        <v>0.99230769230769234</v>
      </c>
      <c r="AI53" s="22">
        <f>AI41/(AI41+AI42)</f>
        <v>0.9642857142857143</v>
      </c>
      <c r="AJ53" s="22">
        <f>AJ41/(AJ41+AJ42)</f>
        <v>0.85245901639344257</v>
      </c>
      <c r="AK53" s="36"/>
      <c r="AL53" s="22">
        <f>AK41/(AK41+AK42)</f>
        <v>0.9730352615810095</v>
      </c>
      <c r="AM53" s="8"/>
    </row>
    <row r="54" spans="1:39" ht="15" customHeight="1">
      <c r="A54" s="6"/>
      <c r="B54" s="23" t="s">
        <v>5</v>
      </c>
      <c r="C54" s="22">
        <f>(C41+C43)/(C46+C47)</f>
        <v>0.99894781144781142</v>
      </c>
      <c r="D54" s="22">
        <f>(D41+D43)/(D46+D47)</f>
        <v>1</v>
      </c>
      <c r="E54" s="22">
        <f>(E41+E43)/(E46+E47)</f>
        <v>0.99915824915824913</v>
      </c>
      <c r="F54" s="22">
        <f>(F41+F43)/(F46+F47)</f>
        <v>1</v>
      </c>
      <c r="G54" s="22">
        <f>(G41+G43)/(G46+G47)</f>
        <v>0.99621212121212122</v>
      </c>
      <c r="H54" s="22">
        <f>(H41+H43)/(H46+H47)</f>
        <v>0.99831649831649827</v>
      </c>
      <c r="I54" s="22">
        <f>(I41+I43)/(I46+I47)</f>
        <v>0.99810606060606055</v>
      </c>
      <c r="J54" s="22">
        <f>(J41+J43)/(J46+J47)</f>
        <v>0.99284511784511786</v>
      </c>
      <c r="K54" s="22">
        <f>(K41+K43)/(K46+K47)</f>
        <v>0.98021885521885521</v>
      </c>
      <c r="L54" s="22">
        <f>(L41+L43)/(L46+L47)</f>
        <v>1</v>
      </c>
      <c r="M54" s="22">
        <f>(M41+M43)/(M46+M47)</f>
        <v>0.98905723905723908</v>
      </c>
      <c r="N54" s="22">
        <f>(N41+N43)/(N46+N47)</f>
        <v>0.9932659932659933</v>
      </c>
      <c r="O54" s="22">
        <f>(O41+O43)/(O46+O47)</f>
        <v>0.98821548821548821</v>
      </c>
      <c r="P54" s="22">
        <f>(P41+P43)/(P46+P47)</f>
        <v>0.98884680134680136</v>
      </c>
      <c r="Q54" s="22">
        <f>(Q41+Q43)/(Q46+Q47)</f>
        <v>0.99957912457912457</v>
      </c>
      <c r="R54" s="22">
        <f>(R41+R43)/(R46+R47)</f>
        <v>0.99915824915824913</v>
      </c>
      <c r="S54" s="22">
        <f>(S41+S43)/(S46+S47)</f>
        <v>0.98989898989898994</v>
      </c>
      <c r="T54" s="22">
        <f>(T41+T43)/(T46+T47)</f>
        <v>1</v>
      </c>
      <c r="U54" s="22">
        <f>(U41+U43)/(U46+U47)</f>
        <v>0.99936868686868685</v>
      </c>
      <c r="V54" s="22">
        <f>(V41+V43)/(V46+V47)</f>
        <v>0.99810606060606055</v>
      </c>
      <c r="W54" s="22">
        <f>(W41+W43)/(W46+W47)</f>
        <v>1</v>
      </c>
      <c r="X54" s="22">
        <f>(X41+X43)/(X46+X47)</f>
        <v>1</v>
      </c>
      <c r="Y54" s="22">
        <f>(Y41+Y43)/(Y46+Y47)</f>
        <v>0.99978956228956228</v>
      </c>
      <c r="Z54" s="22">
        <f>(Z41+Z43)/(Z46+Z47)</f>
        <v>0.99663299663299665</v>
      </c>
      <c r="AA54" s="22">
        <f>(AA41+AA43)/(AA46+AA47)</f>
        <v>0.99221380471380471</v>
      </c>
      <c r="AB54" s="22">
        <f>(AB41+AB43)/(AB46+AB47)</f>
        <v>0.99936868686868685</v>
      </c>
      <c r="AC54" s="22">
        <f>(AC41+AC43)/(AC46+AC47)</f>
        <v>0.99894781144781142</v>
      </c>
      <c r="AD54" s="22">
        <f>(AD41+AD43)/(AD46+AD47)</f>
        <v>0.99663299663299665</v>
      </c>
      <c r="AE54" s="22">
        <f>(AE41+AE43)/(AE46+AE47)</f>
        <v>0.99747474747474751</v>
      </c>
      <c r="AF54" s="22">
        <f>(AF41+AF43)/(AF46+AF47)</f>
        <v>0.9987373737373737</v>
      </c>
      <c r="AG54" s="22">
        <f>(AG41+AG43)/(AG46+AG47)</f>
        <v>0.99515993265993263</v>
      </c>
      <c r="AH54" s="22">
        <f>(AH41+AH43)/(AH46+AH47)</f>
        <v>0.99284511784511786</v>
      </c>
      <c r="AI54" s="22">
        <f>(AI41+AI43)/(AI46+AI47)</f>
        <v>0.99368686868686873</v>
      </c>
      <c r="AJ54" s="22">
        <f>(AJ41+AJ43)/(AJ46+AJ47)</f>
        <v>0.99305555555555558</v>
      </c>
      <c r="AK54" s="36"/>
      <c r="AL54" s="22">
        <f>(AK41+AK43)/(AK46+AK47)</f>
        <v>0.99599549415725885</v>
      </c>
      <c r="AM54" s="8"/>
    </row>
    <row r="55" spans="1:39" ht="15" customHeight="1">
      <c r="A55" s="6"/>
      <c r="B55" s="21" t="s">
        <v>10</v>
      </c>
      <c r="C55" s="22">
        <f>(2*(C53*C51))/(C53+C51)</f>
        <v>0.976303317535545</v>
      </c>
      <c r="D55" s="22">
        <f>(2*(D53*D51))/(D53+D51)</f>
        <v>1</v>
      </c>
      <c r="E55" s="22">
        <f>(2*(E53*E51))/(E53+E51)</f>
        <v>0.99065420560747675</v>
      </c>
      <c r="F55" s="22">
        <f>(2*(F53*F51))/(F53+F51)</f>
        <v>1</v>
      </c>
      <c r="G55" s="22">
        <f>(2*(G53*G51))/(G53+G51)</f>
        <v>0.90909090909090906</v>
      </c>
      <c r="H55" s="22">
        <f>(2*(H53*H51))/(H53+H51)</f>
        <v>0.98326359832635979</v>
      </c>
      <c r="I55" s="22">
        <f>(2*(I53*I51))/(I53+I51)</f>
        <v>0.99029126213592222</v>
      </c>
      <c r="J55" s="22">
        <f>(2*(J53*J51))/(J53+J51)</f>
        <v>0.73437500000000011</v>
      </c>
      <c r="K55" s="22">
        <f>(2*(K53*K51))/(K53+K51)</f>
        <v>0.47191011235955055</v>
      </c>
      <c r="L55" s="22">
        <f>(2*(L53*L51))/(L53+L51)</f>
        <v>1</v>
      </c>
      <c r="M55" s="22">
        <f>(2*(M53*M51))/(M53+M51)</f>
        <v>0.5357142857142857</v>
      </c>
      <c r="N55" s="22">
        <f>(2*(N53*N51))/(N53+N51)</f>
        <v>0.75384615384615383</v>
      </c>
      <c r="O55" s="22">
        <f>(2*(O53*O51))/(O53+O51)</f>
        <v>0.65</v>
      </c>
      <c r="P55" s="22">
        <f>(2*(P53*P51))/(P53+P51)</f>
        <v>0.51376146788990829</v>
      </c>
      <c r="Q55" s="22">
        <f>(2*(Q53*Q51))/(Q53+Q51)</f>
        <v>0.99468085106382986</v>
      </c>
      <c r="R55" s="22">
        <f>(2*(R53*R51))/(R53+R51)</f>
        <v>0.97530864197530864</v>
      </c>
      <c r="S55" s="22">
        <f>(2*(S53*S51))/(S53+S51)</f>
        <v>0.85454545454545461</v>
      </c>
      <c r="T55" s="22">
        <f>(2*(T53*T51))/(T53+T51)</f>
        <v>1</v>
      </c>
      <c r="U55" s="22">
        <f>(2*(U53*U51))/(U53+U51)</f>
        <v>0.98591549295774639</v>
      </c>
      <c r="V55" s="22">
        <f>(2*(V53*V51))/(V53+V51)</f>
        <v>0.96577946768060852</v>
      </c>
      <c r="W55" s="22">
        <f>(2*(W53*W51))/(W53+W51)</f>
        <v>1</v>
      </c>
      <c r="X55" s="22">
        <f>(2*(X53*X51))/(X53+X51)</f>
        <v>1</v>
      </c>
      <c r="Y55" s="22">
        <f>(2*(Y53*Y51))/(Y53+Y51)</f>
        <v>0.99794661190965095</v>
      </c>
      <c r="Z55" s="22">
        <f>(2*(Z53*Z51))/(Z53+Z51)</f>
        <v>0.89333333333333331</v>
      </c>
      <c r="AA55" s="22">
        <f>(2*(AA53*AA51))/(AA53+AA51)</f>
        <v>0.84255319148936181</v>
      </c>
      <c r="AB55" s="22">
        <f>(2*(AB53*AB51))/(AB53+AB51)</f>
        <v>0.98113207547169812</v>
      </c>
      <c r="AC55" s="22">
        <f>(2*(AC53*AC51))/(AC53+AC51)</f>
        <v>0.96815286624203822</v>
      </c>
      <c r="AD55" s="22">
        <f>(2*(AD53*AD51))/(AD53+AD51)</f>
        <v>0.97523219814241491</v>
      </c>
      <c r="AE55" s="22">
        <f>(2*(AE53*AE51))/(AE53+AE51)</f>
        <v>0.95454545454545447</v>
      </c>
      <c r="AF55" s="22">
        <f>(2*(AF53*AF51))/(AF53+AF51)</f>
        <v>0.96341463414634143</v>
      </c>
      <c r="AG55" s="22">
        <f>(2*(AG53*AG51))/(AG53+AG51)</f>
        <v>0.90688259109311742</v>
      </c>
      <c r="AH55" s="22">
        <f>(2*(AH53*AH51))/(AH53+AH51)</f>
        <v>0.88356164383561642</v>
      </c>
      <c r="AI55" s="22">
        <f>(2*(AI53*AI51))/(AI53+AI51)</f>
        <v>0.84374999999999989</v>
      </c>
      <c r="AJ55" s="22">
        <f>(2*(AJ53*AJ51))/(AJ53+AJ51)</f>
        <v>0.90434782608695652</v>
      </c>
      <c r="AK55" s="37"/>
      <c r="AL55" s="22">
        <f>2*(AL51*AL53)/(AL51+AL53)</f>
        <v>0.92883071169288312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FD14-B19F-4F43-84C2-AA8F19D61E06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28515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32">
        <f>SUM(C3:AJ3)</f>
        <v>4752</v>
      </c>
      <c r="AL3" s="10"/>
      <c r="AM3" s="10"/>
    </row>
    <row r="4" spans="1:39" ht="15" customHeight="1">
      <c r="A4" s="39"/>
      <c r="B4" s="25" t="s">
        <v>34</v>
      </c>
      <c r="C4" s="28">
        <v>97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205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84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228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0</v>
      </c>
      <c r="L10" s="29">
        <v>0</v>
      </c>
      <c r="M10" s="29">
        <v>3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42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34</v>
      </c>
      <c r="L12" s="29">
        <v>0</v>
      </c>
      <c r="M12" s="29">
        <v>0</v>
      </c>
      <c r="N12" s="29">
        <v>0</v>
      </c>
      <c r="O12" s="29">
        <v>0</v>
      </c>
      <c r="P12" s="29">
        <v>18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78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22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44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32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24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186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76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1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138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105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8">
        <v>116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60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93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76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69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315</v>
      </c>
      <c r="AE31" s="29">
        <v>6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1</v>
      </c>
      <c r="AC32" s="29">
        <v>0</v>
      </c>
      <c r="AD32" s="29">
        <v>0</v>
      </c>
      <c r="AE32" s="28">
        <v>122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76</v>
      </c>
      <c r="AG33" s="29">
        <v>0</v>
      </c>
      <c r="AH33" s="29">
        <v>1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111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1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125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3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80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156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11</v>
      </c>
      <c r="D38" s="33">
        <f xml:space="preserve"> D3 -D39</f>
        <v>0</v>
      </c>
      <c r="E38" s="33">
        <f xml:space="preserve"> E3-E39</f>
        <v>11</v>
      </c>
      <c r="F38" s="33">
        <f xml:space="preserve"> F3 - F39</f>
        <v>0</v>
      </c>
      <c r="G38" s="33">
        <f xml:space="preserve"> G3-G39</f>
        <v>23</v>
      </c>
      <c r="H38" s="33">
        <f>H3-H39</f>
        <v>15</v>
      </c>
      <c r="I38" s="33">
        <f t="shared" ref="I38" si="0">I3-I39</f>
        <v>0</v>
      </c>
      <c r="J38" s="33">
        <f t="shared" ref="J38" si="1" xml:space="preserve"> J3 -J39</f>
        <v>39</v>
      </c>
      <c r="K38" s="33">
        <f t="shared" ref="K38" si="2" xml:space="preserve"> K3-K39</f>
        <v>74</v>
      </c>
      <c r="L38" s="33">
        <f t="shared" ref="L38" si="3" xml:space="preserve"> L3 - L39</f>
        <v>3</v>
      </c>
      <c r="M38" s="33">
        <f t="shared" ref="M38" si="4" xml:space="preserve"> M3-M39</f>
        <v>53</v>
      </c>
      <c r="N38" s="33">
        <f t="shared" ref="N38:O38" si="5">N3-N39</f>
        <v>10</v>
      </c>
      <c r="O38" s="33">
        <f t="shared" si="5"/>
        <v>76</v>
      </c>
      <c r="P38" s="33">
        <f t="shared" ref="P38" si="6" xml:space="preserve"> P3 -P39</f>
        <v>12</v>
      </c>
      <c r="Q38" s="33">
        <f t="shared" ref="Q38" si="7" xml:space="preserve"> Q3-Q39</f>
        <v>3</v>
      </c>
      <c r="R38" s="33">
        <f t="shared" ref="R38" si="8" xml:space="preserve"> R3 - R39</f>
        <v>5</v>
      </c>
      <c r="S38" s="33">
        <f t="shared" ref="S38" si="9" xml:space="preserve"> S3-S39</f>
        <v>51</v>
      </c>
      <c r="T38" s="33">
        <f t="shared" ref="T38:U38" si="10">T3-T39</f>
        <v>0</v>
      </c>
      <c r="U38" s="33">
        <f t="shared" si="10"/>
        <v>3</v>
      </c>
      <c r="V38" s="33">
        <f t="shared" ref="V38" si="11" xml:space="preserve"> V3 -V39</f>
        <v>19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21</v>
      </c>
      <c r="AA38" s="33">
        <f t="shared" si="15"/>
        <v>41</v>
      </c>
      <c r="AB38" s="33">
        <f t="shared" ref="AB38" si="16" xml:space="preserve"> AB3 -AB39</f>
        <v>4</v>
      </c>
      <c r="AC38" s="33">
        <f t="shared" ref="AC38" si="17" xml:space="preserve"> AC3-AC39</f>
        <v>12</v>
      </c>
      <c r="AD38" s="33">
        <f t="shared" ref="AD38" si="18" xml:space="preserve"> AD3 - AD39</f>
        <v>9</v>
      </c>
      <c r="AE38" s="33">
        <f t="shared" ref="AE38" si="19" xml:space="preserve"> AE3-AE39</f>
        <v>7</v>
      </c>
      <c r="AF38" s="33">
        <f t="shared" ref="AF38:AG38" si="20">AF3-AF39</f>
        <v>5</v>
      </c>
      <c r="AG38" s="33">
        <f t="shared" si="20"/>
        <v>22</v>
      </c>
      <c r="AH38" s="33">
        <f t="shared" ref="AH38" si="21" xml:space="preserve"> AH3 -AH39</f>
        <v>36</v>
      </c>
      <c r="AI38" s="33">
        <f t="shared" ref="AI38" si="22" xml:space="preserve"> AI3-AI39</f>
        <v>1</v>
      </c>
      <c r="AJ38" s="33">
        <f t="shared" ref="AJ38" si="23" xml:space="preserve"> AJ3 - AJ39</f>
        <v>6</v>
      </c>
      <c r="AK38" s="8"/>
      <c r="AL38" s="8"/>
      <c r="AM38" s="8"/>
    </row>
    <row r="39" spans="1:39" ht="15" customHeight="1">
      <c r="A39" s="5"/>
      <c r="B39" s="8"/>
      <c r="C39" s="13">
        <f>SUM(C4:C37)</f>
        <v>97</v>
      </c>
      <c r="D39" s="13">
        <f>SUM(D4:D37)</f>
        <v>162</v>
      </c>
      <c r="E39" s="13">
        <f t="shared" ref="E39:AJ39" si="24">SUM(E4:E37)</f>
        <v>205</v>
      </c>
      <c r="F39" s="13">
        <f t="shared" si="24"/>
        <v>108</v>
      </c>
      <c r="G39" s="13">
        <f t="shared" si="24"/>
        <v>85</v>
      </c>
      <c r="H39" s="13">
        <f t="shared" si="24"/>
        <v>228</v>
      </c>
      <c r="I39" s="13">
        <f t="shared" si="24"/>
        <v>459</v>
      </c>
      <c r="J39" s="13">
        <f t="shared" si="24"/>
        <v>42</v>
      </c>
      <c r="K39" s="13">
        <f t="shared" si="24"/>
        <v>34</v>
      </c>
      <c r="L39" s="13">
        <f t="shared" si="24"/>
        <v>78</v>
      </c>
      <c r="M39" s="13">
        <f t="shared" si="24"/>
        <v>28</v>
      </c>
      <c r="N39" s="13">
        <f t="shared" si="24"/>
        <v>71</v>
      </c>
      <c r="O39" s="13">
        <f t="shared" si="24"/>
        <v>32</v>
      </c>
      <c r="P39" s="13">
        <f t="shared" si="24"/>
        <v>42</v>
      </c>
      <c r="Q39" s="13">
        <f t="shared" si="24"/>
        <v>186</v>
      </c>
      <c r="R39" s="13">
        <f t="shared" si="24"/>
        <v>76</v>
      </c>
      <c r="S39" s="13">
        <f t="shared" si="24"/>
        <v>138</v>
      </c>
      <c r="T39" s="13">
        <f t="shared" si="24"/>
        <v>81</v>
      </c>
      <c r="U39" s="13">
        <f t="shared" si="24"/>
        <v>105</v>
      </c>
      <c r="V39" s="13">
        <f t="shared" si="24"/>
        <v>116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60</v>
      </c>
      <c r="AA39" s="13">
        <f t="shared" si="24"/>
        <v>94</v>
      </c>
      <c r="AB39" s="13">
        <f t="shared" si="24"/>
        <v>77</v>
      </c>
      <c r="AC39" s="13">
        <f t="shared" si="24"/>
        <v>69</v>
      </c>
      <c r="AD39" s="13">
        <f t="shared" si="24"/>
        <v>315</v>
      </c>
      <c r="AE39" s="13">
        <f t="shared" si="24"/>
        <v>128</v>
      </c>
      <c r="AF39" s="13">
        <f t="shared" si="24"/>
        <v>76</v>
      </c>
      <c r="AG39" s="13">
        <f t="shared" si="24"/>
        <v>113</v>
      </c>
      <c r="AH39" s="13">
        <f t="shared" si="24"/>
        <v>126</v>
      </c>
      <c r="AI39" s="13">
        <f t="shared" si="24"/>
        <v>107</v>
      </c>
      <c r="AJ39" s="13">
        <f t="shared" si="24"/>
        <v>156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97</v>
      </c>
      <c r="D41" s="16">
        <f>D5</f>
        <v>162</v>
      </c>
      <c r="E41" s="16">
        <f>E6</f>
        <v>205</v>
      </c>
      <c r="F41" s="16">
        <f>F7</f>
        <v>108</v>
      </c>
      <c r="G41" s="16">
        <f>G8</f>
        <v>84</v>
      </c>
      <c r="H41" s="16">
        <f>H9</f>
        <v>228</v>
      </c>
      <c r="I41" s="16">
        <f>I10</f>
        <v>459</v>
      </c>
      <c r="J41" s="16">
        <f>J11</f>
        <v>42</v>
      </c>
      <c r="K41" s="16">
        <f>K12</f>
        <v>34</v>
      </c>
      <c r="L41" s="16">
        <f>L13</f>
        <v>78</v>
      </c>
      <c r="M41" s="16">
        <f>M14</f>
        <v>22</v>
      </c>
      <c r="N41" s="16">
        <f>N15</f>
        <v>44</v>
      </c>
      <c r="O41" s="16">
        <f>O16</f>
        <v>32</v>
      </c>
      <c r="P41" s="16">
        <f>P17</f>
        <v>24</v>
      </c>
      <c r="Q41" s="16">
        <f>Q18</f>
        <v>186</v>
      </c>
      <c r="R41" s="16">
        <f>R19</f>
        <v>76</v>
      </c>
      <c r="S41" s="16">
        <f>S20</f>
        <v>138</v>
      </c>
      <c r="T41" s="16">
        <f>T21</f>
        <v>81</v>
      </c>
      <c r="U41" s="16">
        <f>U22</f>
        <v>105</v>
      </c>
      <c r="V41" s="16">
        <f>V23</f>
        <v>116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60</v>
      </c>
      <c r="AA41" s="16">
        <f>AA28</f>
        <v>93</v>
      </c>
      <c r="AB41" s="16">
        <f>AB29</f>
        <v>76</v>
      </c>
      <c r="AC41" s="16">
        <f>AC30</f>
        <v>69</v>
      </c>
      <c r="AD41" s="16">
        <f>AD31</f>
        <v>315</v>
      </c>
      <c r="AE41" s="16">
        <f>AE32</f>
        <v>122</v>
      </c>
      <c r="AF41" s="16">
        <f>AF33</f>
        <v>76</v>
      </c>
      <c r="AG41" s="16">
        <f>AG34</f>
        <v>111</v>
      </c>
      <c r="AH41" s="16">
        <f>AH35</f>
        <v>125</v>
      </c>
      <c r="AI41" s="16">
        <f>AI36</f>
        <v>80</v>
      </c>
      <c r="AJ41" s="16">
        <f>AJ37</f>
        <v>156</v>
      </c>
      <c r="AK41" s="8">
        <f>SUM(C41:AJ41)</f>
        <v>4090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3</v>
      </c>
      <c r="J42" s="16">
        <f>SUM(C11:I11,K11:AJ11)</f>
        <v>0</v>
      </c>
      <c r="K42" s="16">
        <f>SUM(C12:J12,L12:AJ12)</f>
        <v>18</v>
      </c>
      <c r="L42" s="16">
        <f>SUM(M13:AJ13,C13:K13)</f>
        <v>0</v>
      </c>
      <c r="M42" s="16">
        <f>SUM(N14:AJ14,C14:L14)</f>
        <v>0</v>
      </c>
      <c r="N42" s="16">
        <f>SUM(O15:AJ15,C15:M15)</f>
        <v>0</v>
      </c>
      <c r="O42" s="16">
        <f>SUM(P16:AJ16,C16:N16)</f>
        <v>0</v>
      </c>
      <c r="P42" s="16">
        <f>SUM(Q17:AJ17,C17:O17)</f>
        <v>27</v>
      </c>
      <c r="Q42" s="16">
        <f>SUM(R18:AJ18,C18:P18)</f>
        <v>0</v>
      </c>
      <c r="R42" s="16">
        <f>SUM(S19:AJ19,C19:Q19)</f>
        <v>1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2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6</v>
      </c>
      <c r="AE42" s="16">
        <f>SUM(AF32:AJ32,C32:AD32)</f>
        <v>1</v>
      </c>
      <c r="AF42" s="16">
        <f>SUM(AG33:AJ33,C33:AE33)</f>
        <v>1</v>
      </c>
      <c r="AG42" s="16">
        <f>SUM(AH34:AJ34,C34:AF34)</f>
        <v>0</v>
      </c>
      <c r="AH42" s="16">
        <f>SUM(AI35:AJ35,C35:AG35)</f>
        <v>1</v>
      </c>
      <c r="AI42" s="16">
        <f>SUM(C36:AH36,AJ36)</f>
        <v>3</v>
      </c>
      <c r="AJ42" s="16">
        <f>SUM(C37:AI37)</f>
        <v>27</v>
      </c>
      <c r="AK42" s="8">
        <f t="shared" ref="AK42:AK44" si="25">SUM(C42:AJ42)</f>
        <v>90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4290</v>
      </c>
      <c r="J43" s="16">
        <f>SUM(K12:AJ38,K4:AJ10,C4:I10,C12:I38)</f>
        <v>4671</v>
      </c>
      <c r="K43" s="16">
        <f>SUM(L13:AJ38,L4:AJ11,C13:J38,C4:J11)</f>
        <v>4626</v>
      </c>
      <c r="L43" s="16">
        <f>SUM(M14:AJ38,C4:K12,M4:AJ12,C14:K38)</f>
        <v>4671</v>
      </c>
      <c r="M43" s="16">
        <f>SUM(N15:AJ38,N4:AJ13,C15:L38,C4:L13)</f>
        <v>4671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4670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4669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4422</v>
      </c>
      <c r="AE43" s="16">
        <f>SUM(AF33:AJ38,AF4:AJ31,C33:AD38,C4:AD31)</f>
        <v>4616</v>
      </c>
      <c r="AF43" s="16">
        <f>SUM(AG34:AJ38,C4:AE32,C34:AE38,AG4:AJ32)</f>
        <v>4670</v>
      </c>
      <c r="AG43" s="16">
        <f>SUM(AH35:AJ38,AH4:AJ33,C4:AF33,C35:AF38)</f>
        <v>4617</v>
      </c>
      <c r="AH43" s="16">
        <f>SUM(AI36:AJ38,AI4:AJ34,C36:AG38,C4:AG34)</f>
        <v>4589</v>
      </c>
      <c r="AI43" s="16">
        <f>SUM(C4:AH35,AJ4:AJ35,C37:AH38,AJ37:AJ38)</f>
        <v>4641</v>
      </c>
      <c r="AJ43" s="16">
        <f>SUM(C4:AI36,C38:AI38)</f>
        <v>4563</v>
      </c>
      <c r="AK43" s="8">
        <f t="shared" si="25"/>
        <v>156726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11</v>
      </c>
      <c r="D44" s="16">
        <f>SUM(D6:D38,D4)</f>
        <v>0</v>
      </c>
      <c r="E44" s="16">
        <f>SUM(E7:E38,E4:E5)</f>
        <v>11</v>
      </c>
      <c r="F44" s="16">
        <f>SUM(F8:F38,F4:F6)</f>
        <v>0</v>
      </c>
      <c r="G44" s="16">
        <f>SUM(G9:G38,G4:G7)</f>
        <v>24</v>
      </c>
      <c r="H44" s="16">
        <f>SUM(H4:H8,H10:H38)</f>
        <v>15</v>
      </c>
      <c r="I44" s="16">
        <f>SUM(I4:I9,I11:I38)</f>
        <v>0</v>
      </c>
      <c r="J44" s="16">
        <f>SUM(J12:J38,J4:J10)</f>
        <v>39</v>
      </c>
      <c r="K44" s="16">
        <f>SUM(K13:K38,K4:K11)</f>
        <v>74</v>
      </c>
      <c r="L44" s="16">
        <f>SUM(L14:L38,L4:L12)</f>
        <v>3</v>
      </c>
      <c r="M44" s="16">
        <f>SUM(M15:M38,M4:M13)</f>
        <v>59</v>
      </c>
      <c r="N44" s="16">
        <f>SUM(N16:N38,N4:N14)</f>
        <v>37</v>
      </c>
      <c r="O44" s="16">
        <f>SUM(O17:O38,O4:O15)</f>
        <v>76</v>
      </c>
      <c r="P44" s="16">
        <f>SUM(P18:P38,P4:P16)</f>
        <v>30</v>
      </c>
      <c r="Q44" s="16">
        <f>SUM(Q19:Q38,Q4:Q17)</f>
        <v>3</v>
      </c>
      <c r="R44" s="16">
        <f>SUM(R20:R38,R4:R18)</f>
        <v>5</v>
      </c>
      <c r="S44" s="16">
        <f>SUM(S21:S38,S4:S19)</f>
        <v>51</v>
      </c>
      <c r="T44" s="16">
        <f>SUM(T22:T38,T4:T20)</f>
        <v>0</v>
      </c>
      <c r="U44" s="16">
        <f>SUM(U23:U38,U4:U21)</f>
        <v>3</v>
      </c>
      <c r="V44" s="16">
        <f>SUM(V24:V38,V4:V22)</f>
        <v>19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21</v>
      </c>
      <c r="AA44" s="16">
        <f>SUM(AA29:AA38,AA4:AA27)</f>
        <v>42</v>
      </c>
      <c r="AB44" s="16">
        <f>SUM(AB30:AB38,AB4:AB28)</f>
        <v>5</v>
      </c>
      <c r="AC44" s="16">
        <f>SUM(AC31:AC38,AC4:AC29)</f>
        <v>12</v>
      </c>
      <c r="AD44" s="16">
        <f>SUM(AD32:AD38,AD4:AD30)</f>
        <v>9</v>
      </c>
      <c r="AE44" s="16">
        <f>SUM(AE33:AE38,AE4:AE31)</f>
        <v>13</v>
      </c>
      <c r="AF44" s="16">
        <f>SUM(AF34:AF38,AF4:AF32)</f>
        <v>5</v>
      </c>
      <c r="AG44" s="16">
        <f>SUM(AG35:AG38,AG4:AG33)</f>
        <v>24</v>
      </c>
      <c r="AH44" s="16">
        <f>SUM(AH36:AH38,AH4:AH34)</f>
        <v>37</v>
      </c>
      <c r="AI44" s="16">
        <f>SUM(AI4:AI35,AI37:AI38)</f>
        <v>28</v>
      </c>
      <c r="AJ44" s="16">
        <f>SUM(AJ4:AJ36,AJ38)</f>
        <v>6</v>
      </c>
      <c r="AK44" s="8">
        <f t="shared" si="25"/>
        <v>662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0.89814814814814814</v>
      </c>
      <c r="D51" s="22">
        <f t="shared" ref="D51:AJ51" si="30">D41/(D44+D41)</f>
        <v>1</v>
      </c>
      <c r="E51" s="22">
        <f t="shared" si="30"/>
        <v>0.94907407407407407</v>
      </c>
      <c r="F51" s="22">
        <f t="shared" si="30"/>
        <v>1</v>
      </c>
      <c r="G51" s="22">
        <f t="shared" si="30"/>
        <v>0.77777777777777779</v>
      </c>
      <c r="H51" s="22">
        <f t="shared" si="30"/>
        <v>0.93827160493827155</v>
      </c>
      <c r="I51" s="22">
        <f t="shared" si="30"/>
        <v>1</v>
      </c>
      <c r="J51" s="22">
        <f t="shared" si="30"/>
        <v>0.51851851851851849</v>
      </c>
      <c r="K51" s="22">
        <f t="shared" si="30"/>
        <v>0.31481481481481483</v>
      </c>
      <c r="L51" s="22">
        <f t="shared" si="30"/>
        <v>0.96296296296296291</v>
      </c>
      <c r="M51" s="22">
        <f t="shared" si="30"/>
        <v>0.27160493827160492</v>
      </c>
      <c r="N51" s="22">
        <f t="shared" si="30"/>
        <v>0.54320987654320985</v>
      </c>
      <c r="O51" s="22">
        <f t="shared" si="30"/>
        <v>0.29629629629629628</v>
      </c>
      <c r="P51" s="22">
        <f t="shared" si="30"/>
        <v>0.44444444444444442</v>
      </c>
      <c r="Q51" s="22">
        <f>Q41/(Q44+Q41)</f>
        <v>0.98412698412698407</v>
      </c>
      <c r="R51" s="22">
        <f t="shared" ref="R51:AH51" si="31">R41/(R44+R41)</f>
        <v>0.93827160493827155</v>
      </c>
      <c r="S51" s="22">
        <f t="shared" si="31"/>
        <v>0.73015873015873012</v>
      </c>
      <c r="T51" s="22">
        <f t="shared" si="31"/>
        <v>1</v>
      </c>
      <c r="U51" s="22">
        <f t="shared" si="31"/>
        <v>0.97222222222222221</v>
      </c>
      <c r="V51" s="22">
        <f t="shared" si="31"/>
        <v>0.85925925925925928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0.7407407407407407</v>
      </c>
      <c r="AA51" s="22">
        <f t="shared" si="31"/>
        <v>0.68888888888888888</v>
      </c>
      <c r="AB51" s="22">
        <f t="shared" si="31"/>
        <v>0.93827160493827155</v>
      </c>
      <c r="AC51" s="22">
        <f t="shared" si="31"/>
        <v>0.85185185185185186</v>
      </c>
      <c r="AD51" s="22">
        <f t="shared" si="31"/>
        <v>0.97222222222222221</v>
      </c>
      <c r="AE51" s="22">
        <f t="shared" si="31"/>
        <v>0.90370370370370368</v>
      </c>
      <c r="AF51" s="22">
        <f t="shared" si="31"/>
        <v>0.93827160493827155</v>
      </c>
      <c r="AG51" s="22">
        <f t="shared" si="31"/>
        <v>0.82222222222222219</v>
      </c>
      <c r="AH51" s="22">
        <f t="shared" si="31"/>
        <v>0.77160493827160492</v>
      </c>
      <c r="AI51" s="22">
        <f>AI41/(AI44+AI41)</f>
        <v>0.7407407407407407</v>
      </c>
      <c r="AJ51" s="22">
        <f t="shared" si="30"/>
        <v>0.96296296296296291</v>
      </c>
      <c r="AK51" s="36"/>
      <c r="AL51" s="22">
        <f>AK41/(AK44+AK41)</f>
        <v>0.86069023569023573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0.99930118798043321</v>
      </c>
      <c r="J52" s="22">
        <f t="shared" si="32"/>
        <v>1</v>
      </c>
      <c r="K52" s="22">
        <f t="shared" si="32"/>
        <v>0.99612403100775193</v>
      </c>
      <c r="L52" s="22">
        <f t="shared" si="32"/>
        <v>1</v>
      </c>
      <c r="M52" s="22">
        <f t="shared" si="32"/>
        <v>1</v>
      </c>
      <c r="N52" s="22">
        <f t="shared" si="32"/>
        <v>1</v>
      </c>
      <c r="O52" s="22">
        <f t="shared" si="32"/>
        <v>1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0.99978591308071074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0.99957182616142148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0.99864498644986455</v>
      </c>
      <c r="AE52" s="22">
        <f t="shared" si="33"/>
        <v>0.9997834091401343</v>
      </c>
      <c r="AF52" s="22">
        <f t="shared" si="33"/>
        <v>0.99978591308071074</v>
      </c>
      <c r="AG52" s="22">
        <f t="shared" si="33"/>
        <v>1</v>
      </c>
      <c r="AH52" s="22">
        <f t="shared" si="33"/>
        <v>0.99978213507625269</v>
      </c>
      <c r="AI52" s="22">
        <f t="shared" si="32"/>
        <v>0.99935400516795869</v>
      </c>
      <c r="AJ52" s="22">
        <f t="shared" si="32"/>
        <v>0.99411764705882355</v>
      </c>
      <c r="AK52" s="36"/>
      <c r="AL52" s="22">
        <f>AK43/(AK43+AK42)</f>
        <v>0.99942607897153357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0.99350649350649356</v>
      </c>
      <c r="J53" s="22">
        <f>J41/(J41+J42)</f>
        <v>1</v>
      </c>
      <c r="K53" s="22">
        <f>K41/(K41+K42)</f>
        <v>0.65384615384615385</v>
      </c>
      <c r="L53" s="22">
        <f>L41/(L41+L42)</f>
        <v>1</v>
      </c>
      <c r="M53" s="22">
        <f>M41/(M41+M42)</f>
        <v>1</v>
      </c>
      <c r="N53" s="22">
        <f>N41/(N41+N42)</f>
        <v>1</v>
      </c>
      <c r="O53" s="22">
        <f>O41/(O41+O42)</f>
        <v>1</v>
      </c>
      <c r="P53" s="22">
        <f>P41/(P41+P42)</f>
        <v>0.47058823529411764</v>
      </c>
      <c r="Q53" s="22">
        <f>Q41/(Q41+Q42)</f>
        <v>1</v>
      </c>
      <c r="R53" s="22">
        <f>R41/(R41+R42)</f>
        <v>0.98701298701298701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1</v>
      </c>
      <c r="W53" s="22">
        <f>W41/(W41+W42)</f>
        <v>1</v>
      </c>
      <c r="X53" s="22">
        <f>X41/(X41+X42)</f>
        <v>1</v>
      </c>
      <c r="Y53" s="22">
        <f>Y41/(Y41+Y42)</f>
        <v>1</v>
      </c>
      <c r="Z53" s="22">
        <f>Z41/(Z41+Z42)</f>
        <v>0.967741935483871</v>
      </c>
      <c r="AA53" s="22">
        <f>AA41/(AA41+AA42)</f>
        <v>1</v>
      </c>
      <c r="AB53" s="22">
        <f>AB41/(AB41+AB42)</f>
        <v>1</v>
      </c>
      <c r="AC53" s="22">
        <f>AC41/(AC41+AC42)</f>
        <v>1</v>
      </c>
      <c r="AD53" s="22">
        <f>AD41/(AD41+AD42)</f>
        <v>0.98130841121495327</v>
      </c>
      <c r="AE53" s="22">
        <f>AE41/(AE41+AE42)</f>
        <v>0.99186991869918695</v>
      </c>
      <c r="AF53" s="22">
        <f>AF41/(AF41+AF42)</f>
        <v>0.98701298701298701</v>
      </c>
      <c r="AG53" s="22">
        <f>AG41/(AG41+AG42)</f>
        <v>1</v>
      </c>
      <c r="AH53" s="22">
        <f>AH41/(AH41+AH42)</f>
        <v>0.99206349206349209</v>
      </c>
      <c r="AI53" s="22">
        <f>AI41/(AI41+AI42)</f>
        <v>0.96385542168674698</v>
      </c>
      <c r="AJ53" s="22">
        <f>AJ41/(AJ41+AJ42)</f>
        <v>0.85245901639344257</v>
      </c>
      <c r="AK53" s="36"/>
      <c r="AL53" s="22">
        <f>AK41/(AK41+AK42)</f>
        <v>0.97846889952153115</v>
      </c>
      <c r="AM53" s="8"/>
    </row>
    <row r="54" spans="1:39" ht="15" customHeight="1">
      <c r="A54" s="6"/>
      <c r="B54" s="23" t="s">
        <v>5</v>
      </c>
      <c r="C54" s="22">
        <f>(C41+C43)/(C46+C47)</f>
        <v>0.99768518518518523</v>
      </c>
      <c r="D54" s="22">
        <f>(D41+D43)/(D46+D47)</f>
        <v>1</v>
      </c>
      <c r="E54" s="22">
        <f>(E41+E43)/(E46+E47)</f>
        <v>0.99768518518518523</v>
      </c>
      <c r="F54" s="22">
        <f>(F41+F43)/(F46+F47)</f>
        <v>1</v>
      </c>
      <c r="G54" s="22">
        <f>(G41+G43)/(G46+G47)</f>
        <v>0.99494949494949492</v>
      </c>
      <c r="H54" s="22">
        <f>(H41+H43)/(H46+H47)</f>
        <v>0.99684343434343436</v>
      </c>
      <c r="I54" s="22">
        <f>(I41+I43)/(I46+I47)</f>
        <v>0.99936868686868685</v>
      </c>
      <c r="J54" s="22">
        <f>(J41+J43)/(J46+J47)</f>
        <v>0.99179292929292928</v>
      </c>
      <c r="K54" s="22">
        <f>(K41+K43)/(K46+K47)</f>
        <v>0.98063973063973064</v>
      </c>
      <c r="L54" s="22">
        <f>(L41+L43)/(L46+L47)</f>
        <v>0.99936868686868685</v>
      </c>
      <c r="M54" s="22">
        <f>(M41+M43)/(M46+M47)</f>
        <v>0.98758417508417506</v>
      </c>
      <c r="N54" s="22">
        <f>(N41+N43)/(N46+N47)</f>
        <v>0.99221380471380471</v>
      </c>
      <c r="O54" s="22">
        <f>(O41+O43)/(O46+O47)</f>
        <v>0.984006734006734</v>
      </c>
      <c r="P54" s="22">
        <f>(P41+P43)/(P46+P47)</f>
        <v>0.9880050505050505</v>
      </c>
      <c r="Q54" s="22">
        <f>(Q41+Q43)/(Q46+Q47)</f>
        <v>0.99936868686868685</v>
      </c>
      <c r="R54" s="22">
        <f>(R41+R43)/(R46+R47)</f>
        <v>0.9987373737373737</v>
      </c>
      <c r="S54" s="22">
        <f>(S41+S43)/(S46+S47)</f>
        <v>0.9892676767676768</v>
      </c>
      <c r="T54" s="22">
        <f>(T41+T43)/(T46+T47)</f>
        <v>1</v>
      </c>
      <c r="U54" s="22">
        <f>(U41+U43)/(U46+U47)</f>
        <v>0.99936868686868685</v>
      </c>
      <c r="V54" s="22">
        <f>(V41+V43)/(V46+V47)</f>
        <v>0.9960016835016835</v>
      </c>
      <c r="W54" s="22">
        <f>(W41+W43)/(W46+W47)</f>
        <v>1</v>
      </c>
      <c r="X54" s="22">
        <f>(X41+X43)/(X46+X47)</f>
        <v>1</v>
      </c>
      <c r="Y54" s="22">
        <f>(Y41+Y43)/(Y46+Y47)</f>
        <v>1</v>
      </c>
      <c r="Z54" s="22">
        <f>(Z41+Z43)/(Z46+Z47)</f>
        <v>0.99515993265993263</v>
      </c>
      <c r="AA54" s="22">
        <f>(AA41+AA43)/(AA46+AA47)</f>
        <v>0.99116161616161613</v>
      </c>
      <c r="AB54" s="22">
        <f>(AB41+AB43)/(AB46+AB47)</f>
        <v>0.99894781144781142</v>
      </c>
      <c r="AC54" s="22">
        <f>(AC41+AC43)/(AC46+AC47)</f>
        <v>0.99747474747474751</v>
      </c>
      <c r="AD54" s="22">
        <f>(AD41+AD43)/(AD46+AD47)</f>
        <v>0.99684343434343436</v>
      </c>
      <c r="AE54" s="22">
        <f>(AE41+AE43)/(AE46+AE47)</f>
        <v>0.99705387205387208</v>
      </c>
      <c r="AF54" s="22">
        <f>(AF41+AF43)/(AF46+AF47)</f>
        <v>0.9987373737373737</v>
      </c>
      <c r="AG54" s="22">
        <f>(AG41+AG43)/(AG46+AG47)</f>
        <v>0.99494949494949492</v>
      </c>
      <c r="AH54" s="22">
        <f>(AH41+AH43)/(AH46+AH47)</f>
        <v>0.992003367003367</v>
      </c>
      <c r="AI54" s="22">
        <f>(AI41+AI43)/(AI46+AI47)</f>
        <v>0.99347643097643101</v>
      </c>
      <c r="AJ54" s="22">
        <f>(AJ41+AJ43)/(AJ46+AJ47)</f>
        <v>0.99305555555555558</v>
      </c>
      <c r="AK54" s="36"/>
      <c r="AL54" s="22">
        <f>(AK41+AK43)/(AK46+AK47)</f>
        <v>0.99534561299267177</v>
      </c>
      <c r="AM54" s="8"/>
    </row>
    <row r="55" spans="1:39" ht="15" customHeight="1">
      <c r="A55" s="6"/>
      <c r="B55" s="21" t="s">
        <v>10</v>
      </c>
      <c r="C55" s="22">
        <f>(2*(C53*C51))/(C53+C51)</f>
        <v>0.9463414634146341</v>
      </c>
      <c r="D55" s="22">
        <f>(2*(D53*D51))/(D53+D51)</f>
        <v>1</v>
      </c>
      <c r="E55" s="22">
        <f>(2*(E53*E51))/(E53+E51)</f>
        <v>0.97387173396674587</v>
      </c>
      <c r="F55" s="22">
        <f>(2*(F53*F51))/(F53+F51)</f>
        <v>1</v>
      </c>
      <c r="G55" s="22">
        <f>(2*(G53*G51))/(G53+G51)</f>
        <v>0.87500000000000011</v>
      </c>
      <c r="H55" s="22">
        <f>(2*(H53*H51))/(H53+H51)</f>
        <v>0.96815286624203822</v>
      </c>
      <c r="I55" s="22">
        <f>(2*(I53*I51))/(I53+I51)</f>
        <v>0.9967426710097721</v>
      </c>
      <c r="J55" s="22">
        <f>(2*(J53*J51))/(J53+J51)</f>
        <v>0.68292682926829262</v>
      </c>
      <c r="K55" s="22">
        <f>(2*(K53*K51))/(K53+K51)</f>
        <v>0.42500000000000004</v>
      </c>
      <c r="L55" s="22">
        <f>(2*(L53*L51))/(L53+L51)</f>
        <v>0.98113207547169812</v>
      </c>
      <c r="M55" s="22">
        <f>(2*(M53*M51))/(M53+M51)</f>
        <v>0.42718446601941751</v>
      </c>
      <c r="N55" s="22">
        <f>(2*(N53*N51))/(N53+N51)</f>
        <v>0.70399999999999996</v>
      </c>
      <c r="O55" s="22">
        <f>(2*(O53*O51))/(O53+O51)</f>
        <v>0.45714285714285713</v>
      </c>
      <c r="P55" s="22">
        <f>(2*(P53*P51))/(P53+P51)</f>
        <v>0.45714285714285713</v>
      </c>
      <c r="Q55" s="22">
        <f>(2*(Q53*Q51))/(Q53+Q51)</f>
        <v>0.99199999999999988</v>
      </c>
      <c r="R55" s="22">
        <f>(2*(R53*R51))/(R53+R51)</f>
        <v>0.96202531645569611</v>
      </c>
      <c r="S55" s="22">
        <f>(2*(S53*S51))/(S53+S51)</f>
        <v>0.84403669724770636</v>
      </c>
      <c r="T55" s="22">
        <f>(2*(T53*T51))/(T53+T51)</f>
        <v>1</v>
      </c>
      <c r="U55" s="22">
        <f>(2*(U53*U51))/(U53+U51)</f>
        <v>0.98591549295774639</v>
      </c>
      <c r="V55" s="22">
        <f>(2*(V53*V51))/(V53+V51)</f>
        <v>0.92430278884462158</v>
      </c>
      <c r="W55" s="22">
        <f>(2*(W53*W51))/(W53+W51)</f>
        <v>1</v>
      </c>
      <c r="X55" s="22">
        <f>(2*(X53*X51))/(X53+X51)</f>
        <v>1</v>
      </c>
      <c r="Y55" s="22">
        <f>(2*(Y53*Y51))/(Y53+Y51)</f>
        <v>1</v>
      </c>
      <c r="Z55" s="22">
        <f>(2*(Z53*Z51))/(Z53+Z51)</f>
        <v>0.83916083916083917</v>
      </c>
      <c r="AA55" s="22">
        <f>(2*(AA53*AA51))/(AA53+AA51)</f>
        <v>0.81578947368421051</v>
      </c>
      <c r="AB55" s="22">
        <f>(2*(AB53*AB51))/(AB53+AB51)</f>
        <v>0.96815286624203822</v>
      </c>
      <c r="AC55" s="22">
        <f>(2*(AC53*AC51))/(AC53+AC51)</f>
        <v>0.92</v>
      </c>
      <c r="AD55" s="22">
        <f>(2*(AD53*AD51))/(AD53+AD51)</f>
        <v>0.9767441860465117</v>
      </c>
      <c r="AE55" s="22">
        <f>(2*(AE53*AE51))/(AE53+AE51)</f>
        <v>0.94573643410852704</v>
      </c>
      <c r="AF55" s="22">
        <f>(2*(AF53*AF51))/(AF53+AF51)</f>
        <v>0.96202531645569611</v>
      </c>
      <c r="AG55" s="22">
        <f>(2*(AG53*AG51))/(AG53+AG51)</f>
        <v>0.90243902439024393</v>
      </c>
      <c r="AH55" s="22">
        <f>(2*(AH53*AH51))/(AH53+AH51)</f>
        <v>0.86805555555555558</v>
      </c>
      <c r="AI55" s="22">
        <f>(2*(AI53*AI51))/(AI53+AI51)</f>
        <v>0.83769633507853403</v>
      </c>
      <c r="AJ55" s="22">
        <f>(2*(AJ53*AJ51))/(AJ53+AJ51)</f>
        <v>0.90434782608695652</v>
      </c>
      <c r="AK55" s="37"/>
      <c r="AL55" s="22">
        <f>2*(AL51*AL53)/(AL51+AL53)</f>
        <v>0.9158083296014331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2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8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9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8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7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6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5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4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3">
      <colorScale>
        <cfvo type="min"/>
        <cfvo type="max"/>
        <color rgb="FFFCFCFF"/>
        <color rgb="FF63BE7B"/>
      </colorScale>
    </cfRule>
  </conditionalFormatting>
  <conditionalFormatting sqref="P3:P38">
    <cfRule type="colorScale" priority="2">
      <colorScale>
        <cfvo type="min"/>
        <cfvo type="max"/>
        <color rgb="FFFCFCFF"/>
        <color rgb="FF63BE7B"/>
      </colorScale>
    </cfRule>
  </conditionalFormatting>
  <conditionalFormatting sqref="O3:O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5E1D-A69C-4991-96B8-C4A71FF146B0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16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3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18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79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52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7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83</v>
      </c>
      <c r="P16" s="29">
        <v>0</v>
      </c>
      <c r="Q16" s="29">
        <v>0</v>
      </c>
      <c r="R16" s="29">
        <v>0</v>
      </c>
      <c r="S16" s="29">
        <v>3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8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8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1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10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4</v>
      </c>
      <c r="AH24" s="29">
        <v>1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9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3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78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120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13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12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13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324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6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121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8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144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3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0</v>
      </c>
      <c r="K38" s="33">
        <f t="shared" ref="K38" si="2" xml:space="preserve"> K3-K39</f>
        <v>0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25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3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0</v>
      </c>
      <c r="AA38" s="33">
        <f t="shared" si="15"/>
        <v>0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0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105</v>
      </c>
      <c r="H39" s="13">
        <f t="shared" si="24"/>
        <v>242</v>
      </c>
      <c r="I39" s="13">
        <f t="shared" si="24"/>
        <v>459</v>
      </c>
      <c r="J39" s="13">
        <f t="shared" si="24"/>
        <v>81</v>
      </c>
      <c r="K39" s="13">
        <f t="shared" si="24"/>
        <v>108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83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186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81</v>
      </c>
      <c r="AA39" s="13">
        <f t="shared" si="24"/>
        <v>135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162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242</v>
      </c>
      <c r="I41" s="16">
        <f>I10</f>
        <v>459</v>
      </c>
      <c r="J41" s="16">
        <f>J11</f>
        <v>54</v>
      </c>
      <c r="K41" s="16">
        <f>K12</f>
        <v>79</v>
      </c>
      <c r="L41" s="16">
        <f>L13</f>
        <v>81</v>
      </c>
      <c r="M41" s="16">
        <f>M14</f>
        <v>52</v>
      </c>
      <c r="N41" s="16">
        <f>N15</f>
        <v>51</v>
      </c>
      <c r="O41" s="16">
        <f>O16</f>
        <v>83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152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78</v>
      </c>
      <c r="AA41" s="16">
        <f>AA28</f>
        <v>120</v>
      </c>
      <c r="AB41" s="16">
        <f>AB29</f>
        <v>78</v>
      </c>
      <c r="AC41" s="16">
        <f>AC30</f>
        <v>81</v>
      </c>
      <c r="AD41" s="16">
        <f>AD31</f>
        <v>324</v>
      </c>
      <c r="AE41" s="16">
        <f>AE32</f>
        <v>126</v>
      </c>
      <c r="AF41" s="16">
        <f>AF33</f>
        <v>81</v>
      </c>
      <c r="AG41" s="16">
        <f>AG34</f>
        <v>121</v>
      </c>
      <c r="AH41" s="16">
        <f>AH35</f>
        <v>144</v>
      </c>
      <c r="AI41" s="16">
        <f>AI36</f>
        <v>81</v>
      </c>
      <c r="AJ41" s="16">
        <f>AJ37</f>
        <v>162</v>
      </c>
      <c r="AK41" s="8">
        <f>SUM(C41:AJ41)</f>
        <v>4445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24</v>
      </c>
      <c r="J42" s="16">
        <f>SUM(C11:I11,K11:AJ11)</f>
        <v>18</v>
      </c>
      <c r="K42" s="16">
        <f>SUM(C12:J12,L12:AJ12)</f>
        <v>29</v>
      </c>
      <c r="L42" s="16">
        <f>SUM(M13:AJ13,C13:K13)</f>
        <v>0</v>
      </c>
      <c r="M42" s="16">
        <f>SUM(N14:AJ14,C14:L14)</f>
        <v>9</v>
      </c>
      <c r="N42" s="16">
        <f>SUM(O15:AJ15,C15:M15)</f>
        <v>0</v>
      </c>
      <c r="O42" s="16">
        <f>SUM(P16:AJ16,C16:N16)</f>
        <v>3</v>
      </c>
      <c r="P42" s="16">
        <f>SUM(Q17:AJ17,C17:O17)</f>
        <v>27</v>
      </c>
      <c r="Q42" s="16">
        <f>SUM(R18:AJ18,C18:P18)</f>
        <v>0</v>
      </c>
      <c r="R42" s="16">
        <f>SUM(S19:AJ19,C19:Q19)</f>
        <v>16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11</v>
      </c>
      <c r="W42" s="16">
        <f>SUM(X24:AJ24,C24:V24)</f>
        <v>5</v>
      </c>
      <c r="X42" s="16">
        <f>SUM(C25:W25,Y25:AJ25)</f>
        <v>0</v>
      </c>
      <c r="Y42" s="16">
        <f>SUM(C26:X26,Z26:AJ26)</f>
        <v>12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25</v>
      </c>
      <c r="AD42" s="16">
        <f>SUM(AE31:AJ31,C31:AC31)</f>
        <v>22</v>
      </c>
      <c r="AE42" s="16">
        <f>SUM(AF32:AJ32,C32:AD32)</f>
        <v>3</v>
      </c>
      <c r="AF42" s="16">
        <f>SUM(AG33:AJ33,C33:AE33)</f>
        <v>14</v>
      </c>
      <c r="AG42" s="16">
        <f>SUM(AH34:AJ34,C34:AF34)</f>
        <v>0</v>
      </c>
      <c r="AH42" s="16">
        <f>SUM(AI35:AJ35,C35:AG35)</f>
        <v>8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275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4269</v>
      </c>
      <c r="J43" s="16">
        <f>SUM(K12:AJ38,K4:AJ10,C4:I10,C12:I38)</f>
        <v>4653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4662</v>
      </c>
      <c r="N43" s="16">
        <f>SUM(O16:AJ38,C4:M14,C16:M38,O4:AJ14)</f>
        <v>4671</v>
      </c>
      <c r="O43" s="16">
        <f>SUM(P17:AJ38,P4:AJ15,C4:N15,C17:N38)</f>
        <v>4641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4655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4606</v>
      </c>
      <c r="W43" s="16">
        <f>SUM(X25:AJ38,C4:V23,C25:V38,X4:AJ23)</f>
        <v>4693</v>
      </c>
      <c r="X43" s="16">
        <f>SUM(C26:W38,C4:W24,Y4:AJ24,Y26:AJ38)</f>
        <v>4563</v>
      </c>
      <c r="Y43" s="16">
        <f>SUM(Z27:AJ38,Z4:AJ25,C27:X38,C4:X25)</f>
        <v>4497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4646</v>
      </c>
      <c r="AD43" s="16">
        <f>SUM(AE32:AJ38,AE4:AJ30,C4:AC30,C32:AC38)</f>
        <v>4406</v>
      </c>
      <c r="AE43" s="16">
        <f>SUM(AF33:AJ38,AF4:AJ31,C33:AD38,C4:AD31)</f>
        <v>4614</v>
      </c>
      <c r="AF43" s="16">
        <f>SUM(AG34:AJ38,C4:AE32,C34:AE38,AG4:AJ32)</f>
        <v>4657</v>
      </c>
      <c r="AG43" s="16">
        <f>SUM(AH35:AJ38,AH4:AJ33,C4:AF33,C35:AF38)</f>
        <v>4617</v>
      </c>
      <c r="AH43" s="16">
        <f>SUM(AI36:AJ38,AI4:AJ34,C36:AG38,C4:AG34)</f>
        <v>4582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156541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1</v>
      </c>
      <c r="I44" s="16">
        <f>SUM(I4:I9,I11:I38)</f>
        <v>0</v>
      </c>
      <c r="J44" s="16">
        <f>SUM(J12:J38,J4:J10)</f>
        <v>27</v>
      </c>
      <c r="K44" s="16">
        <f>SUM(K13:K38,K4:K11)</f>
        <v>29</v>
      </c>
      <c r="L44" s="16">
        <f>SUM(L14:L38,L4:L12)</f>
        <v>0</v>
      </c>
      <c r="M44" s="16">
        <f>SUM(M15:M38,M4:M13)</f>
        <v>29</v>
      </c>
      <c r="N44" s="16">
        <f>SUM(N16:N38,N4:N14)</f>
        <v>30</v>
      </c>
      <c r="O44" s="16">
        <f>SUM(O17:O38,O4:O15)</f>
        <v>25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37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3</v>
      </c>
      <c r="AA44" s="16">
        <f>SUM(AA29:AA38,AA4:AA27)</f>
        <v>15</v>
      </c>
      <c r="AB44" s="16">
        <f>SUM(AB30:AB38,AB4:AB28)</f>
        <v>3</v>
      </c>
      <c r="AC44" s="16">
        <f>SUM(AC31:AC38,AC4:AC29)</f>
        <v>0</v>
      </c>
      <c r="AD44" s="16">
        <f>SUM(AD32:AD38,AD4:AD30)</f>
        <v>0</v>
      </c>
      <c r="AE44" s="16">
        <f>SUM(AE33:AE38,AE4:AE31)</f>
        <v>9</v>
      </c>
      <c r="AF44" s="16">
        <f>SUM(AF34:AF38,AF4:AF32)</f>
        <v>0</v>
      </c>
      <c r="AG44" s="16">
        <f>SUM(AG35:AG38,AG4:AG33)</f>
        <v>14</v>
      </c>
      <c r="AH44" s="16">
        <f>SUM(AH36:AH38,AH4:AH34)</f>
        <v>18</v>
      </c>
      <c r="AI44" s="16">
        <f>SUM(AI4:AI35,AI37:AI38)</f>
        <v>27</v>
      </c>
      <c r="AJ44" s="16">
        <f>SUM(AJ4:AJ36,AJ38)</f>
        <v>0</v>
      </c>
      <c r="AK44" s="8">
        <f t="shared" si="25"/>
        <v>307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0.99588477366255146</v>
      </c>
      <c r="I51" s="22">
        <f t="shared" si="30"/>
        <v>1</v>
      </c>
      <c r="J51" s="22">
        <f t="shared" si="30"/>
        <v>0.66666666666666663</v>
      </c>
      <c r="K51" s="22">
        <f t="shared" si="30"/>
        <v>0.73148148148148151</v>
      </c>
      <c r="L51" s="22">
        <f t="shared" si="30"/>
        <v>1</v>
      </c>
      <c r="M51" s="22">
        <f t="shared" si="30"/>
        <v>0.64197530864197527</v>
      </c>
      <c r="N51" s="22">
        <f t="shared" si="30"/>
        <v>0.62962962962962965</v>
      </c>
      <c r="O51" s="22">
        <f t="shared" si="30"/>
        <v>0.76851851851851849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0.80423280423280419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0.96296296296296291</v>
      </c>
      <c r="AA51" s="22">
        <f t="shared" si="31"/>
        <v>0.88888888888888884</v>
      </c>
      <c r="AB51" s="22">
        <f t="shared" si="31"/>
        <v>0.96296296296296291</v>
      </c>
      <c r="AC51" s="22">
        <f t="shared" si="31"/>
        <v>1</v>
      </c>
      <c r="AD51" s="22">
        <f t="shared" si="31"/>
        <v>1</v>
      </c>
      <c r="AE51" s="22">
        <f t="shared" si="31"/>
        <v>0.93333333333333335</v>
      </c>
      <c r="AF51" s="22">
        <f t="shared" si="31"/>
        <v>1</v>
      </c>
      <c r="AG51" s="22">
        <f t="shared" si="31"/>
        <v>0.89629629629629626</v>
      </c>
      <c r="AH51" s="22">
        <f t="shared" si="31"/>
        <v>0.88888888888888884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0.93539562289562295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0.99440950384346616</v>
      </c>
      <c r="J52" s="22">
        <f t="shared" si="32"/>
        <v>0.9961464354527938</v>
      </c>
      <c r="K52" s="22">
        <f t="shared" si="32"/>
        <v>0.99375538329026702</v>
      </c>
      <c r="L52" s="22">
        <f t="shared" si="32"/>
        <v>1</v>
      </c>
      <c r="M52" s="22">
        <f t="shared" si="32"/>
        <v>0.9980732177263969</v>
      </c>
      <c r="N52" s="22">
        <f t="shared" si="32"/>
        <v>1</v>
      </c>
      <c r="O52" s="22">
        <f t="shared" si="32"/>
        <v>0.99935400516795869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0.99657460929137232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0.99761750054147713</v>
      </c>
      <c r="W52" s="22">
        <f t="shared" si="33"/>
        <v>0.99893571732652198</v>
      </c>
      <c r="X52" s="22">
        <f t="shared" si="33"/>
        <v>1</v>
      </c>
      <c r="Y52" s="22">
        <f t="shared" si="33"/>
        <v>0.99733865602129079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0.99464782701776921</v>
      </c>
      <c r="AD52" s="22">
        <f t="shared" si="33"/>
        <v>0.99503161698283649</v>
      </c>
      <c r="AE52" s="22">
        <f t="shared" si="33"/>
        <v>0.9993502274204028</v>
      </c>
      <c r="AF52" s="22">
        <f t="shared" si="33"/>
        <v>0.99700278312995072</v>
      </c>
      <c r="AG52" s="22">
        <f t="shared" si="33"/>
        <v>1</v>
      </c>
      <c r="AH52" s="22">
        <f t="shared" si="33"/>
        <v>0.99825708061002183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0.99824635241301907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0.9503105590062112</v>
      </c>
      <c r="J53" s="22">
        <f>J41/(J41+J42)</f>
        <v>0.75</v>
      </c>
      <c r="K53" s="22">
        <f>K41/(K41+K42)</f>
        <v>0.73148148148148151</v>
      </c>
      <c r="L53" s="22">
        <f>L41/(L41+L42)</f>
        <v>1</v>
      </c>
      <c r="M53" s="22">
        <f>M41/(M41+M42)</f>
        <v>0.85245901639344257</v>
      </c>
      <c r="N53" s="22">
        <f>N41/(N41+N42)</f>
        <v>1</v>
      </c>
      <c r="O53" s="22">
        <f>O41/(O41+O42)</f>
        <v>0.96511627906976749</v>
      </c>
      <c r="P53" s="22">
        <f>P41/(P41+P42)</f>
        <v>0.50909090909090904</v>
      </c>
      <c r="Q53" s="22">
        <f>Q41/(Q41+Q42)</f>
        <v>1</v>
      </c>
      <c r="R53" s="22">
        <f>R41/(R41+R42)</f>
        <v>0.83157894736842108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0.92413793103448272</v>
      </c>
      <c r="W53" s="22">
        <f>W41/(W41+W42)</f>
        <v>0.9152542372881356</v>
      </c>
      <c r="X53" s="22">
        <f>X41/(X41+X42)</f>
        <v>1</v>
      </c>
      <c r="Y53" s="22">
        <f>Y41/(Y41+Y42)</f>
        <v>0.95294117647058818</v>
      </c>
      <c r="Z53" s="22">
        <f>Z41/(Z41+Z42)</f>
        <v>0.89655172413793105</v>
      </c>
      <c r="AA53" s="22">
        <f>AA41/(AA41+AA42)</f>
        <v>0.94488188976377951</v>
      </c>
      <c r="AB53" s="22">
        <f>AB41/(AB41+AB42)</f>
        <v>1</v>
      </c>
      <c r="AC53" s="22">
        <f>AC41/(AC41+AC42)</f>
        <v>0.76415094339622647</v>
      </c>
      <c r="AD53" s="22">
        <f>AD41/(AD41+AD42)</f>
        <v>0.93641618497109824</v>
      </c>
      <c r="AE53" s="22">
        <f>AE41/(AE41+AE42)</f>
        <v>0.97674418604651159</v>
      </c>
      <c r="AF53" s="22">
        <f>AF41/(AF41+AF42)</f>
        <v>0.85263157894736841</v>
      </c>
      <c r="AG53" s="22">
        <f>AG41/(AG41+AG42)</f>
        <v>1</v>
      </c>
      <c r="AH53" s="22">
        <f>AH41/(AH41+AH42)</f>
        <v>0.94736842105263153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0.94173728813559321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0.99978956228956228</v>
      </c>
      <c r="I54" s="22">
        <f>(I41+I43)/(I46+I47)</f>
        <v>0.99494949494949492</v>
      </c>
      <c r="J54" s="22">
        <f>(J41+J43)/(J46+J47)</f>
        <v>0.99053030303030298</v>
      </c>
      <c r="K54" s="22">
        <f>(K41+K43)/(K46+K47)</f>
        <v>0.98779461279461278</v>
      </c>
      <c r="L54" s="22">
        <f>(L41+L43)/(L46+L47)</f>
        <v>1</v>
      </c>
      <c r="M54" s="22">
        <f>(M41+M43)/(M46+M47)</f>
        <v>0.992003367003367</v>
      </c>
      <c r="N54" s="22">
        <f>(N41+N43)/(N46+N47)</f>
        <v>0.99368686868686873</v>
      </c>
      <c r="O54" s="22">
        <f>(O41+O43)/(O46+O47)</f>
        <v>0.99410774410774416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0.99621212121212122</v>
      </c>
      <c r="S54" s="22">
        <f>(S41+S43)/(S46+S47)</f>
        <v>0.99221380471380471</v>
      </c>
      <c r="T54" s="22">
        <f>(T41+T43)/(T46+T47)</f>
        <v>1</v>
      </c>
      <c r="U54" s="22">
        <f>(U41+U43)/(U46+U47)</f>
        <v>1</v>
      </c>
      <c r="V54" s="22">
        <f>(V41+V43)/(V46+V47)</f>
        <v>0.99747474747474751</v>
      </c>
      <c r="W54" s="22">
        <f>(W41+W43)/(W46+W47)</f>
        <v>0.99894781144781142</v>
      </c>
      <c r="X54" s="22">
        <f>(X41+X43)/(X46+X47)</f>
        <v>1</v>
      </c>
      <c r="Y54" s="22">
        <f>(Y41+Y43)/(Y46+Y47)</f>
        <v>0.99747474747474751</v>
      </c>
      <c r="Z54" s="22">
        <f>(Z41+Z43)/(Z46+Z47)</f>
        <v>0.99747474747474751</v>
      </c>
      <c r="AA54" s="22">
        <f>(AA41+AA43)/(AA46+AA47)</f>
        <v>0.99537037037037035</v>
      </c>
      <c r="AB54" s="22">
        <f>(AB41+AB43)/(AB46+AB47)</f>
        <v>0.99936868686868685</v>
      </c>
      <c r="AC54" s="22">
        <f>(AC41+AC43)/(AC46+AC47)</f>
        <v>0.9947390572390572</v>
      </c>
      <c r="AD54" s="22">
        <f>(AD41+AD43)/(AD46+AD47)</f>
        <v>0.99537037037037035</v>
      </c>
      <c r="AE54" s="22">
        <f>(AE41+AE43)/(AE46+AE47)</f>
        <v>0.99747474747474751</v>
      </c>
      <c r="AF54" s="22">
        <f>(AF41+AF43)/(AF46+AF47)</f>
        <v>0.99705387205387208</v>
      </c>
      <c r="AG54" s="22">
        <f>(AG41+AG43)/(AG46+AG47)</f>
        <v>0.99705387205387208</v>
      </c>
      <c r="AH54" s="22">
        <f>(AH41+AH43)/(AH46+AH47)</f>
        <v>0.99452861952861948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0.99639780154486035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0.99793814432989691</v>
      </c>
      <c r="I55" s="22">
        <f>(2*(I53*I51))/(I53+I51)</f>
        <v>0.97452229299363069</v>
      </c>
      <c r="J55" s="22">
        <f>(2*(J53*J51))/(J53+J51)</f>
        <v>0.70588235294117652</v>
      </c>
      <c r="K55" s="22">
        <f>(2*(K53*K51))/(K53+K51)</f>
        <v>0.73148148148148162</v>
      </c>
      <c r="L55" s="22">
        <f>(2*(L53*L51))/(L53+L51)</f>
        <v>1</v>
      </c>
      <c r="M55" s="22">
        <f>(2*(M53*M51))/(M53+M51)</f>
        <v>0.73239436619718312</v>
      </c>
      <c r="N55" s="22">
        <f>(2*(N53*N51))/(N53+N51)</f>
        <v>0.77272727272727271</v>
      </c>
      <c r="O55" s="22">
        <f>(2*(O53*O51))/(O53+O51)</f>
        <v>0.85567010309278346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0.89772727272727271</v>
      </c>
      <c r="S55" s="22">
        <f>(2*(S53*S51))/(S53+S51)</f>
        <v>0.89149560117302051</v>
      </c>
      <c r="T55" s="22">
        <f>(2*(T53*T51))/(T53+T51)</f>
        <v>1</v>
      </c>
      <c r="U55" s="22">
        <f>(2*(U53*U51))/(U53+U51)</f>
        <v>1</v>
      </c>
      <c r="V55" s="22">
        <f>(2*(V53*V51))/(V53+V51)</f>
        <v>0.95714285714285718</v>
      </c>
      <c r="W55" s="22">
        <f>(2*(W53*W51))/(W53+W51)</f>
        <v>0.95575221238938057</v>
      </c>
      <c r="X55" s="22">
        <f>(2*(X53*X51))/(X53+X51)</f>
        <v>1</v>
      </c>
      <c r="Y55" s="22">
        <f>(2*(Y53*Y51))/(Y53+Y51)</f>
        <v>0.97590361445783125</v>
      </c>
      <c r="Z55" s="22">
        <f>(2*(Z53*Z51))/(Z53+Z51)</f>
        <v>0.9285714285714286</v>
      </c>
      <c r="AA55" s="22">
        <f>(2*(AA53*AA51))/(AA53+AA51)</f>
        <v>0.91603053435114501</v>
      </c>
      <c r="AB55" s="22">
        <f>(2*(AB53*AB51))/(AB53+AB51)</f>
        <v>0.98113207547169812</v>
      </c>
      <c r="AC55" s="22">
        <f>(2*(AC53*AC51))/(AC53+AC51)</f>
        <v>0.86631016042780762</v>
      </c>
      <c r="AD55" s="22">
        <f>(2*(AD53*AD51))/(AD53+AD51)</f>
        <v>0.96716417910447749</v>
      </c>
      <c r="AE55" s="22">
        <f>(2*(AE53*AE51))/(AE53+AE51)</f>
        <v>0.95454545454545447</v>
      </c>
      <c r="AF55" s="22">
        <f>(2*(AF53*AF51))/(AF53+AF51)</f>
        <v>0.92045454545454541</v>
      </c>
      <c r="AG55" s="22">
        <f>(2*(AG53*AG51))/(AG53+AG51)</f>
        <v>0.94531249999999989</v>
      </c>
      <c r="AH55" s="22">
        <f>(2*(AH53*AH51))/(AH53+AH51)</f>
        <v>0.91719745222929938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0.9385557432432432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EE72-B08A-4DD6-A158-3DA2C32CE18B}">
  <dimension ref="A1:AM56"/>
  <sheetViews>
    <sheetView topLeftCell="A34"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" width="7.5703125" bestFit="1" customWidth="1"/>
    <col min="4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32">
        <f>SUM(C3:AJ3)</f>
        <v>4752</v>
      </c>
      <c r="AL3" s="10"/>
      <c r="AM3" s="10"/>
    </row>
    <row r="4" spans="1:39" ht="15" customHeight="1">
      <c r="A4" s="39"/>
      <c r="B4" s="25" t="s">
        <v>34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108</v>
      </c>
      <c r="D38" s="33">
        <f xml:space="preserve"> D3 -D39</f>
        <v>162</v>
      </c>
      <c r="E38" s="33">
        <f xml:space="preserve"> E3-E39</f>
        <v>216</v>
      </c>
      <c r="F38" s="33">
        <f xml:space="preserve"> F3 - F39</f>
        <v>108</v>
      </c>
      <c r="G38" s="33">
        <f xml:space="preserve"> G3-G39</f>
        <v>108</v>
      </c>
      <c r="H38" s="33">
        <f>H3-H39</f>
        <v>243</v>
      </c>
      <c r="I38" s="33">
        <f t="shared" ref="I38" si="0">I3-I39</f>
        <v>459</v>
      </c>
      <c r="J38" s="33">
        <f t="shared" ref="J38" si="1" xml:space="preserve"> J3 -J39</f>
        <v>81</v>
      </c>
      <c r="K38" s="33">
        <f t="shared" ref="K38" si="2" xml:space="preserve"> K3-K39</f>
        <v>108</v>
      </c>
      <c r="L38" s="33">
        <f t="shared" ref="L38" si="3" xml:space="preserve"> L3 - L39</f>
        <v>81</v>
      </c>
      <c r="M38" s="33">
        <f t="shared" ref="M38" si="4" xml:space="preserve"> M3-M39</f>
        <v>81</v>
      </c>
      <c r="N38" s="33">
        <f t="shared" ref="N38:O38" si="5">N3-N39</f>
        <v>81</v>
      </c>
      <c r="O38" s="33">
        <f t="shared" si="5"/>
        <v>108</v>
      </c>
      <c r="P38" s="33">
        <f t="shared" ref="P38" si="6" xml:space="preserve"> P3 -P39</f>
        <v>54</v>
      </c>
      <c r="Q38" s="33">
        <f t="shared" ref="Q38" si="7" xml:space="preserve"> Q3-Q39</f>
        <v>189</v>
      </c>
      <c r="R38" s="33">
        <f t="shared" ref="R38" si="8" xml:space="preserve"> R3 - R39</f>
        <v>81</v>
      </c>
      <c r="S38" s="33">
        <f t="shared" ref="S38" si="9" xml:space="preserve"> S3-S39</f>
        <v>189</v>
      </c>
      <c r="T38" s="33">
        <f t="shared" ref="T38:U38" si="10">T3-T39</f>
        <v>81</v>
      </c>
      <c r="U38" s="33">
        <f t="shared" si="10"/>
        <v>108</v>
      </c>
      <c r="V38" s="33">
        <f t="shared" ref="V38" si="11" xml:space="preserve"> V3 -V39</f>
        <v>135</v>
      </c>
      <c r="W38" s="33">
        <f t="shared" ref="W38" si="12" xml:space="preserve"> W3-W39</f>
        <v>54</v>
      </c>
      <c r="X38" s="33">
        <f t="shared" ref="X38" si="13" xml:space="preserve"> X3 - X39</f>
        <v>189</v>
      </c>
      <c r="Y38" s="33">
        <f t="shared" ref="Y38" si="14" xml:space="preserve"> Y3-Y39</f>
        <v>243</v>
      </c>
      <c r="Z38" s="33">
        <f t="shared" ref="Z38:AA38" si="15">Z3-Z39</f>
        <v>81</v>
      </c>
      <c r="AA38" s="33">
        <f t="shared" si="15"/>
        <v>135</v>
      </c>
      <c r="AB38" s="33">
        <f t="shared" ref="AB38" si="16" xml:space="preserve"> AB3 -AB39</f>
        <v>81</v>
      </c>
      <c r="AC38" s="33">
        <f t="shared" ref="AC38" si="17" xml:space="preserve"> AC3-AC39</f>
        <v>81</v>
      </c>
      <c r="AD38" s="33">
        <f t="shared" ref="AD38" si="18" xml:space="preserve"> AD3 - AD39</f>
        <v>324</v>
      </c>
      <c r="AE38" s="33">
        <f t="shared" ref="AE38" si="19" xml:space="preserve"> AE3-AE39</f>
        <v>135</v>
      </c>
      <c r="AF38" s="33">
        <f t="shared" ref="AF38:AG38" si="20">AF3-AF39</f>
        <v>81</v>
      </c>
      <c r="AG38" s="33">
        <f t="shared" si="20"/>
        <v>135</v>
      </c>
      <c r="AH38" s="33">
        <f t="shared" ref="AH38" si="21" xml:space="preserve"> AH3 -AH39</f>
        <v>162</v>
      </c>
      <c r="AI38" s="33">
        <f t="shared" ref="AI38" si="22" xml:space="preserve"> AI3-AI39</f>
        <v>108</v>
      </c>
      <c r="AJ38" s="33">
        <f t="shared" ref="AJ38" si="23" xml:space="preserve"> AJ3 - AJ39</f>
        <v>162</v>
      </c>
      <c r="AK38" s="8"/>
      <c r="AL38" s="8"/>
      <c r="AM38" s="8"/>
    </row>
    <row r="39" spans="1:39" ht="15" customHeight="1">
      <c r="A39" s="5"/>
      <c r="B39" s="8"/>
      <c r="C39" s="13">
        <f>SUM(C4:C37)</f>
        <v>0</v>
      </c>
      <c r="D39" s="13">
        <f>SUM(D4:D37)</f>
        <v>0</v>
      </c>
      <c r="E39" s="13">
        <f t="shared" ref="E39:AJ39" si="24">SUM(E4:E37)</f>
        <v>0</v>
      </c>
      <c r="F39" s="13">
        <f t="shared" si="24"/>
        <v>0</v>
      </c>
      <c r="G39" s="13">
        <f t="shared" si="24"/>
        <v>0</v>
      </c>
      <c r="H39" s="13">
        <f t="shared" si="24"/>
        <v>0</v>
      </c>
      <c r="I39" s="13">
        <f t="shared" si="24"/>
        <v>0</v>
      </c>
      <c r="J39" s="13">
        <f t="shared" si="24"/>
        <v>0</v>
      </c>
      <c r="K39" s="13">
        <f t="shared" si="24"/>
        <v>0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13">
        <f t="shared" si="24"/>
        <v>0</v>
      </c>
      <c r="AB39" s="13">
        <f t="shared" si="24"/>
        <v>0</v>
      </c>
      <c r="AC39" s="13">
        <f t="shared" si="24"/>
        <v>0</v>
      </c>
      <c r="AD39" s="13">
        <f t="shared" si="24"/>
        <v>0</v>
      </c>
      <c r="AE39" s="13">
        <f t="shared" si="24"/>
        <v>0</v>
      </c>
      <c r="AF39" s="13">
        <f t="shared" si="24"/>
        <v>0</v>
      </c>
      <c r="AG39" s="13">
        <f t="shared" si="24"/>
        <v>0</v>
      </c>
      <c r="AH39" s="13">
        <f t="shared" si="24"/>
        <v>0</v>
      </c>
      <c r="AI39" s="13">
        <f t="shared" si="24"/>
        <v>0</v>
      </c>
      <c r="AJ39" s="13">
        <f t="shared" si="24"/>
        <v>0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0</v>
      </c>
      <c r="D41" s="16">
        <f>D5</f>
        <v>0</v>
      </c>
      <c r="E41" s="16">
        <f>E6</f>
        <v>0</v>
      </c>
      <c r="F41" s="16">
        <f>F7</f>
        <v>0</v>
      </c>
      <c r="G41" s="16">
        <f>G8</f>
        <v>0</v>
      </c>
      <c r="H41" s="16">
        <f>H9</f>
        <v>0</v>
      </c>
      <c r="I41" s="16">
        <f>I10</f>
        <v>0</v>
      </c>
      <c r="J41" s="16">
        <f>J11</f>
        <v>0</v>
      </c>
      <c r="K41" s="16">
        <f>K12</f>
        <v>0</v>
      </c>
      <c r="L41" s="16">
        <f>L13</f>
        <v>0</v>
      </c>
      <c r="M41" s="16">
        <f>M14</f>
        <v>0</v>
      </c>
      <c r="N41" s="16">
        <f>N15</f>
        <v>0</v>
      </c>
      <c r="O41" s="16">
        <f>O16</f>
        <v>0</v>
      </c>
      <c r="P41" s="16">
        <f>P17</f>
        <v>0</v>
      </c>
      <c r="Q41" s="16">
        <f>Q18</f>
        <v>0</v>
      </c>
      <c r="R41" s="16">
        <f>R19</f>
        <v>0</v>
      </c>
      <c r="S41" s="16">
        <f>S20</f>
        <v>0</v>
      </c>
      <c r="T41" s="16">
        <f>T21</f>
        <v>0</v>
      </c>
      <c r="U41" s="16">
        <f>U22</f>
        <v>0</v>
      </c>
      <c r="V41" s="16">
        <f>V23</f>
        <v>0</v>
      </c>
      <c r="W41" s="16">
        <f>W24</f>
        <v>0</v>
      </c>
      <c r="X41" s="16">
        <f>X25</f>
        <v>0</v>
      </c>
      <c r="Y41" s="16">
        <f>Y26</f>
        <v>0</v>
      </c>
      <c r="Z41" s="16">
        <f>Z27</f>
        <v>0</v>
      </c>
      <c r="AA41" s="16">
        <f>AA28</f>
        <v>0</v>
      </c>
      <c r="AB41" s="16">
        <f>AB29</f>
        <v>0</v>
      </c>
      <c r="AC41" s="16">
        <f>AC30</f>
        <v>0</v>
      </c>
      <c r="AD41" s="16">
        <f>AD31</f>
        <v>0</v>
      </c>
      <c r="AE41" s="16">
        <f>AE32</f>
        <v>0</v>
      </c>
      <c r="AF41" s="16">
        <f>AF33</f>
        <v>0</v>
      </c>
      <c r="AG41" s="16">
        <f>AG34</f>
        <v>0</v>
      </c>
      <c r="AH41" s="16">
        <f>AH35</f>
        <v>0</v>
      </c>
      <c r="AI41" s="16">
        <f>AI36</f>
        <v>0</v>
      </c>
      <c r="AJ41" s="16">
        <f>AJ37</f>
        <v>0</v>
      </c>
      <c r="AK41" s="8">
        <f>SUM(C41:AJ41)</f>
        <v>0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0</v>
      </c>
      <c r="J42" s="16">
        <f>SUM(C11:I11,K11:AJ11)</f>
        <v>0</v>
      </c>
      <c r="K42" s="16">
        <f>SUM(C12:J12,L12:AJ12)</f>
        <v>0</v>
      </c>
      <c r="L42" s="16">
        <f>SUM(M13:AJ13,C13:K13)</f>
        <v>0</v>
      </c>
      <c r="M42" s="16">
        <f>SUM(N14:AJ14,C14:L14)</f>
        <v>0</v>
      </c>
      <c r="N42" s="16">
        <f>SUM(O15:AJ15,C15:M15)</f>
        <v>0</v>
      </c>
      <c r="O42" s="16">
        <f>SUM(P16:AJ16,C16:N16)</f>
        <v>0</v>
      </c>
      <c r="P42" s="16">
        <f>SUM(Q17:AJ17,C17:O17)</f>
        <v>0</v>
      </c>
      <c r="Q42" s="16">
        <f>SUM(R18:AJ18,C18:P18)</f>
        <v>0</v>
      </c>
      <c r="R42" s="16">
        <f>SUM(S19:AJ19,C19:Q19)</f>
        <v>0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0</v>
      </c>
      <c r="W42" s="16">
        <f>SUM(X24:AJ24,C24:V24)</f>
        <v>0</v>
      </c>
      <c r="X42" s="16">
        <f>SUM(C25:W25,Y25:AJ25)</f>
        <v>0</v>
      </c>
      <c r="Y42" s="16">
        <f>SUM(C26:X26,Z26:AJ26)</f>
        <v>0</v>
      </c>
      <c r="Z42" s="16">
        <f>SUM(AA27:AJ27,C27:Y27)</f>
        <v>0</v>
      </c>
      <c r="AA42" s="16">
        <f>SUM(AB28:AJ28,C28:Z28)</f>
        <v>0</v>
      </c>
      <c r="AB42" s="16">
        <f>SUM(AC29:AJ29,C29:AA29)</f>
        <v>0</v>
      </c>
      <c r="AC42" s="16">
        <f>SUM(AD30:AJ30,C30:AB30)</f>
        <v>0</v>
      </c>
      <c r="AD42" s="16">
        <f>SUM(AE31:AJ31,C31:AC31)</f>
        <v>0</v>
      </c>
      <c r="AE42" s="16">
        <f>SUM(AF32:AJ32,C32:AD32)</f>
        <v>0</v>
      </c>
      <c r="AF42" s="16">
        <f>SUM(AG33:AJ33,C33:AE33)</f>
        <v>0</v>
      </c>
      <c r="AG42" s="16">
        <f>SUM(AH34:AJ34,C34:AF34)</f>
        <v>0</v>
      </c>
      <c r="AH42" s="16">
        <f>SUM(AI35:AJ35,C35:AG35)</f>
        <v>0</v>
      </c>
      <c r="AI42" s="16">
        <f>SUM(C36:AH36,AJ36)</f>
        <v>0</v>
      </c>
      <c r="AJ42" s="16">
        <f>SUM(C37:AI37)</f>
        <v>0</v>
      </c>
      <c r="AK42" s="8">
        <f t="shared" ref="AK42:AK44" si="25">SUM(C42:AJ42)</f>
        <v>0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4293</v>
      </c>
      <c r="J43" s="16">
        <f>SUM(K12:AJ38,K4:AJ10,C4:I10,C12:I38)</f>
        <v>4671</v>
      </c>
      <c r="K43" s="16">
        <f>SUM(L13:AJ38,L4:AJ11,C13:J38,C4:J11)</f>
        <v>4644</v>
      </c>
      <c r="L43" s="16">
        <f>SUM(M14:AJ38,C4:K12,M4:AJ12,C14:K38)</f>
        <v>4671</v>
      </c>
      <c r="M43" s="16">
        <f>SUM(N15:AJ38,N4:AJ13,C15:L38,C4:L13)</f>
        <v>4671</v>
      </c>
      <c r="N43" s="16">
        <f>SUM(O16:AJ38,C4:M14,C16:M38,O4:AJ14)</f>
        <v>4671</v>
      </c>
      <c r="O43" s="16">
        <f>SUM(P17:AJ38,P4:AJ15,C4:N15,C17:N38)</f>
        <v>4644</v>
      </c>
      <c r="P43" s="16">
        <f>SUM(Q18:AJ38,Q4:AJ16,C18:O38,C4:O16)</f>
        <v>4698</v>
      </c>
      <c r="Q43" s="16">
        <f>SUM(R19:AJ38,C4:P17,C19:P38,R4:AJ17)</f>
        <v>4563</v>
      </c>
      <c r="R43" s="16">
        <f>SUM(S20:AJ38,S4:AJ18,C4:Q18,C20:Q38)</f>
        <v>4671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4617</v>
      </c>
      <c r="W43" s="16">
        <f>SUM(X25:AJ38,C4:V23,C25:V38,X4:AJ23)</f>
        <v>4698</v>
      </c>
      <c r="X43" s="16">
        <f>SUM(C26:W38,C4:W24,Y4:AJ24,Y26:AJ38)</f>
        <v>4563</v>
      </c>
      <c r="Y43" s="16">
        <f>SUM(Z27:AJ38,Z4:AJ25,C27:X38,C4:X25)</f>
        <v>4509</v>
      </c>
      <c r="Z43" s="16">
        <f>SUM(AA28:AJ38,C4:Y26,C28:Y38,AA4:AJ26)</f>
        <v>4671</v>
      </c>
      <c r="AA43" s="16">
        <f>SUM(AB29:AJ38,AB4:AJ27,C4:Z27,C29:Z38)</f>
        <v>4617</v>
      </c>
      <c r="AB43" s="16">
        <f>SUM(AC30:AJ38,AC4:AJ28,C30:AA38,C4:AA28)</f>
        <v>4671</v>
      </c>
      <c r="AC43" s="16">
        <f>SUM(AD31:AJ38,C4:AB29,C31:AB38,AD4:AJ29)</f>
        <v>4671</v>
      </c>
      <c r="AD43" s="16">
        <f>SUM(AE32:AJ38,AE4:AJ30,C4:AC30,C32:AC38)</f>
        <v>4428</v>
      </c>
      <c r="AE43" s="16">
        <f>SUM(AF33:AJ38,AF4:AJ31,C33:AD38,C4:AD31)</f>
        <v>4617</v>
      </c>
      <c r="AF43" s="16">
        <f>SUM(AG34:AJ38,C4:AE32,C34:AE38,AG4:AJ32)</f>
        <v>4671</v>
      </c>
      <c r="AG43" s="16">
        <f>SUM(AH35:AJ38,AH4:AJ33,C4:AF33,C35:AF38)</f>
        <v>4617</v>
      </c>
      <c r="AH43" s="16">
        <f>SUM(AI36:AJ38,AI4:AJ34,C36:AG38,C4:AG34)</f>
        <v>4590</v>
      </c>
      <c r="AI43" s="16">
        <f>SUM(C4:AH35,AJ4:AJ35,C37:AH38,AJ37:AJ38)</f>
        <v>4644</v>
      </c>
      <c r="AJ43" s="16">
        <f>SUM(C4:AI36,C38:AI38)</f>
        <v>4590</v>
      </c>
      <c r="AK43" s="8">
        <f t="shared" si="25"/>
        <v>156816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108</v>
      </c>
      <c r="D44" s="16">
        <f>SUM(D6:D38,D4)</f>
        <v>162</v>
      </c>
      <c r="E44" s="16">
        <f>SUM(E7:E38,E4:E5)</f>
        <v>216</v>
      </c>
      <c r="F44" s="16">
        <f>SUM(F8:F38,F4:F6)</f>
        <v>108</v>
      </c>
      <c r="G44" s="16">
        <f>SUM(G9:G38,G4:G7)</f>
        <v>108</v>
      </c>
      <c r="H44" s="16">
        <f>SUM(H4:H8,H10:H38)</f>
        <v>243</v>
      </c>
      <c r="I44" s="16">
        <f>SUM(I4:I9,I11:I38)</f>
        <v>459</v>
      </c>
      <c r="J44" s="16">
        <f>SUM(J12:J38,J4:J10)</f>
        <v>81</v>
      </c>
      <c r="K44" s="16">
        <f>SUM(K13:K38,K4:K11)</f>
        <v>108</v>
      </c>
      <c r="L44" s="16">
        <f>SUM(L14:L38,L4:L12)</f>
        <v>81</v>
      </c>
      <c r="M44" s="16">
        <f>SUM(M15:M38,M4:M13)</f>
        <v>81</v>
      </c>
      <c r="N44" s="16">
        <f>SUM(N16:N38,N4:N14)</f>
        <v>81</v>
      </c>
      <c r="O44" s="16">
        <f>SUM(O17:O38,O4:O15)</f>
        <v>108</v>
      </c>
      <c r="P44" s="16">
        <f>SUM(P18:P38,P4:P16)</f>
        <v>54</v>
      </c>
      <c r="Q44" s="16">
        <f>SUM(Q19:Q38,Q4:Q17)</f>
        <v>189</v>
      </c>
      <c r="R44" s="16">
        <f>SUM(R20:R38,R4:R18)</f>
        <v>81</v>
      </c>
      <c r="S44" s="16">
        <f>SUM(S21:S38,S4:S19)</f>
        <v>189</v>
      </c>
      <c r="T44" s="16">
        <f>SUM(T22:T38,T4:T20)</f>
        <v>81</v>
      </c>
      <c r="U44" s="16">
        <f>SUM(U23:U38,U4:U21)</f>
        <v>108</v>
      </c>
      <c r="V44" s="16">
        <f>SUM(V24:V38,V4:V22)</f>
        <v>135</v>
      </c>
      <c r="W44" s="16">
        <f>SUM(W25:W38,W4:W23)</f>
        <v>54</v>
      </c>
      <c r="X44" s="16">
        <f>SUM(X26:X38,X4:X24)</f>
        <v>189</v>
      </c>
      <c r="Y44" s="16">
        <f>SUM(Y27:Y38,Y4:Y25)</f>
        <v>243</v>
      </c>
      <c r="Z44" s="16">
        <f>SUM(Z28:Z38,Z4:Z26)</f>
        <v>81</v>
      </c>
      <c r="AA44" s="16">
        <f>SUM(AA29:AA38,AA4:AA27)</f>
        <v>135</v>
      </c>
      <c r="AB44" s="16">
        <f>SUM(AB30:AB38,AB4:AB28)</f>
        <v>81</v>
      </c>
      <c r="AC44" s="16">
        <f>SUM(AC31:AC38,AC4:AC29)</f>
        <v>81</v>
      </c>
      <c r="AD44" s="16">
        <f>SUM(AD32:AD38,AD4:AD30)</f>
        <v>324</v>
      </c>
      <c r="AE44" s="16">
        <f>SUM(AE33:AE38,AE4:AE31)</f>
        <v>135</v>
      </c>
      <c r="AF44" s="16">
        <f>SUM(AF34:AF38,AF4:AF32)</f>
        <v>81</v>
      </c>
      <c r="AG44" s="16">
        <f>SUM(AG35:AG38,AG4:AG33)</f>
        <v>135</v>
      </c>
      <c r="AH44" s="16">
        <f>SUM(AH36:AH38,AH4:AH34)</f>
        <v>162</v>
      </c>
      <c r="AI44" s="16">
        <f>SUM(AI4:AI35,AI37:AI38)</f>
        <v>108</v>
      </c>
      <c r="AJ44" s="16">
        <f>SUM(AJ4:AJ36,AJ38)</f>
        <v>162</v>
      </c>
      <c r="AK44" s="8">
        <f t="shared" si="25"/>
        <v>4752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0</v>
      </c>
      <c r="D51" s="22">
        <f t="shared" ref="D51:AJ51" si="30">D41/(D44+D41)</f>
        <v>0</v>
      </c>
      <c r="E51" s="22">
        <f t="shared" si="30"/>
        <v>0</v>
      </c>
      <c r="F51" s="22">
        <f t="shared" si="30"/>
        <v>0</v>
      </c>
      <c r="G51" s="22">
        <f t="shared" si="30"/>
        <v>0</v>
      </c>
      <c r="H51" s="22">
        <f t="shared" si="30"/>
        <v>0</v>
      </c>
      <c r="I51" s="22">
        <f t="shared" si="30"/>
        <v>0</v>
      </c>
      <c r="J51" s="22">
        <f t="shared" si="30"/>
        <v>0</v>
      </c>
      <c r="K51" s="22">
        <f t="shared" si="30"/>
        <v>0</v>
      </c>
      <c r="L51" s="22">
        <f t="shared" si="30"/>
        <v>0</v>
      </c>
      <c r="M51" s="22">
        <f t="shared" si="30"/>
        <v>0</v>
      </c>
      <c r="N51" s="22">
        <f t="shared" si="30"/>
        <v>0</v>
      </c>
      <c r="O51" s="22">
        <f t="shared" si="30"/>
        <v>0</v>
      </c>
      <c r="P51" s="22">
        <f t="shared" si="30"/>
        <v>0</v>
      </c>
      <c r="Q51" s="22">
        <f>Q41/(Q44+Q41)</f>
        <v>0</v>
      </c>
      <c r="R51" s="22">
        <f t="shared" ref="R51:AH51" si="31">R41/(R44+R41)</f>
        <v>0</v>
      </c>
      <c r="S51" s="22">
        <f t="shared" si="31"/>
        <v>0</v>
      </c>
      <c r="T51" s="22">
        <f t="shared" si="31"/>
        <v>0</v>
      </c>
      <c r="U51" s="22">
        <f t="shared" si="31"/>
        <v>0</v>
      </c>
      <c r="V51" s="22">
        <f t="shared" si="31"/>
        <v>0</v>
      </c>
      <c r="W51" s="22">
        <f t="shared" si="31"/>
        <v>0</v>
      </c>
      <c r="X51" s="22">
        <f t="shared" si="31"/>
        <v>0</v>
      </c>
      <c r="Y51" s="22">
        <f t="shared" si="31"/>
        <v>0</v>
      </c>
      <c r="Z51" s="22">
        <f t="shared" si="31"/>
        <v>0</v>
      </c>
      <c r="AA51" s="22">
        <f t="shared" si="31"/>
        <v>0</v>
      </c>
      <c r="AB51" s="22">
        <f t="shared" si="31"/>
        <v>0</v>
      </c>
      <c r="AC51" s="22">
        <f t="shared" si="31"/>
        <v>0</v>
      </c>
      <c r="AD51" s="22">
        <f t="shared" si="31"/>
        <v>0</v>
      </c>
      <c r="AE51" s="22">
        <f t="shared" si="31"/>
        <v>0</v>
      </c>
      <c r="AF51" s="22">
        <f t="shared" si="31"/>
        <v>0</v>
      </c>
      <c r="AG51" s="22">
        <f t="shared" si="31"/>
        <v>0</v>
      </c>
      <c r="AH51" s="22">
        <f t="shared" si="31"/>
        <v>0</v>
      </c>
      <c r="AI51" s="22">
        <f>AI41/(AI44+AI41)</f>
        <v>0</v>
      </c>
      <c r="AJ51" s="22">
        <f t="shared" si="30"/>
        <v>0</v>
      </c>
      <c r="AK51" s="36"/>
      <c r="AL51" s="22">
        <f>AK41/(AK44+AK41)</f>
        <v>0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1</v>
      </c>
      <c r="J52" s="22">
        <f t="shared" si="32"/>
        <v>1</v>
      </c>
      <c r="K52" s="22">
        <f t="shared" si="32"/>
        <v>1</v>
      </c>
      <c r="L52" s="22">
        <f t="shared" si="32"/>
        <v>1</v>
      </c>
      <c r="M52" s="22">
        <f t="shared" si="32"/>
        <v>1</v>
      </c>
      <c r="N52" s="22">
        <f t="shared" si="32"/>
        <v>1</v>
      </c>
      <c r="O52" s="22">
        <f t="shared" si="32"/>
        <v>1</v>
      </c>
      <c r="P52" s="22">
        <f t="shared" si="32"/>
        <v>1</v>
      </c>
      <c r="Q52" s="22">
        <f>Q43/(Q42+Q43)</f>
        <v>1</v>
      </c>
      <c r="R52" s="22">
        <f t="shared" ref="R52:AH52" si="33">R43/(R42+R43)</f>
        <v>1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1</v>
      </c>
      <c r="W52" s="22">
        <f t="shared" si="33"/>
        <v>1</v>
      </c>
      <c r="X52" s="22">
        <f t="shared" si="33"/>
        <v>1</v>
      </c>
      <c r="Y52" s="22">
        <f t="shared" si="33"/>
        <v>1</v>
      </c>
      <c r="Z52" s="22">
        <f t="shared" si="33"/>
        <v>1</v>
      </c>
      <c r="AA52" s="22">
        <f t="shared" si="33"/>
        <v>1</v>
      </c>
      <c r="AB52" s="22">
        <f t="shared" si="33"/>
        <v>1</v>
      </c>
      <c r="AC52" s="22">
        <f t="shared" si="33"/>
        <v>1</v>
      </c>
      <c r="AD52" s="22">
        <f t="shared" si="33"/>
        <v>1</v>
      </c>
      <c r="AE52" s="22">
        <f t="shared" si="33"/>
        <v>1</v>
      </c>
      <c r="AF52" s="22">
        <f t="shared" si="33"/>
        <v>1</v>
      </c>
      <c r="AG52" s="22">
        <f t="shared" si="33"/>
        <v>1</v>
      </c>
      <c r="AH52" s="22">
        <f t="shared" si="33"/>
        <v>1</v>
      </c>
      <c r="AI52" s="22">
        <f t="shared" si="32"/>
        <v>1</v>
      </c>
      <c r="AJ52" s="22">
        <f t="shared" si="32"/>
        <v>1</v>
      </c>
      <c r="AK52" s="36"/>
      <c r="AL52" s="22">
        <f>AK43/(AK43+AK42)</f>
        <v>1</v>
      </c>
      <c r="AM52" s="8"/>
    </row>
    <row r="53" spans="1:39" ht="15" customHeight="1">
      <c r="A53" s="6"/>
      <c r="B53" s="21" t="s">
        <v>4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36"/>
      <c r="AL53" s="22">
        <v>0</v>
      </c>
      <c r="AM53" s="8"/>
    </row>
    <row r="54" spans="1:39" ht="15" customHeight="1">
      <c r="A54" s="6"/>
      <c r="B54" s="23" t="s">
        <v>5</v>
      </c>
      <c r="C54" s="22">
        <f>(C41+C43)/(C46+C47)</f>
        <v>0.97727272727272729</v>
      </c>
      <c r="D54" s="22">
        <f>(D41+D43)/(D46+D47)</f>
        <v>0.96590909090909094</v>
      </c>
      <c r="E54" s="22">
        <f>(E41+E43)/(E46+E47)</f>
        <v>0.95454545454545459</v>
      </c>
      <c r="F54" s="22">
        <f>(F41+F43)/(F46+F47)</f>
        <v>0.97727272727272729</v>
      </c>
      <c r="G54" s="22">
        <f>(G41+G43)/(G46+G47)</f>
        <v>0.97727272727272729</v>
      </c>
      <c r="H54" s="22">
        <f>(H41+H43)/(H46+H47)</f>
        <v>0.94886363636363635</v>
      </c>
      <c r="I54" s="22">
        <f>(I41+I43)/(I46+I47)</f>
        <v>0.90340909090909094</v>
      </c>
      <c r="J54" s="22">
        <f>(J41+J43)/(J46+J47)</f>
        <v>0.98295454545454541</v>
      </c>
      <c r="K54" s="22">
        <f>(K41+K43)/(K46+K47)</f>
        <v>0.97727272727272729</v>
      </c>
      <c r="L54" s="22">
        <f>(L41+L43)/(L46+L47)</f>
        <v>0.98295454545454541</v>
      </c>
      <c r="M54" s="22">
        <f>(M41+M43)/(M46+M47)</f>
        <v>0.98295454545454541</v>
      </c>
      <c r="N54" s="22">
        <f>(N41+N43)/(N46+N47)</f>
        <v>0.98295454545454541</v>
      </c>
      <c r="O54" s="22">
        <f>(O41+O43)/(O46+O47)</f>
        <v>0.97727272727272729</v>
      </c>
      <c r="P54" s="22">
        <f>(P41+P43)/(P46+P47)</f>
        <v>0.98863636363636365</v>
      </c>
      <c r="Q54" s="22">
        <f>(Q41+Q43)/(Q46+Q47)</f>
        <v>0.96022727272727271</v>
      </c>
      <c r="R54" s="22">
        <f>(R41+R43)/(R46+R47)</f>
        <v>0.98295454545454541</v>
      </c>
      <c r="S54" s="22">
        <f>(S41+S43)/(S46+S47)</f>
        <v>0.96022727272727271</v>
      </c>
      <c r="T54" s="22">
        <f>(T41+T43)/(T46+T47)</f>
        <v>0.98295454545454541</v>
      </c>
      <c r="U54" s="22">
        <f>(U41+U43)/(U46+U47)</f>
        <v>0.97727272727272729</v>
      </c>
      <c r="V54" s="22">
        <f>(V41+V43)/(V46+V47)</f>
        <v>0.97159090909090906</v>
      </c>
      <c r="W54" s="22">
        <f>(W41+W43)/(W46+W47)</f>
        <v>0.98863636363636365</v>
      </c>
      <c r="X54" s="22">
        <f>(X41+X43)/(X46+X47)</f>
        <v>0.96022727272727271</v>
      </c>
      <c r="Y54" s="22">
        <f>(Y41+Y43)/(Y46+Y47)</f>
        <v>0.94886363636363635</v>
      </c>
      <c r="Z54" s="22">
        <f>(Z41+Z43)/(Z46+Z47)</f>
        <v>0.98295454545454541</v>
      </c>
      <c r="AA54" s="22">
        <f>(AA41+AA43)/(AA46+AA47)</f>
        <v>0.97159090909090906</v>
      </c>
      <c r="AB54" s="22">
        <f>(AB41+AB43)/(AB46+AB47)</f>
        <v>0.98295454545454541</v>
      </c>
      <c r="AC54" s="22">
        <f>(AC41+AC43)/(AC46+AC47)</f>
        <v>0.98295454545454541</v>
      </c>
      <c r="AD54" s="22">
        <f>(AD41+AD43)/(AD46+AD47)</f>
        <v>0.93181818181818177</v>
      </c>
      <c r="AE54" s="22">
        <f>(AE41+AE43)/(AE46+AE47)</f>
        <v>0.97159090909090906</v>
      </c>
      <c r="AF54" s="22">
        <f>(AF41+AF43)/(AF46+AF47)</f>
        <v>0.98295454545454541</v>
      </c>
      <c r="AG54" s="22">
        <f>(AG41+AG43)/(AG46+AG47)</f>
        <v>0.97159090909090906</v>
      </c>
      <c r="AH54" s="22">
        <f>(AH41+AH43)/(AH46+AH47)</f>
        <v>0.96590909090909094</v>
      </c>
      <c r="AI54" s="22">
        <f>(AI41+AI43)/(AI46+AI47)</f>
        <v>0.97727272727272729</v>
      </c>
      <c r="AJ54" s="22">
        <f>(AJ41+AJ43)/(AJ46+AJ47)</f>
        <v>0.96590909090909094</v>
      </c>
      <c r="AK54" s="36"/>
      <c r="AL54" s="22">
        <f>(AK41+AK43)/(AK46+AK47)</f>
        <v>0.97058823529411764</v>
      </c>
      <c r="AM54" s="8"/>
    </row>
    <row r="55" spans="1:39" ht="15" customHeight="1">
      <c r="A55" s="6"/>
      <c r="B55" s="21" t="s">
        <v>10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37"/>
      <c r="AL55" s="22">
        <v>0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C4:C38 H38:I38 N38:O38 T38:U38 Z38:AA38 AF38:AG38 D4:AJ37">
    <cfRule type="colorScale" priority="101">
      <colorScale>
        <cfvo type="min"/>
        <cfvo type="max"/>
        <color rgb="FFFCFCFF"/>
        <color rgb="FF63BE7B"/>
      </colorScale>
    </cfRule>
  </conditionalFormatting>
  <conditionalFormatting sqref="D38 J38 P38 V38 AB38 AH38">
    <cfRule type="colorScale" priority="100">
      <colorScale>
        <cfvo type="min"/>
        <cfvo type="max"/>
        <color rgb="FFFCFCFF"/>
        <color rgb="FF63BE7B"/>
      </colorScale>
    </cfRule>
  </conditionalFormatting>
  <conditionalFormatting sqref="G38 E38 K38 Q38 W38 AC38 AI38 M38 S38 Y38 AE38">
    <cfRule type="colorScale" priority="99">
      <colorScale>
        <cfvo type="min"/>
        <cfvo type="max"/>
        <color rgb="FFFCFCFF"/>
        <color rgb="FF63BE7B"/>
      </colorScale>
    </cfRule>
  </conditionalFormatting>
  <conditionalFormatting sqref="L38 F38 R38 X38 AD38 AJ38">
    <cfRule type="colorScale" priority="98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 D4:AJ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D3 J38 P38 V38 AB38 AH38 D38">
    <cfRule type="colorScale" priority="64">
      <colorScale>
        <cfvo type="min"/>
        <cfvo type="max"/>
        <color rgb="FFFCFCFF"/>
        <color rgb="FF63BE7B"/>
      </colorScale>
    </cfRule>
  </conditionalFormatting>
  <conditionalFormatting sqref="E3 G38 K38 Q38 W38 AC38 AI38 M38 S38 Y38 AE38 E38">
    <cfRule type="colorScale" priority="63">
      <colorScale>
        <cfvo type="min"/>
        <cfvo type="max"/>
        <color rgb="FFFCFCFF"/>
        <color rgb="FF63BE7B"/>
      </colorScale>
    </cfRule>
  </conditionalFormatting>
  <conditionalFormatting sqref="L38 F3 R38 X38 AD38 AJ38 F38">
    <cfRule type="colorScale" priority="62">
      <colorScale>
        <cfvo type="min"/>
        <cfvo type="max"/>
        <color rgb="FFFCFCFF"/>
        <color rgb="FF63BE7B"/>
      </colorScale>
    </cfRule>
  </conditionalFormatting>
  <conditionalFormatting sqref="G3">
    <cfRule type="colorScale" priority="61">
      <colorScale>
        <cfvo type="min"/>
        <cfvo type="max"/>
        <color rgb="FFFCFCFF"/>
        <color rgb="FF63BE7B"/>
      </colorScale>
    </cfRule>
  </conditionalFormatting>
  <conditionalFormatting sqref="H3">
    <cfRule type="colorScale" priority="60">
      <colorScale>
        <cfvo type="min"/>
        <cfvo type="max"/>
        <color rgb="FFFCFCFF"/>
        <color rgb="FF63BE7B"/>
      </colorScale>
    </cfRule>
  </conditionalFormatting>
  <conditionalFormatting sqref="I3">
    <cfRule type="colorScale" priority="59">
      <colorScale>
        <cfvo type="min"/>
        <cfvo type="max"/>
        <color rgb="FFFCFCFF"/>
        <color rgb="FF63BE7B"/>
      </colorScale>
    </cfRule>
  </conditionalFormatting>
  <conditionalFormatting sqref="J3">
    <cfRule type="colorScale" priority="58">
      <colorScale>
        <cfvo type="min"/>
        <cfvo type="max"/>
        <color rgb="FFFCFCFF"/>
        <color rgb="FF63BE7B"/>
      </colorScale>
    </cfRule>
  </conditionalFormatting>
  <conditionalFormatting sqref="K3">
    <cfRule type="colorScale" priority="57">
      <colorScale>
        <cfvo type="min"/>
        <cfvo type="max"/>
        <color rgb="FFFCFCFF"/>
        <color rgb="FF63BE7B"/>
      </colorScale>
    </cfRule>
  </conditionalFormatting>
  <conditionalFormatting sqref="L3">
    <cfRule type="colorScale" priority="56">
      <colorScale>
        <cfvo type="min"/>
        <cfvo type="max"/>
        <color rgb="FFFCFCFF"/>
        <color rgb="FF63BE7B"/>
      </colorScale>
    </cfRule>
  </conditionalFormatting>
  <conditionalFormatting sqref="M3">
    <cfRule type="colorScale" priority="55">
      <colorScale>
        <cfvo type="min"/>
        <cfvo type="max"/>
        <color rgb="FFFCFCFF"/>
        <color rgb="FF63BE7B"/>
      </colorScale>
    </cfRule>
  </conditionalFormatting>
  <conditionalFormatting sqref="N3">
    <cfRule type="colorScale" priority="54">
      <colorScale>
        <cfvo type="min"/>
        <cfvo type="max"/>
        <color rgb="FFFCFCFF"/>
        <color rgb="FF63BE7B"/>
      </colorScale>
    </cfRule>
  </conditionalFormatting>
  <conditionalFormatting sqref="O3">
    <cfRule type="colorScale" priority="53">
      <colorScale>
        <cfvo type="min"/>
        <cfvo type="max"/>
        <color rgb="FFFCFCFF"/>
        <color rgb="FF63BE7B"/>
      </colorScale>
    </cfRule>
  </conditionalFormatting>
  <conditionalFormatting sqref="P3">
    <cfRule type="colorScale" priority="52">
      <colorScale>
        <cfvo type="min"/>
        <cfvo type="max"/>
        <color rgb="FFFCFCFF"/>
        <color rgb="FF63BE7B"/>
      </colorScale>
    </cfRule>
  </conditionalFormatting>
  <conditionalFormatting sqref="Q3">
    <cfRule type="colorScale" priority="51">
      <colorScale>
        <cfvo type="min"/>
        <cfvo type="max"/>
        <color rgb="FFFCFCFF"/>
        <color rgb="FF63BE7B"/>
      </colorScale>
    </cfRule>
  </conditionalFormatting>
  <conditionalFormatting sqref="R3">
    <cfRule type="colorScale" priority="50">
      <colorScale>
        <cfvo type="min"/>
        <cfvo type="max"/>
        <color rgb="FFFCFCFF"/>
        <color rgb="FF63BE7B"/>
      </colorScale>
    </cfRule>
  </conditionalFormatting>
  <conditionalFormatting sqref="S3">
    <cfRule type="colorScale" priority="49">
      <colorScale>
        <cfvo type="min"/>
        <cfvo type="max"/>
        <color rgb="FFFCFCFF"/>
        <color rgb="FF63BE7B"/>
      </colorScale>
    </cfRule>
  </conditionalFormatting>
  <conditionalFormatting sqref="T3">
    <cfRule type="colorScale" priority="48">
      <colorScale>
        <cfvo type="min"/>
        <cfvo type="max"/>
        <color rgb="FFFCFCFF"/>
        <color rgb="FF63BE7B"/>
      </colorScale>
    </cfRule>
  </conditionalFormatting>
  <conditionalFormatting sqref="U3">
    <cfRule type="colorScale" priority="47">
      <colorScale>
        <cfvo type="min"/>
        <cfvo type="max"/>
        <color rgb="FFFCFCFF"/>
        <color rgb="FF63BE7B"/>
      </colorScale>
    </cfRule>
  </conditionalFormatting>
  <conditionalFormatting sqref="V3">
    <cfRule type="colorScale" priority="46">
      <colorScale>
        <cfvo type="min"/>
        <cfvo type="max"/>
        <color rgb="FFFCFCFF"/>
        <color rgb="FF63BE7B"/>
      </colorScale>
    </cfRule>
  </conditionalFormatting>
  <conditionalFormatting sqref="W3">
    <cfRule type="colorScale" priority="45">
      <colorScale>
        <cfvo type="min"/>
        <cfvo type="max"/>
        <color rgb="FFFCFCFF"/>
        <color rgb="FF63BE7B"/>
      </colorScale>
    </cfRule>
  </conditionalFormatting>
  <conditionalFormatting sqref="X3">
    <cfRule type="colorScale" priority="44">
      <colorScale>
        <cfvo type="min"/>
        <cfvo type="max"/>
        <color rgb="FFFCFCFF"/>
        <color rgb="FF63BE7B"/>
      </colorScale>
    </cfRule>
  </conditionalFormatting>
  <conditionalFormatting sqref="Y3">
    <cfRule type="colorScale" priority="43">
      <colorScale>
        <cfvo type="min"/>
        <cfvo type="max"/>
        <color rgb="FFFCFCFF"/>
        <color rgb="FF63BE7B"/>
      </colorScale>
    </cfRule>
  </conditionalFormatting>
  <conditionalFormatting sqref="Z3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3">
    <cfRule type="colorScale" priority="41">
      <colorScale>
        <cfvo type="min"/>
        <cfvo type="max"/>
        <color rgb="FFFCFCFF"/>
        <color rgb="FF63BE7B"/>
      </colorScale>
    </cfRule>
  </conditionalFormatting>
  <conditionalFormatting sqref="AB3">
    <cfRule type="colorScale" priority="40">
      <colorScale>
        <cfvo type="min"/>
        <cfvo type="max"/>
        <color rgb="FFFCFCFF"/>
        <color rgb="FF63BE7B"/>
      </colorScale>
    </cfRule>
  </conditionalFormatting>
  <conditionalFormatting sqref="AC3">
    <cfRule type="colorScale" priority="39">
      <colorScale>
        <cfvo type="min"/>
        <cfvo type="max"/>
        <color rgb="FFFCFCFF"/>
        <color rgb="FF63BE7B"/>
      </colorScale>
    </cfRule>
  </conditionalFormatting>
  <conditionalFormatting sqref="AD3">
    <cfRule type="colorScale" priority="38">
      <colorScale>
        <cfvo type="min"/>
        <cfvo type="max"/>
        <color rgb="FFFCFCFF"/>
        <color rgb="FF63BE7B"/>
      </colorScale>
    </cfRule>
  </conditionalFormatting>
  <conditionalFormatting sqref="AE3">
    <cfRule type="colorScale" priority="37">
      <colorScale>
        <cfvo type="min"/>
        <cfvo type="max"/>
        <color rgb="FFFCFCFF"/>
        <color rgb="FF63BE7B"/>
      </colorScale>
    </cfRule>
  </conditionalFormatting>
  <conditionalFormatting sqref="AF3">
    <cfRule type="colorScale" priority="36">
      <colorScale>
        <cfvo type="min"/>
        <cfvo type="max"/>
        <color rgb="FFFCFCFF"/>
        <color rgb="FF63BE7B"/>
      </colorScale>
    </cfRule>
  </conditionalFormatting>
  <conditionalFormatting sqref="AG3">
    <cfRule type="colorScale" priority="35">
      <colorScale>
        <cfvo type="min"/>
        <cfvo type="max"/>
        <color rgb="FFFCFCFF"/>
        <color rgb="FF63BE7B"/>
      </colorScale>
    </cfRule>
  </conditionalFormatting>
  <conditionalFormatting sqref="AH3">
    <cfRule type="colorScale" priority="34">
      <colorScale>
        <cfvo type="min"/>
        <cfvo type="max"/>
        <color rgb="FFFCFCFF"/>
        <color rgb="FF63BE7B"/>
      </colorScale>
    </cfRule>
  </conditionalFormatting>
  <conditionalFormatting sqref="AI3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3">
    <cfRule type="colorScale" priority="32">
      <colorScale>
        <cfvo type="min"/>
        <cfvo type="max"/>
        <color rgb="FFFCFCFF"/>
        <color rgb="FF63BE7B"/>
      </colorScale>
    </cfRule>
  </conditionalFormatting>
  <conditionalFormatting sqref="C3:C38 D4:AJ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D3 D38">
    <cfRule type="colorScale" priority="30">
      <colorScale>
        <cfvo type="min"/>
        <cfvo type="max"/>
        <color rgb="FFFCFCFF"/>
        <color rgb="FF63BE7B"/>
      </colorScale>
    </cfRule>
  </conditionalFormatting>
  <conditionalFormatting sqref="E3 E38">
    <cfRule type="colorScale" priority="29">
      <colorScale>
        <cfvo type="min"/>
        <cfvo type="max"/>
        <color rgb="FFFCFCFF"/>
        <color rgb="FF63BE7B"/>
      </colorScale>
    </cfRule>
  </conditionalFormatting>
  <conditionalFormatting sqref="F38 F3">
    <cfRule type="colorScale" priority="28">
      <colorScale>
        <cfvo type="min"/>
        <cfvo type="max"/>
        <color rgb="FFFCFCFF"/>
        <color rgb="FF63BE7B"/>
      </colorScale>
    </cfRule>
  </conditionalFormatting>
  <conditionalFormatting sqref="G38 G3">
    <cfRule type="colorScale" priority="27">
      <colorScale>
        <cfvo type="min"/>
        <cfvo type="max"/>
        <color rgb="FFFCFCFF"/>
        <color rgb="FF63BE7B"/>
      </colorScale>
    </cfRule>
  </conditionalFormatting>
  <conditionalFormatting sqref="H38 H3">
    <cfRule type="colorScale" priority="26">
      <colorScale>
        <cfvo type="min"/>
        <cfvo type="max"/>
        <color rgb="FFFCFCFF"/>
        <color rgb="FF63BE7B"/>
      </colorScale>
    </cfRule>
  </conditionalFormatting>
  <conditionalFormatting sqref="J3:J38">
    <cfRule type="colorScale" priority="25">
      <colorScale>
        <cfvo type="min"/>
        <cfvo type="max"/>
        <color rgb="FFFCFCFF"/>
        <color rgb="FF63BE7B"/>
      </colorScale>
    </cfRule>
  </conditionalFormatting>
  <conditionalFormatting sqref="K3:K38">
    <cfRule type="colorScale" priority="24">
      <colorScale>
        <cfvo type="min"/>
        <cfvo type="max"/>
        <color rgb="FFFCFCFF"/>
        <color rgb="FF63BE7B"/>
      </colorScale>
    </cfRule>
  </conditionalFormatting>
  <conditionalFormatting sqref="L3:L38">
    <cfRule type="colorScale" priority="23">
      <colorScale>
        <cfvo type="min"/>
        <cfvo type="max"/>
        <color rgb="FFFCFCFF"/>
        <color rgb="FF63BE7B"/>
      </colorScale>
    </cfRule>
  </conditionalFormatting>
  <conditionalFormatting sqref="M3:M38">
    <cfRule type="colorScale" priority="22">
      <colorScale>
        <cfvo type="min"/>
        <cfvo type="max"/>
        <color rgb="FFFCFCFF"/>
        <color rgb="FF63BE7B"/>
      </colorScale>
    </cfRule>
  </conditionalFormatting>
  <conditionalFormatting sqref="N3:N38">
    <cfRule type="colorScale" priority="21">
      <colorScale>
        <cfvo type="min"/>
        <cfvo type="max"/>
        <color rgb="FFFCFCFF"/>
        <color rgb="FF63BE7B"/>
      </colorScale>
    </cfRule>
  </conditionalFormatting>
  <conditionalFormatting sqref="O3:O38">
    <cfRule type="colorScale" priority="20">
      <colorScale>
        <cfvo type="min"/>
        <cfvo type="max"/>
        <color rgb="FFFCFCFF"/>
        <color rgb="FF63BE7B"/>
      </colorScale>
    </cfRule>
  </conditionalFormatting>
  <conditionalFormatting sqref="P3:P38">
    <cfRule type="colorScale" priority="19">
      <colorScale>
        <cfvo type="min"/>
        <cfvo type="max"/>
        <color rgb="FFFCFCFF"/>
        <color rgb="FF63BE7B"/>
      </colorScale>
    </cfRule>
  </conditionalFormatting>
  <conditionalFormatting sqref="Q3:Q38">
    <cfRule type="colorScale" priority="18">
      <colorScale>
        <cfvo type="min"/>
        <cfvo type="max"/>
        <color rgb="FFFCFCFF"/>
        <color rgb="FF63BE7B"/>
      </colorScale>
    </cfRule>
  </conditionalFormatting>
  <conditionalFormatting sqref="R3:R38">
    <cfRule type="colorScale" priority="17">
      <colorScale>
        <cfvo type="min"/>
        <cfvo type="max"/>
        <color rgb="FFFCFCFF"/>
        <color rgb="FF63BE7B"/>
      </colorScale>
    </cfRule>
  </conditionalFormatting>
  <conditionalFormatting sqref="S3:S38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38">
    <cfRule type="colorScale" priority="15">
      <colorScale>
        <cfvo type="min"/>
        <cfvo type="max"/>
        <color rgb="FFFCFCFF"/>
        <color rgb="FF63BE7B"/>
      </colorScale>
    </cfRule>
  </conditionalFormatting>
  <conditionalFormatting sqref="U3:U38">
    <cfRule type="colorScale" priority="14">
      <colorScale>
        <cfvo type="min"/>
        <cfvo type="max"/>
        <color rgb="FFFCFCFF"/>
        <color rgb="FF63BE7B"/>
      </colorScale>
    </cfRule>
  </conditionalFormatting>
  <conditionalFormatting sqref="V3:V38">
    <cfRule type="colorScale" priority="13">
      <colorScale>
        <cfvo type="min"/>
        <cfvo type="max"/>
        <color rgb="FFFCFCFF"/>
        <color rgb="FF63BE7B"/>
      </colorScale>
    </cfRule>
  </conditionalFormatting>
  <conditionalFormatting sqref="W3:W38">
    <cfRule type="colorScale" priority="12">
      <colorScale>
        <cfvo type="min"/>
        <cfvo type="max"/>
        <color rgb="FFFCFCFF"/>
        <color rgb="FF63BE7B"/>
      </colorScale>
    </cfRule>
  </conditionalFormatting>
  <conditionalFormatting sqref="X3:X38">
    <cfRule type="colorScale" priority="11">
      <colorScale>
        <cfvo type="min"/>
        <cfvo type="max"/>
        <color rgb="FFFCFCFF"/>
        <color rgb="FF63BE7B"/>
      </colorScale>
    </cfRule>
  </conditionalFormatting>
  <conditionalFormatting sqref="Y3:Y38">
    <cfRule type="colorScale" priority="10">
      <colorScale>
        <cfvo type="min"/>
        <cfvo type="max"/>
        <color rgb="FFFCFCFF"/>
        <color rgb="FF63BE7B"/>
      </colorScale>
    </cfRule>
  </conditionalFormatting>
  <conditionalFormatting sqref="Z3:Z38">
    <cfRule type="colorScale" priority="9">
      <colorScale>
        <cfvo type="min"/>
        <cfvo type="max"/>
        <color rgb="FFFCFCFF"/>
        <color rgb="FF63BE7B"/>
      </colorScale>
    </cfRule>
  </conditionalFormatting>
  <conditionalFormatting sqref="AA3:AA38">
    <cfRule type="colorScale" priority="8">
      <colorScale>
        <cfvo type="min"/>
        <cfvo type="max"/>
        <color rgb="FFFCFCFF"/>
        <color rgb="FF63BE7B"/>
      </colorScale>
    </cfRule>
  </conditionalFormatting>
  <conditionalFormatting sqref="AB3:AB38">
    <cfRule type="colorScale" priority="7">
      <colorScale>
        <cfvo type="min"/>
        <cfvo type="max"/>
        <color rgb="FFFCFCFF"/>
        <color rgb="FF63BE7B"/>
      </colorScale>
    </cfRule>
  </conditionalFormatting>
  <conditionalFormatting sqref="AC3:A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AE3:AE38">
    <cfRule type="colorScale" priority="5">
      <colorScale>
        <cfvo type="min"/>
        <cfvo type="max"/>
        <color rgb="FFFCFCFF"/>
        <color rgb="FF63BE7B"/>
      </colorScale>
    </cfRule>
  </conditionalFormatting>
  <conditionalFormatting sqref="AF3:AF38">
    <cfRule type="colorScale" priority="4">
      <colorScale>
        <cfvo type="min"/>
        <cfvo type="max"/>
        <color rgb="FFFCFCFF"/>
        <color rgb="FF63BE7B"/>
      </colorScale>
    </cfRule>
  </conditionalFormatting>
  <conditionalFormatting sqref="AG3:AG38">
    <cfRule type="colorScale" priority="3">
      <colorScale>
        <cfvo type="min"/>
        <cfvo type="max"/>
        <color rgb="FFFCFCFF"/>
        <color rgb="FF63BE7B"/>
      </colorScale>
    </cfRule>
  </conditionalFormatting>
  <conditionalFormatting sqref="AI3:AI38">
    <cfRule type="colorScale" priority="2">
      <colorScale>
        <cfvo type="min"/>
        <cfvo type="max"/>
        <color rgb="FFFCFCFF"/>
        <color rgb="FF63BE7B"/>
      </colorScale>
    </cfRule>
  </conditionalFormatting>
  <conditionalFormatting sqref="AJ3:AJ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53EB-89DC-4CC3-8EE9-BC7798FB28B0}">
  <dimension ref="B3:V8"/>
  <sheetViews>
    <sheetView workbookViewId="0"/>
  </sheetViews>
  <sheetFormatPr defaultRowHeight="15"/>
  <cols>
    <col min="3" max="3" width="7.85546875" customWidth="1"/>
    <col min="4" max="22" width="15.7109375" customWidth="1"/>
  </cols>
  <sheetData>
    <row r="3" spans="2:22" ht="24.95" customHeight="1">
      <c r="B3" s="3"/>
      <c r="C3" s="3"/>
      <c r="D3" s="2" t="s">
        <v>60</v>
      </c>
      <c r="E3" s="2" t="s">
        <v>24</v>
      </c>
      <c r="F3" s="2" t="s">
        <v>61</v>
      </c>
      <c r="G3" s="2" t="s">
        <v>25</v>
      </c>
      <c r="H3" s="2" t="s">
        <v>62</v>
      </c>
      <c r="I3" s="2" t="s">
        <v>26</v>
      </c>
      <c r="J3" s="2" t="s">
        <v>63</v>
      </c>
      <c r="K3" s="2" t="s">
        <v>27</v>
      </c>
      <c r="L3" s="2" t="s">
        <v>64</v>
      </c>
      <c r="M3" s="2" t="s">
        <v>28</v>
      </c>
      <c r="N3" s="2" t="s">
        <v>65</v>
      </c>
      <c r="O3" s="2" t="s">
        <v>29</v>
      </c>
      <c r="P3" s="2" t="s">
        <v>66</v>
      </c>
      <c r="Q3" s="2" t="s">
        <v>30</v>
      </c>
      <c r="R3" s="2" t="s">
        <v>67</v>
      </c>
      <c r="S3" s="2" t="s">
        <v>31</v>
      </c>
      <c r="T3" s="2" t="s">
        <v>68</v>
      </c>
      <c r="U3" s="2" t="s">
        <v>32</v>
      </c>
      <c r="V3" s="2" t="s">
        <v>69</v>
      </c>
    </row>
    <row r="4" spans="2:22" ht="24.95" customHeight="1">
      <c r="B4" s="40" t="s">
        <v>21</v>
      </c>
      <c r="C4" s="41"/>
      <c r="D4" s="4">
        <f>'T_5 (Abb)'!AL51</f>
        <v>0.93918350168350173</v>
      </c>
      <c r="E4" s="4">
        <f>'T_10 (Abb)'!AL51</f>
        <v>0.93539562289562295</v>
      </c>
      <c r="F4" s="4">
        <f>'T_15 (Abb)'!AL51</f>
        <v>0.93371212121212122</v>
      </c>
      <c r="G4" s="4">
        <f>'T_20 (Abb)'!AL51</f>
        <v>0.93202861952861948</v>
      </c>
      <c r="H4" s="4">
        <f>'T_25 (Abb)'!AL51</f>
        <v>0.93139730639730645</v>
      </c>
      <c r="I4" s="4">
        <f>'T_30 (Abb)'!AL51</f>
        <v>0.92992424242424243</v>
      </c>
      <c r="J4" s="4">
        <f>'T_35 (Abb)'!AL51</f>
        <v>0.92845117845117842</v>
      </c>
      <c r="K4" s="4">
        <f>'T_40 (Abb)'!AL51</f>
        <v>0.9267676767676768</v>
      </c>
      <c r="L4" s="4">
        <f>'T_45 (Abb)'!AL51</f>
        <v>0.92529461279461278</v>
      </c>
      <c r="M4" s="4">
        <f>'T_50 (Abb)'!AL51</f>
        <v>0.92403198653198648</v>
      </c>
      <c r="N4" s="4">
        <f>'T_55 (Abb)'!AL51</f>
        <v>0.92192760942760943</v>
      </c>
      <c r="O4" s="4">
        <f>'T_60 (Abb)'!AL51</f>
        <v>0.91919191919191923</v>
      </c>
      <c r="P4" s="4">
        <f>'T_65 (Abb)'!AL51</f>
        <v>0.91540404040404044</v>
      </c>
      <c r="Q4" s="4">
        <f>'T_70 (Abb)'!AL51</f>
        <v>0.91182659932659937</v>
      </c>
      <c r="R4" s="4">
        <f>'T_75 (Abb)'!AL51</f>
        <v>0.90761784511784516</v>
      </c>
      <c r="S4" s="4">
        <f>'T_80 (Abb)'!AL51</f>
        <v>0.90130471380471378</v>
      </c>
      <c r="T4" s="4">
        <f>'T_85 (Abb)'!AL51</f>
        <v>0.89751683501683499</v>
      </c>
      <c r="U4" s="4">
        <f>'T_90 (Abb)'!AL51</f>
        <v>0.88846801346801352</v>
      </c>
      <c r="V4" s="4">
        <f>'T_95 (Abb)'!AL51</f>
        <v>0.86069023569023573</v>
      </c>
    </row>
    <row r="5" spans="2:22" ht="24.95" customHeight="1">
      <c r="B5" s="40" t="s">
        <v>11</v>
      </c>
      <c r="C5" s="41"/>
      <c r="D5" s="4">
        <f>'T_5 (Abb)'!AL52</f>
        <v>0.99823359861238647</v>
      </c>
      <c r="E5" s="4">
        <f>'T_10 (Abb)'!AL52</f>
        <v>0.99824635241301907</v>
      </c>
      <c r="F5" s="4">
        <f>'T_15 (Abb)'!AL52</f>
        <v>0.99828461381491684</v>
      </c>
      <c r="G5" s="4">
        <f>'T_20 (Abb)'!AL52</f>
        <v>0.99833562901744721</v>
      </c>
      <c r="H5" s="4">
        <f>'T_25 (Abb)'!AL52</f>
        <v>0.99837389041934499</v>
      </c>
      <c r="I5" s="4">
        <f>'T_30 (Abb)'!AL52</f>
        <v>0.99841852872155901</v>
      </c>
      <c r="J5" s="4">
        <f>'T_35 (Abb)'!AL52</f>
        <v>0.99845679012345678</v>
      </c>
      <c r="K5" s="4">
        <f>'T_40 (Abb)'!AL52</f>
        <v>0.99852055912661974</v>
      </c>
      <c r="L5" s="4">
        <f>'T_45 (Abb)'!AL52</f>
        <v>0.99859070503009895</v>
      </c>
      <c r="M5" s="4">
        <f>'T_50 (Abb)'!AL52</f>
        <v>0.99861621263136413</v>
      </c>
      <c r="N5" s="4">
        <f>'T_55 (Abb)'!AL52</f>
        <v>0.99870548923579228</v>
      </c>
      <c r="O5" s="4">
        <f>'T_60 (Abb)'!AL52</f>
        <v>0.99882027344148561</v>
      </c>
      <c r="P5" s="4">
        <f>'T_65 (Abb)'!AL52</f>
        <v>0.99889041934496481</v>
      </c>
      <c r="Q5" s="4">
        <f>'T_70 (Abb)'!AL52</f>
        <v>0.99900520355065814</v>
      </c>
      <c r="R5" s="4">
        <f>'T_75 (Abb)'!AL52</f>
        <v>0.99908172635445358</v>
      </c>
      <c r="S5" s="4">
        <f>'T_80 (Abb)'!AL52</f>
        <v>0.99911998775635136</v>
      </c>
      <c r="T5" s="4">
        <f>'T_85 (Abb)'!AL52</f>
        <v>0.99917100295888173</v>
      </c>
      <c r="U5" s="4">
        <f>'T_90 (Abb)'!AL52</f>
        <v>0.99925390266299352</v>
      </c>
      <c r="V5" s="4">
        <f>'T_95 (Abb)'!AL52</f>
        <v>0.99942607897153357</v>
      </c>
    </row>
    <row r="6" spans="2:22" ht="24.95" customHeight="1">
      <c r="B6" s="40" t="s">
        <v>22</v>
      </c>
      <c r="C6" s="41"/>
      <c r="D6" s="4">
        <f>'T_5 (Abb)'!AL53</f>
        <v>0.9415611814345991</v>
      </c>
      <c r="E6" s="4">
        <f>'T_10 (Abb)'!AL53</f>
        <v>0.94173728813559321</v>
      </c>
      <c r="F6" s="4">
        <f>'T_15 (Abb)'!AL53</f>
        <v>0.94283892902677435</v>
      </c>
      <c r="G6" s="4">
        <f>'T_20 (Abb)'!AL53</f>
        <v>0.94434968017057574</v>
      </c>
      <c r="H6" s="4">
        <f>'T_25 (Abb)'!AL53</f>
        <v>0.94552446058534501</v>
      </c>
      <c r="I6" s="4">
        <f>'T_30 (Abb)'!AL53</f>
        <v>0.94686093850439257</v>
      </c>
      <c r="J6" s="4">
        <f>'T_35 (Abb)'!AL53</f>
        <v>0.94800171895143959</v>
      </c>
      <c r="K6" s="4">
        <f>'T_40 (Abb)'!AL53</f>
        <v>0.94995685936151852</v>
      </c>
      <c r="L6" s="4">
        <f>'T_45 (Abb)'!AL53</f>
        <v>0.95214378518839327</v>
      </c>
      <c r="M6" s="4">
        <f>'T_50 (Abb)'!AL53</f>
        <v>0.95290798611111116</v>
      </c>
      <c r="N6" s="4">
        <f>'T_55 (Abb)'!AL53</f>
        <v>0.95571553228621287</v>
      </c>
      <c r="O6" s="4">
        <f>'T_60 (Abb)'!AL53</f>
        <v>0.95936745003294532</v>
      </c>
      <c r="P6" s="4">
        <f>'T_65 (Abb)'!AL53</f>
        <v>0.96153846153846156</v>
      </c>
      <c r="Q6" s="4">
        <f>'T_70 (Abb)'!AL53</f>
        <v>0.96524838494096676</v>
      </c>
      <c r="R6" s="4">
        <f>'T_75 (Abb)'!AL53</f>
        <v>0.9676912721561588</v>
      </c>
      <c r="S6" s="4">
        <f>'T_80 (Abb)'!AL53</f>
        <v>0.96878534268265093</v>
      </c>
      <c r="T6" s="4">
        <f>'T_85 (Abb)'!AL53</f>
        <v>0.9704209328782708</v>
      </c>
      <c r="U6" s="4">
        <f>'T_90 (Abb)'!AL53</f>
        <v>0.9730352615810095</v>
      </c>
      <c r="V6" s="4">
        <f>'T_95 (Abb)'!AL53</f>
        <v>0.97846889952153115</v>
      </c>
    </row>
    <row r="7" spans="2:22" ht="24.95" customHeight="1">
      <c r="B7" s="40" t="s">
        <v>5</v>
      </c>
      <c r="C7" s="41"/>
      <c r="D7" s="4">
        <f>'T_5 (Abb)'!AL54</f>
        <v>0.99649683105565456</v>
      </c>
      <c r="E7" s="4">
        <f>'T_10 (Abb)'!AL54</f>
        <v>0.99639780154486035</v>
      </c>
      <c r="F7" s="4">
        <f>'T_15 (Abb)'!AL54</f>
        <v>0.99638542285601106</v>
      </c>
      <c r="G7" s="4">
        <f>'T_20 (Abb)'!AL54</f>
        <v>0.99638542285601106</v>
      </c>
      <c r="H7" s="4">
        <f>'T_25 (Abb)'!AL54</f>
        <v>0.996403990889285</v>
      </c>
      <c r="I7" s="4">
        <f>'T_30 (Abb)'!AL54</f>
        <v>0.996403990889285</v>
      </c>
      <c r="J7" s="4">
        <f>'T_35 (Abb)'!AL54</f>
        <v>0.99639780154486035</v>
      </c>
      <c r="K7" s="4">
        <f>'T_40 (Abb)'!AL54</f>
        <v>0.99641018023370964</v>
      </c>
      <c r="L7" s="4">
        <f>'T_45 (Abb)'!AL54</f>
        <v>0.99643493761140822</v>
      </c>
      <c r="M7" s="4">
        <f>'T_50 (Abb)'!AL54</f>
        <v>0.99642255892255893</v>
      </c>
      <c r="N7" s="4">
        <f>'T_55 (Abb)'!AL54</f>
        <v>0.99644731630025751</v>
      </c>
      <c r="O7" s="4">
        <f>'T_60 (Abb)'!AL54</f>
        <v>0.99647826302238063</v>
      </c>
      <c r="P7" s="4">
        <f>'T_65 (Abb)'!AL54</f>
        <v>0.99643493761140822</v>
      </c>
      <c r="Q7" s="4">
        <f>'T_70 (Abb)'!AL54</f>
        <v>0.99644112695583287</v>
      </c>
      <c r="R7" s="4">
        <f>'T_75 (Abb)'!AL54</f>
        <v>0.99639161220043571</v>
      </c>
      <c r="S7" s="4">
        <f>'T_80 (Abb)'!AL54</f>
        <v>0.99624306793424444</v>
      </c>
      <c r="T7" s="4">
        <f>'T_85 (Abb)'!AL54</f>
        <v>0.99618117448999799</v>
      </c>
      <c r="U7" s="4">
        <f>'T_90 (Abb)'!AL54</f>
        <v>0.99599549415725885</v>
      </c>
      <c r="V7" s="4">
        <f>'T_95 (Abb)'!AL54</f>
        <v>0.99534561299267177</v>
      </c>
    </row>
    <row r="8" spans="2:22" ht="24.95" customHeight="1">
      <c r="B8" s="40" t="s">
        <v>10</v>
      </c>
      <c r="C8" s="41"/>
      <c r="D8" s="4">
        <f>'T_5 (Abb)'!AL55</f>
        <v>0.94037083860092718</v>
      </c>
      <c r="E8" s="4">
        <f>'T_10 (Abb)'!AL55</f>
        <v>0.9385557432432432</v>
      </c>
      <c r="F8" s="4">
        <f>'T_15 (Abb)'!AL55</f>
        <v>0.93825333051385074</v>
      </c>
      <c r="G8" s="4">
        <f>'T_20 (Abb)'!AL55</f>
        <v>0.93814869730989203</v>
      </c>
      <c r="H8" s="4">
        <f>'T_25 (Abb)'!AL55</f>
        <v>0.93840771758719399</v>
      </c>
      <c r="I8" s="4">
        <f>'T_30 (Abb)'!AL55</f>
        <v>0.93831616944473928</v>
      </c>
      <c r="J8" s="4">
        <f>'T_35 (Abb)'!AL55</f>
        <v>0.93812460131830733</v>
      </c>
      <c r="K8" s="4">
        <f>'T_40 (Abb)'!AL55</f>
        <v>0.93821900298253091</v>
      </c>
      <c r="L8" s="4">
        <f>'T_45 (Abb)'!AL55</f>
        <v>0.93852721451440779</v>
      </c>
      <c r="M8" s="4">
        <f>'T_50 (Abb)'!AL55</f>
        <v>0.93824786324786313</v>
      </c>
      <c r="N8" s="4">
        <f>'T_55 (Abb)'!AL55</f>
        <v>0.93851756640959716</v>
      </c>
      <c r="O8" s="4">
        <f>'T_60 (Abb)'!AL55</f>
        <v>0.93885008060182706</v>
      </c>
      <c r="P8" s="4">
        <f>'T_65 (Abb)'!AL55</f>
        <v>0.93790426908150071</v>
      </c>
      <c r="Q8" s="4">
        <f>'T_70 (Abb)'!AL55</f>
        <v>0.93777729682934752</v>
      </c>
      <c r="R8" s="4">
        <f>'T_75 (Abb)'!AL55</f>
        <v>0.93669236616353568</v>
      </c>
      <c r="S8" s="4">
        <f>'T_80 (Abb)'!AL55</f>
        <v>0.9338275373378393</v>
      </c>
      <c r="T8" s="4">
        <f>'T_85 (Abb)'!AL55</f>
        <v>0.93254619000765282</v>
      </c>
      <c r="U8" s="4">
        <f>'T_90 (Abb)'!AL55</f>
        <v>0.92883071169288312</v>
      </c>
      <c r="V8" s="4">
        <f>'T_95 (Abb)'!AL55</f>
        <v>0.9158083296014331</v>
      </c>
    </row>
  </sheetData>
  <mergeCells count="5">
    <mergeCell ref="B5:C5"/>
    <mergeCell ref="B8:C8"/>
    <mergeCell ref="B6:C6"/>
    <mergeCell ref="B7:C7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2E42-FB8A-4382-9380-E124E330DDCC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242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16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3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18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79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52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7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76</v>
      </c>
      <c r="P16" s="29">
        <v>0</v>
      </c>
      <c r="Q16" s="29">
        <v>0</v>
      </c>
      <c r="R16" s="29">
        <v>0</v>
      </c>
      <c r="S16" s="29">
        <v>3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7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8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1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9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4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9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3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77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120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12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11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12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324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6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121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8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144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3</v>
      </c>
      <c r="H38" s="33">
        <f>H3-H39</f>
        <v>1</v>
      </c>
      <c r="I38" s="33">
        <f t="shared" ref="I38" si="0">I3-I39</f>
        <v>0</v>
      </c>
      <c r="J38" s="33">
        <f t="shared" ref="J38" si="1" xml:space="preserve"> J3 -J39</f>
        <v>2</v>
      </c>
      <c r="K38" s="33">
        <f t="shared" ref="K38" si="2" xml:space="preserve"> K3-K39</f>
        <v>0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32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5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1</v>
      </c>
      <c r="AA38" s="33">
        <f t="shared" si="15"/>
        <v>1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0</v>
      </c>
      <c r="AH38" s="33">
        <f t="shared" ref="AH38" si="21" xml:space="preserve"> AH3 -AH39</f>
        <v>1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 t="shared" si="24"/>
        <v>108</v>
      </c>
      <c r="G39" s="13">
        <f t="shared" si="24"/>
        <v>105</v>
      </c>
      <c r="H39" s="13">
        <f t="shared" si="24"/>
        <v>242</v>
      </c>
      <c r="I39" s="13">
        <f t="shared" si="24"/>
        <v>459</v>
      </c>
      <c r="J39" s="13">
        <f t="shared" si="24"/>
        <v>79</v>
      </c>
      <c r="K39" s="13">
        <f t="shared" si="24"/>
        <v>108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76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184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80</v>
      </c>
      <c r="AA39" s="13">
        <f t="shared" si="24"/>
        <v>134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135</v>
      </c>
      <c r="AH39" s="13">
        <f t="shared" si="24"/>
        <v>161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242</v>
      </c>
      <c r="I41" s="16">
        <f>I10</f>
        <v>459</v>
      </c>
      <c r="J41" s="16">
        <f>J11</f>
        <v>54</v>
      </c>
      <c r="K41" s="16">
        <f>K12</f>
        <v>79</v>
      </c>
      <c r="L41" s="16">
        <f>L13</f>
        <v>81</v>
      </c>
      <c r="M41" s="16">
        <f>M14</f>
        <v>52</v>
      </c>
      <c r="N41" s="16">
        <f>N15</f>
        <v>51</v>
      </c>
      <c r="O41" s="16">
        <f>O16</f>
        <v>76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152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77</v>
      </c>
      <c r="AA41" s="16">
        <f>AA28</f>
        <v>120</v>
      </c>
      <c r="AB41" s="16">
        <f>AB29</f>
        <v>78</v>
      </c>
      <c r="AC41" s="16">
        <f>AC30</f>
        <v>81</v>
      </c>
      <c r="AD41" s="16">
        <f>AD31</f>
        <v>324</v>
      </c>
      <c r="AE41" s="16">
        <f>AE32</f>
        <v>126</v>
      </c>
      <c r="AF41" s="16">
        <f>AF33</f>
        <v>81</v>
      </c>
      <c r="AG41" s="16">
        <f>AG34</f>
        <v>121</v>
      </c>
      <c r="AH41" s="16">
        <f>AH35</f>
        <v>144</v>
      </c>
      <c r="AI41" s="16">
        <f>AI36</f>
        <v>81</v>
      </c>
      <c r="AJ41" s="16">
        <f>AJ37</f>
        <v>162</v>
      </c>
      <c r="AK41" s="8">
        <f>SUM(C41:AJ41)</f>
        <v>4437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24</v>
      </c>
      <c r="J42" s="16">
        <f>SUM(C11:I11,K11:AJ11)</f>
        <v>18</v>
      </c>
      <c r="K42" s="16">
        <f>SUM(C12:J12,L12:AJ12)</f>
        <v>29</v>
      </c>
      <c r="L42" s="16">
        <f>SUM(M13:AJ13,C13:K13)</f>
        <v>0</v>
      </c>
      <c r="M42" s="16">
        <f>SUM(N14:AJ14,C14:L14)</f>
        <v>9</v>
      </c>
      <c r="N42" s="16">
        <f>SUM(O15:AJ15,C15:M15)</f>
        <v>0</v>
      </c>
      <c r="O42" s="16">
        <f>SUM(P16:AJ16,C16:N16)</f>
        <v>3</v>
      </c>
      <c r="P42" s="16">
        <f>SUM(Q17:AJ17,C17:O17)</f>
        <v>27</v>
      </c>
      <c r="Q42" s="16">
        <f>SUM(R18:AJ18,C18:P18)</f>
        <v>0</v>
      </c>
      <c r="R42" s="16">
        <f>SUM(S19:AJ19,C19:Q19)</f>
        <v>15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10</v>
      </c>
      <c r="W42" s="16">
        <f>SUM(X24:AJ24,C24:V24)</f>
        <v>4</v>
      </c>
      <c r="X42" s="16">
        <f>SUM(C25:W25,Y25:AJ25)</f>
        <v>0</v>
      </c>
      <c r="Y42" s="16">
        <f>SUM(C26:X26,Z26:AJ26)</f>
        <v>12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23</v>
      </c>
      <c r="AD42" s="16">
        <f>SUM(AE31:AJ31,C31:AC31)</f>
        <v>21</v>
      </c>
      <c r="AE42" s="16">
        <f>SUM(AF32:AJ32,C32:AD32)</f>
        <v>3</v>
      </c>
      <c r="AF42" s="16">
        <f>SUM(AG33:AJ33,C33:AE33)</f>
        <v>14</v>
      </c>
      <c r="AG42" s="16">
        <f>SUM(AH34:AJ34,C34:AF34)</f>
        <v>0</v>
      </c>
      <c r="AH42" s="16">
        <f>SUM(AI35:AJ35,C35:AG35)</f>
        <v>8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269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4269</v>
      </c>
      <c r="J43" s="16">
        <f>SUM(K12:AJ38,K4:AJ10,C4:I10,C12:I38)</f>
        <v>4653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4662</v>
      </c>
      <c r="N43" s="16">
        <f>SUM(O16:AJ38,C4:M14,C16:M38,O4:AJ14)</f>
        <v>4671</v>
      </c>
      <c r="O43" s="16">
        <f>SUM(P17:AJ38,P4:AJ15,C4:N15,C17:N38)</f>
        <v>4641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4656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4607</v>
      </c>
      <c r="W43" s="16">
        <f>SUM(X25:AJ38,C4:V23,C25:V38,X4:AJ23)</f>
        <v>4694</v>
      </c>
      <c r="X43" s="16">
        <f>SUM(C26:W38,C4:W24,Y4:AJ24,Y26:AJ38)</f>
        <v>4563</v>
      </c>
      <c r="Y43" s="16">
        <f>SUM(Z27:AJ38,Z4:AJ25,C27:X38,C4:X25)</f>
        <v>4497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4648</v>
      </c>
      <c r="AD43" s="16">
        <f>SUM(AE32:AJ38,AE4:AJ30,C4:AC30,C32:AC38)</f>
        <v>4407</v>
      </c>
      <c r="AE43" s="16">
        <f>SUM(AF33:AJ38,AF4:AJ31,C33:AD38,C4:AD31)</f>
        <v>4614</v>
      </c>
      <c r="AF43" s="16">
        <f>SUM(AG34:AJ38,C4:AE32,C34:AE38,AG4:AJ32)</f>
        <v>4657</v>
      </c>
      <c r="AG43" s="16">
        <f>SUM(AH35:AJ38,AH4:AJ33,C4:AF33,C35:AF38)</f>
        <v>4617</v>
      </c>
      <c r="AH43" s="16">
        <f>SUM(AI36:AJ38,AI4:AJ34,C36:AG38,C4:AG34)</f>
        <v>4582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156547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1</v>
      </c>
      <c r="I44" s="16">
        <f>SUM(I4:I9,I11:I38)</f>
        <v>0</v>
      </c>
      <c r="J44" s="16">
        <f>SUM(J12:J38,J4:J10)</f>
        <v>27</v>
      </c>
      <c r="K44" s="16">
        <f>SUM(K13:K38,K4:K11)</f>
        <v>29</v>
      </c>
      <c r="L44" s="16">
        <f>SUM(L14:L38,L4:L12)</f>
        <v>0</v>
      </c>
      <c r="M44" s="16">
        <f>SUM(M15:M38,M4:M13)</f>
        <v>29</v>
      </c>
      <c r="N44" s="16">
        <f>SUM(N16:N38,N4:N14)</f>
        <v>30</v>
      </c>
      <c r="O44" s="16">
        <f>SUM(O17:O38,O4:O15)</f>
        <v>32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37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4</v>
      </c>
      <c r="AA44" s="16">
        <f>SUM(AA29:AA38,AA4:AA27)</f>
        <v>15</v>
      </c>
      <c r="AB44" s="16">
        <f>SUM(AB30:AB38,AB4:AB28)</f>
        <v>3</v>
      </c>
      <c r="AC44" s="16">
        <f>SUM(AC31:AC38,AC4:AC29)</f>
        <v>0</v>
      </c>
      <c r="AD44" s="16">
        <f>SUM(AD32:AD38,AD4:AD30)</f>
        <v>0</v>
      </c>
      <c r="AE44" s="16">
        <f>SUM(AE33:AE38,AE4:AE31)</f>
        <v>9</v>
      </c>
      <c r="AF44" s="16">
        <f>SUM(AF34:AF38,AF4:AF32)</f>
        <v>0</v>
      </c>
      <c r="AG44" s="16">
        <f>SUM(AG35:AG38,AG4:AG33)</f>
        <v>14</v>
      </c>
      <c r="AH44" s="16">
        <f>SUM(AH36:AH38,AH4:AH34)</f>
        <v>18</v>
      </c>
      <c r="AI44" s="16">
        <f>SUM(AI4:AI35,AI37:AI38)</f>
        <v>27</v>
      </c>
      <c r="AJ44" s="16">
        <f>SUM(AJ4:AJ36,AJ38)</f>
        <v>0</v>
      </c>
      <c r="AK44" s="8">
        <f t="shared" si="25"/>
        <v>315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0.99588477366255146</v>
      </c>
      <c r="I51" s="22">
        <f t="shared" si="30"/>
        <v>1</v>
      </c>
      <c r="J51" s="22">
        <f t="shared" si="30"/>
        <v>0.66666666666666663</v>
      </c>
      <c r="K51" s="22">
        <f t="shared" si="30"/>
        <v>0.73148148148148151</v>
      </c>
      <c r="L51" s="22">
        <f t="shared" si="30"/>
        <v>1</v>
      </c>
      <c r="M51" s="22">
        <f t="shared" si="30"/>
        <v>0.64197530864197527</v>
      </c>
      <c r="N51" s="22">
        <f t="shared" si="30"/>
        <v>0.62962962962962965</v>
      </c>
      <c r="O51" s="22">
        <f t="shared" si="30"/>
        <v>0.70370370370370372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0.80423280423280419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0.95061728395061729</v>
      </c>
      <c r="AA51" s="22">
        <f t="shared" si="31"/>
        <v>0.88888888888888884</v>
      </c>
      <c r="AB51" s="22">
        <f t="shared" si="31"/>
        <v>0.96296296296296291</v>
      </c>
      <c r="AC51" s="22">
        <f t="shared" si="31"/>
        <v>1</v>
      </c>
      <c r="AD51" s="22">
        <f t="shared" si="31"/>
        <v>1</v>
      </c>
      <c r="AE51" s="22">
        <f t="shared" si="31"/>
        <v>0.93333333333333335</v>
      </c>
      <c r="AF51" s="22">
        <f t="shared" si="31"/>
        <v>1</v>
      </c>
      <c r="AG51" s="22">
        <f t="shared" si="31"/>
        <v>0.89629629629629626</v>
      </c>
      <c r="AH51" s="22">
        <f t="shared" si="31"/>
        <v>0.88888888888888884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0.93371212121212122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0.99440950384346616</v>
      </c>
      <c r="J52" s="22">
        <f t="shared" si="32"/>
        <v>0.9961464354527938</v>
      </c>
      <c r="K52" s="22">
        <f t="shared" si="32"/>
        <v>0.99375538329026702</v>
      </c>
      <c r="L52" s="22">
        <f t="shared" si="32"/>
        <v>1</v>
      </c>
      <c r="M52" s="22">
        <f t="shared" si="32"/>
        <v>0.9980732177263969</v>
      </c>
      <c r="N52" s="22">
        <f t="shared" si="32"/>
        <v>1</v>
      </c>
      <c r="O52" s="22">
        <f t="shared" si="32"/>
        <v>0.99935400516795869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0.99678869621066157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0.99783409140134283</v>
      </c>
      <c r="W52" s="22">
        <f t="shared" si="33"/>
        <v>0.99914857386121758</v>
      </c>
      <c r="X52" s="22">
        <f t="shared" si="33"/>
        <v>1</v>
      </c>
      <c r="Y52" s="22">
        <f t="shared" si="33"/>
        <v>0.99733865602129079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0.99507600085634773</v>
      </c>
      <c r="AD52" s="22">
        <f t="shared" si="33"/>
        <v>0.99525745257452569</v>
      </c>
      <c r="AE52" s="22">
        <f t="shared" si="33"/>
        <v>0.9993502274204028</v>
      </c>
      <c r="AF52" s="22">
        <f t="shared" si="33"/>
        <v>0.99700278312995072</v>
      </c>
      <c r="AG52" s="22">
        <f t="shared" si="33"/>
        <v>1</v>
      </c>
      <c r="AH52" s="22">
        <f t="shared" si="33"/>
        <v>0.99825708061002183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0.99828461381491684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0.9503105590062112</v>
      </c>
      <c r="J53" s="22">
        <f>J41/(J41+J42)</f>
        <v>0.75</v>
      </c>
      <c r="K53" s="22">
        <f>K41/(K41+K42)</f>
        <v>0.73148148148148151</v>
      </c>
      <c r="L53" s="22">
        <f>L41/(L41+L42)</f>
        <v>1</v>
      </c>
      <c r="M53" s="22">
        <f>M41/(M41+M42)</f>
        <v>0.85245901639344257</v>
      </c>
      <c r="N53" s="22">
        <f>N41/(N41+N42)</f>
        <v>1</v>
      </c>
      <c r="O53" s="22">
        <f>O41/(O41+O42)</f>
        <v>0.96202531645569622</v>
      </c>
      <c r="P53" s="22">
        <f>P41/(P41+P42)</f>
        <v>0.50909090909090904</v>
      </c>
      <c r="Q53" s="22">
        <f>Q41/(Q41+Q42)</f>
        <v>1</v>
      </c>
      <c r="R53" s="22">
        <f>R41/(R41+R42)</f>
        <v>0.84042553191489366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0.93055555555555558</v>
      </c>
      <c r="W53" s="22">
        <f>W41/(W41+W42)</f>
        <v>0.93103448275862066</v>
      </c>
      <c r="X53" s="22">
        <f>X41/(X41+X42)</f>
        <v>1</v>
      </c>
      <c r="Y53" s="22">
        <f>Y41/(Y41+Y42)</f>
        <v>0.95294117647058818</v>
      </c>
      <c r="Z53" s="22">
        <f>Z41/(Z41+Z42)</f>
        <v>0.89534883720930236</v>
      </c>
      <c r="AA53" s="22">
        <f>AA41/(AA41+AA42)</f>
        <v>0.94488188976377951</v>
      </c>
      <c r="AB53" s="22">
        <f>AB41/(AB41+AB42)</f>
        <v>1</v>
      </c>
      <c r="AC53" s="22">
        <f>AC41/(AC41+AC42)</f>
        <v>0.77884615384615385</v>
      </c>
      <c r="AD53" s="22">
        <f>AD41/(AD41+AD42)</f>
        <v>0.93913043478260871</v>
      </c>
      <c r="AE53" s="22">
        <f>AE41/(AE41+AE42)</f>
        <v>0.97674418604651159</v>
      </c>
      <c r="AF53" s="22">
        <f>AF41/(AF41+AF42)</f>
        <v>0.85263157894736841</v>
      </c>
      <c r="AG53" s="22">
        <f>AG41/(AG41+AG42)</f>
        <v>1</v>
      </c>
      <c r="AH53" s="22">
        <f>AH41/(AH41+AH42)</f>
        <v>0.94736842105263153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0.94283892902677435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0.99978956228956228</v>
      </c>
      <c r="I54" s="22">
        <f>(I41+I43)/(I46+I47)</f>
        <v>0.99494949494949492</v>
      </c>
      <c r="J54" s="22">
        <f>(J41+J43)/(J46+J47)</f>
        <v>0.99053030303030298</v>
      </c>
      <c r="K54" s="22">
        <f>(K41+K43)/(K46+K47)</f>
        <v>0.98779461279461278</v>
      </c>
      <c r="L54" s="22">
        <f>(L41+L43)/(L46+L47)</f>
        <v>1</v>
      </c>
      <c r="M54" s="22">
        <f>(M41+M43)/(M46+M47)</f>
        <v>0.992003367003367</v>
      </c>
      <c r="N54" s="22">
        <f>(N41+N43)/(N46+N47)</f>
        <v>0.99368686868686873</v>
      </c>
      <c r="O54" s="22">
        <f>(O41+O43)/(O46+O47)</f>
        <v>0.99263468013468015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0.99642255892255893</v>
      </c>
      <c r="S54" s="22">
        <f>(S41+S43)/(S46+S47)</f>
        <v>0.99221380471380471</v>
      </c>
      <c r="T54" s="22">
        <f>(T41+T43)/(T46+T47)</f>
        <v>1</v>
      </c>
      <c r="U54" s="22">
        <f>(U41+U43)/(U46+U47)</f>
        <v>1</v>
      </c>
      <c r="V54" s="22">
        <f>(V41+V43)/(V46+V47)</f>
        <v>0.99768518518518523</v>
      </c>
      <c r="W54" s="22">
        <f>(W41+W43)/(W46+W47)</f>
        <v>0.99915824915824913</v>
      </c>
      <c r="X54" s="22">
        <f>(X41+X43)/(X46+X47)</f>
        <v>1</v>
      </c>
      <c r="Y54" s="22">
        <f>(Y41+Y43)/(Y46+Y47)</f>
        <v>0.99747474747474751</v>
      </c>
      <c r="Z54" s="22">
        <f>(Z41+Z43)/(Z46+Z47)</f>
        <v>0.9972643097643098</v>
      </c>
      <c r="AA54" s="22">
        <f>(AA41+AA43)/(AA46+AA47)</f>
        <v>0.99537037037037035</v>
      </c>
      <c r="AB54" s="22">
        <f>(AB41+AB43)/(AB46+AB47)</f>
        <v>0.99936868686868685</v>
      </c>
      <c r="AC54" s="22">
        <f>(AC41+AC43)/(AC46+AC47)</f>
        <v>0.99515993265993263</v>
      </c>
      <c r="AD54" s="22">
        <f>(AD41+AD43)/(AD46+AD47)</f>
        <v>0.99558080808080807</v>
      </c>
      <c r="AE54" s="22">
        <f>(AE41+AE43)/(AE46+AE47)</f>
        <v>0.99747474747474751</v>
      </c>
      <c r="AF54" s="22">
        <f>(AF41+AF43)/(AF46+AF47)</f>
        <v>0.99705387205387208</v>
      </c>
      <c r="AG54" s="22">
        <f>(AG41+AG43)/(AG46+AG47)</f>
        <v>0.99705387205387208</v>
      </c>
      <c r="AH54" s="22">
        <f>(AH41+AH43)/(AH46+AH47)</f>
        <v>0.99452861952861948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0.99638542285601106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0.99793814432989691</v>
      </c>
      <c r="I55" s="22">
        <f>(2*(I53*I51))/(I53+I51)</f>
        <v>0.97452229299363069</v>
      </c>
      <c r="J55" s="22">
        <f>(2*(J53*J51))/(J53+J51)</f>
        <v>0.70588235294117652</v>
      </c>
      <c r="K55" s="22">
        <f>(2*(K53*K51))/(K53+K51)</f>
        <v>0.73148148148148162</v>
      </c>
      <c r="L55" s="22">
        <f>(2*(L53*L51))/(L53+L51)</f>
        <v>1</v>
      </c>
      <c r="M55" s="22">
        <f>(2*(M53*M51))/(M53+M51)</f>
        <v>0.73239436619718312</v>
      </c>
      <c r="N55" s="22">
        <f>(2*(N53*N51))/(N53+N51)</f>
        <v>0.77272727272727271</v>
      </c>
      <c r="O55" s="22">
        <f>(2*(O53*O51))/(O53+O51)</f>
        <v>0.81283422459893051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0.90285714285714291</v>
      </c>
      <c r="S55" s="22">
        <f>(2*(S53*S51))/(S53+S51)</f>
        <v>0.89149560117302051</v>
      </c>
      <c r="T55" s="22">
        <f>(2*(T53*T51))/(T53+T51)</f>
        <v>1</v>
      </c>
      <c r="U55" s="22">
        <f>(2*(U53*U51))/(U53+U51)</f>
        <v>1</v>
      </c>
      <c r="V55" s="22">
        <f>(2*(V53*V51))/(V53+V51)</f>
        <v>0.96057347670250892</v>
      </c>
      <c r="W55" s="22">
        <f>(2*(W53*W51))/(W53+W51)</f>
        <v>0.9642857142857143</v>
      </c>
      <c r="X55" s="22">
        <f>(2*(X53*X51))/(X53+X51)</f>
        <v>1</v>
      </c>
      <c r="Y55" s="22">
        <f>(2*(Y53*Y51))/(Y53+Y51)</f>
        <v>0.97590361445783125</v>
      </c>
      <c r="Z55" s="22">
        <f>(2*(Z53*Z51))/(Z53+Z51)</f>
        <v>0.92215568862275454</v>
      </c>
      <c r="AA55" s="22">
        <f>(2*(AA53*AA51))/(AA53+AA51)</f>
        <v>0.91603053435114501</v>
      </c>
      <c r="AB55" s="22">
        <f>(2*(AB53*AB51))/(AB53+AB51)</f>
        <v>0.98113207547169812</v>
      </c>
      <c r="AC55" s="22">
        <f>(2*(AC53*AC51))/(AC53+AC51)</f>
        <v>0.87567567567567572</v>
      </c>
      <c r="AD55" s="22">
        <f>(2*(AD53*AD51))/(AD53+AD51)</f>
        <v>0.96860986547085204</v>
      </c>
      <c r="AE55" s="22">
        <f>(2*(AE53*AE51))/(AE53+AE51)</f>
        <v>0.95454545454545447</v>
      </c>
      <c r="AF55" s="22">
        <f>(2*(AF53*AF51))/(AF53+AF51)</f>
        <v>0.92045454545454541</v>
      </c>
      <c r="AG55" s="22">
        <f>(2*(AG53*AG51))/(AG53+AG51)</f>
        <v>0.94531249999999989</v>
      </c>
      <c r="AH55" s="22">
        <f>(2*(AH53*AH51))/(AH53+AH51)</f>
        <v>0.91719745222929938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0.93825333051385074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5A16-F902-4F27-8855-4ED72E1CDAC4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28515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16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3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18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79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52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7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74</v>
      </c>
      <c r="P16" s="29">
        <v>0</v>
      </c>
      <c r="Q16" s="29">
        <v>0</v>
      </c>
      <c r="R16" s="29">
        <v>0</v>
      </c>
      <c r="S16" s="29">
        <v>3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8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1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9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4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9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3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76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120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12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10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7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324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5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120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8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141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3</v>
      </c>
      <c r="H38" s="33">
        <f>H3-H39</f>
        <v>2</v>
      </c>
      <c r="I38" s="33">
        <f t="shared" ref="I38" si="0">I3-I39</f>
        <v>0</v>
      </c>
      <c r="J38" s="33">
        <f t="shared" ref="J38" si="1" xml:space="preserve"> J3 -J39</f>
        <v>7</v>
      </c>
      <c r="K38" s="33">
        <f t="shared" ref="K38" si="2" xml:space="preserve"> K3-K39</f>
        <v>0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34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6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2</v>
      </c>
      <c r="AA38" s="33">
        <f t="shared" si="15"/>
        <v>2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1</v>
      </c>
      <c r="AH38" s="33">
        <f t="shared" ref="AH38" si="21" xml:space="preserve"> AH3 -AH39</f>
        <v>5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105</v>
      </c>
      <c r="H39" s="13">
        <f t="shared" si="24"/>
        <v>241</v>
      </c>
      <c r="I39" s="13">
        <f t="shared" si="24"/>
        <v>459</v>
      </c>
      <c r="J39" s="13">
        <f t="shared" si="24"/>
        <v>74</v>
      </c>
      <c r="K39" s="13">
        <f t="shared" si="24"/>
        <v>108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74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183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79</v>
      </c>
      <c r="AA39" s="13">
        <f t="shared" si="24"/>
        <v>133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134</v>
      </c>
      <c r="AH39" s="13">
        <f t="shared" si="24"/>
        <v>157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241</v>
      </c>
      <c r="I41" s="16">
        <f>I10</f>
        <v>459</v>
      </c>
      <c r="J41" s="16">
        <f>J11</f>
        <v>54</v>
      </c>
      <c r="K41" s="16">
        <f>K12</f>
        <v>79</v>
      </c>
      <c r="L41" s="16">
        <f>L13</f>
        <v>81</v>
      </c>
      <c r="M41" s="16">
        <f>M14</f>
        <v>52</v>
      </c>
      <c r="N41" s="16">
        <f>N15</f>
        <v>51</v>
      </c>
      <c r="O41" s="16">
        <f>O16</f>
        <v>74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152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76</v>
      </c>
      <c r="AA41" s="16">
        <f>AA28</f>
        <v>120</v>
      </c>
      <c r="AB41" s="16">
        <f>AB29</f>
        <v>78</v>
      </c>
      <c r="AC41" s="16">
        <f>AC30</f>
        <v>81</v>
      </c>
      <c r="AD41" s="16">
        <f>AD31</f>
        <v>324</v>
      </c>
      <c r="AE41" s="16">
        <f>AE32</f>
        <v>126</v>
      </c>
      <c r="AF41" s="16">
        <f>AF33</f>
        <v>81</v>
      </c>
      <c r="AG41" s="16">
        <f>AG34</f>
        <v>120</v>
      </c>
      <c r="AH41" s="16">
        <f>AH35</f>
        <v>141</v>
      </c>
      <c r="AI41" s="16">
        <f>AI36</f>
        <v>81</v>
      </c>
      <c r="AJ41" s="16">
        <f>AJ37</f>
        <v>162</v>
      </c>
      <c r="AK41" s="8">
        <f>SUM(C41:AJ41)</f>
        <v>4429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24</v>
      </c>
      <c r="J42" s="16">
        <f>SUM(C11:I11,K11:AJ11)</f>
        <v>18</v>
      </c>
      <c r="K42" s="16">
        <f>SUM(C12:J12,L12:AJ12)</f>
        <v>29</v>
      </c>
      <c r="L42" s="16">
        <f>SUM(M13:AJ13,C13:K13)</f>
        <v>0</v>
      </c>
      <c r="M42" s="16">
        <f>SUM(N14:AJ14,C14:L14)</f>
        <v>9</v>
      </c>
      <c r="N42" s="16">
        <f>SUM(O15:AJ15,C15:M15)</f>
        <v>0</v>
      </c>
      <c r="O42" s="16">
        <f>SUM(P16:AJ16,C16:N16)</f>
        <v>3</v>
      </c>
      <c r="P42" s="16">
        <f>SUM(Q17:AJ17,C17:O17)</f>
        <v>27</v>
      </c>
      <c r="Q42" s="16">
        <f>SUM(R18:AJ18,C18:P18)</f>
        <v>0</v>
      </c>
      <c r="R42" s="16">
        <f>SUM(S19:AJ19,C19:Q19)</f>
        <v>14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10</v>
      </c>
      <c r="W42" s="16">
        <f>SUM(X24:AJ24,C24:V24)</f>
        <v>4</v>
      </c>
      <c r="X42" s="16">
        <f>SUM(C25:W25,Y25:AJ25)</f>
        <v>0</v>
      </c>
      <c r="Y42" s="16">
        <f>SUM(C26:X26,Z26:AJ26)</f>
        <v>12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22</v>
      </c>
      <c r="AD42" s="16">
        <f>SUM(AE31:AJ31,C31:AC31)</f>
        <v>16</v>
      </c>
      <c r="AE42" s="16">
        <f>SUM(AF32:AJ32,C32:AD32)</f>
        <v>3</v>
      </c>
      <c r="AF42" s="16">
        <f>SUM(AG33:AJ33,C33:AE33)</f>
        <v>13</v>
      </c>
      <c r="AG42" s="16">
        <f>SUM(AH34:AJ34,C34:AF34)</f>
        <v>0</v>
      </c>
      <c r="AH42" s="16">
        <f>SUM(AI35:AJ35,C35:AG35)</f>
        <v>8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261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4269</v>
      </c>
      <c r="J43" s="16">
        <f>SUM(K12:AJ38,K4:AJ10,C4:I10,C12:I38)</f>
        <v>4653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4662</v>
      </c>
      <c r="N43" s="16">
        <f>SUM(O16:AJ38,C4:M14,C16:M38,O4:AJ14)</f>
        <v>4671</v>
      </c>
      <c r="O43" s="16">
        <f>SUM(P17:AJ38,P4:AJ15,C4:N15,C17:N38)</f>
        <v>4641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4657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4607</v>
      </c>
      <c r="W43" s="16">
        <f>SUM(X25:AJ38,C4:V23,C25:V38,X4:AJ23)</f>
        <v>4694</v>
      </c>
      <c r="X43" s="16">
        <f>SUM(C26:W38,C4:W24,Y4:AJ24,Y26:AJ38)</f>
        <v>4563</v>
      </c>
      <c r="Y43" s="16">
        <f>SUM(Z27:AJ38,Z4:AJ25,C27:X38,C4:X25)</f>
        <v>4497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4649</v>
      </c>
      <c r="AD43" s="16">
        <f>SUM(AE32:AJ38,AE4:AJ30,C4:AC30,C32:AC38)</f>
        <v>4412</v>
      </c>
      <c r="AE43" s="16">
        <f>SUM(AF33:AJ38,AF4:AJ31,C33:AD38,C4:AD31)</f>
        <v>4614</v>
      </c>
      <c r="AF43" s="16">
        <f>SUM(AG34:AJ38,C4:AE32,C34:AE38,AG4:AJ32)</f>
        <v>4658</v>
      </c>
      <c r="AG43" s="16">
        <f>SUM(AH35:AJ38,AH4:AJ33,C4:AF33,C35:AF38)</f>
        <v>4617</v>
      </c>
      <c r="AH43" s="16">
        <f>SUM(AI36:AJ38,AI4:AJ34,C36:AG38,C4:AG34)</f>
        <v>4582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156555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2</v>
      </c>
      <c r="I44" s="16">
        <f>SUM(I4:I9,I11:I38)</f>
        <v>0</v>
      </c>
      <c r="J44" s="16">
        <f>SUM(J12:J38,J4:J10)</f>
        <v>27</v>
      </c>
      <c r="K44" s="16">
        <f>SUM(K13:K38,K4:K11)</f>
        <v>29</v>
      </c>
      <c r="L44" s="16">
        <f>SUM(L14:L38,L4:L12)</f>
        <v>0</v>
      </c>
      <c r="M44" s="16">
        <f>SUM(M15:M38,M4:M13)</f>
        <v>29</v>
      </c>
      <c r="N44" s="16">
        <f>SUM(N16:N38,N4:N14)</f>
        <v>30</v>
      </c>
      <c r="O44" s="16">
        <f>SUM(O17:O38,O4:O15)</f>
        <v>34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37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5</v>
      </c>
      <c r="AA44" s="16">
        <f>SUM(AA29:AA38,AA4:AA27)</f>
        <v>15</v>
      </c>
      <c r="AB44" s="16">
        <f>SUM(AB30:AB38,AB4:AB28)</f>
        <v>3</v>
      </c>
      <c r="AC44" s="16">
        <f>SUM(AC31:AC38,AC4:AC29)</f>
        <v>0</v>
      </c>
      <c r="AD44" s="16">
        <f>SUM(AD32:AD38,AD4:AD30)</f>
        <v>0</v>
      </c>
      <c r="AE44" s="16">
        <f>SUM(AE33:AE38,AE4:AE31)</f>
        <v>9</v>
      </c>
      <c r="AF44" s="16">
        <f>SUM(AF34:AF38,AF4:AF32)</f>
        <v>0</v>
      </c>
      <c r="AG44" s="16">
        <f>SUM(AG35:AG38,AG4:AG33)</f>
        <v>15</v>
      </c>
      <c r="AH44" s="16">
        <f>SUM(AH36:AH38,AH4:AH34)</f>
        <v>21</v>
      </c>
      <c r="AI44" s="16">
        <f>SUM(AI4:AI35,AI37:AI38)</f>
        <v>27</v>
      </c>
      <c r="AJ44" s="16">
        <f>SUM(AJ4:AJ36,AJ38)</f>
        <v>0</v>
      </c>
      <c r="AK44" s="8">
        <f t="shared" si="25"/>
        <v>323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0.99176954732510292</v>
      </c>
      <c r="I51" s="22">
        <f t="shared" si="30"/>
        <v>1</v>
      </c>
      <c r="J51" s="22">
        <f t="shared" si="30"/>
        <v>0.66666666666666663</v>
      </c>
      <c r="K51" s="22">
        <f t="shared" si="30"/>
        <v>0.73148148148148151</v>
      </c>
      <c r="L51" s="22">
        <f t="shared" si="30"/>
        <v>1</v>
      </c>
      <c r="M51" s="22">
        <f t="shared" si="30"/>
        <v>0.64197530864197527</v>
      </c>
      <c r="N51" s="22">
        <f t="shared" si="30"/>
        <v>0.62962962962962965</v>
      </c>
      <c r="O51" s="22">
        <f t="shared" si="30"/>
        <v>0.68518518518518523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0.80423280423280419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0.93827160493827155</v>
      </c>
      <c r="AA51" s="22">
        <f t="shared" si="31"/>
        <v>0.88888888888888884</v>
      </c>
      <c r="AB51" s="22">
        <f t="shared" si="31"/>
        <v>0.96296296296296291</v>
      </c>
      <c r="AC51" s="22">
        <f t="shared" si="31"/>
        <v>1</v>
      </c>
      <c r="AD51" s="22">
        <f t="shared" si="31"/>
        <v>1</v>
      </c>
      <c r="AE51" s="22">
        <f t="shared" si="31"/>
        <v>0.93333333333333335</v>
      </c>
      <c r="AF51" s="22">
        <f t="shared" si="31"/>
        <v>1</v>
      </c>
      <c r="AG51" s="22">
        <f t="shared" si="31"/>
        <v>0.88888888888888884</v>
      </c>
      <c r="AH51" s="22">
        <f t="shared" si="31"/>
        <v>0.87037037037037035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0.93202861952861948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0.99440950384346616</v>
      </c>
      <c r="J52" s="22">
        <f t="shared" si="32"/>
        <v>0.9961464354527938</v>
      </c>
      <c r="K52" s="22">
        <f t="shared" si="32"/>
        <v>0.99375538329026702</v>
      </c>
      <c r="L52" s="22">
        <f t="shared" si="32"/>
        <v>1</v>
      </c>
      <c r="M52" s="22">
        <f t="shared" si="32"/>
        <v>0.9980732177263969</v>
      </c>
      <c r="N52" s="22">
        <f t="shared" si="32"/>
        <v>1</v>
      </c>
      <c r="O52" s="22">
        <f t="shared" si="32"/>
        <v>0.99935400516795869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0.99700278312995072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0.99783409140134283</v>
      </c>
      <c r="W52" s="22">
        <f t="shared" si="33"/>
        <v>0.99914857386121758</v>
      </c>
      <c r="X52" s="22">
        <f t="shared" si="33"/>
        <v>1</v>
      </c>
      <c r="Y52" s="22">
        <f t="shared" si="33"/>
        <v>0.99733865602129079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0.99529008777563688</v>
      </c>
      <c r="AD52" s="22">
        <f t="shared" si="33"/>
        <v>0.99638663053297205</v>
      </c>
      <c r="AE52" s="22">
        <f t="shared" si="33"/>
        <v>0.9993502274204028</v>
      </c>
      <c r="AF52" s="22">
        <f t="shared" si="33"/>
        <v>0.99721687004923998</v>
      </c>
      <c r="AG52" s="22">
        <f t="shared" si="33"/>
        <v>1</v>
      </c>
      <c r="AH52" s="22">
        <f t="shared" si="33"/>
        <v>0.99825708061002183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0.99833562901744721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0.9503105590062112</v>
      </c>
      <c r="J53" s="22">
        <f>J41/(J41+J42)</f>
        <v>0.75</v>
      </c>
      <c r="K53" s="22">
        <f>K41/(K41+K42)</f>
        <v>0.73148148148148151</v>
      </c>
      <c r="L53" s="22">
        <f>L41/(L41+L42)</f>
        <v>1</v>
      </c>
      <c r="M53" s="22">
        <f>M41/(M41+M42)</f>
        <v>0.85245901639344257</v>
      </c>
      <c r="N53" s="22">
        <f>N41/(N41+N42)</f>
        <v>1</v>
      </c>
      <c r="O53" s="22">
        <f>O41/(O41+O42)</f>
        <v>0.96103896103896103</v>
      </c>
      <c r="P53" s="22">
        <f>P41/(P41+P42)</f>
        <v>0.50909090909090904</v>
      </c>
      <c r="Q53" s="22">
        <f>Q41/(Q41+Q42)</f>
        <v>1</v>
      </c>
      <c r="R53" s="22">
        <f>R41/(R41+R42)</f>
        <v>0.84946236559139787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0.93055555555555558</v>
      </c>
      <c r="W53" s="22">
        <f>W41/(W41+W42)</f>
        <v>0.93103448275862066</v>
      </c>
      <c r="X53" s="22">
        <f>X41/(X41+X42)</f>
        <v>1</v>
      </c>
      <c r="Y53" s="22">
        <f>Y41/(Y41+Y42)</f>
        <v>0.95294117647058818</v>
      </c>
      <c r="Z53" s="22">
        <f>Z41/(Z41+Z42)</f>
        <v>0.89411764705882357</v>
      </c>
      <c r="AA53" s="22">
        <f>AA41/(AA41+AA42)</f>
        <v>0.94488188976377951</v>
      </c>
      <c r="AB53" s="22">
        <f>AB41/(AB41+AB42)</f>
        <v>1</v>
      </c>
      <c r="AC53" s="22">
        <f>AC41/(AC41+AC42)</f>
        <v>0.78640776699029125</v>
      </c>
      <c r="AD53" s="22">
        <f>AD41/(AD41+AD42)</f>
        <v>0.95294117647058818</v>
      </c>
      <c r="AE53" s="22">
        <f>AE41/(AE41+AE42)</f>
        <v>0.97674418604651159</v>
      </c>
      <c r="AF53" s="22">
        <f>AF41/(AF41+AF42)</f>
        <v>0.86170212765957444</v>
      </c>
      <c r="AG53" s="22">
        <f>AG41/(AG41+AG42)</f>
        <v>1</v>
      </c>
      <c r="AH53" s="22">
        <f>AH41/(AH41+AH42)</f>
        <v>0.94630872483221473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0.94434968017057574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0.99957912457912457</v>
      </c>
      <c r="I54" s="22">
        <f>(I41+I43)/(I46+I47)</f>
        <v>0.99494949494949492</v>
      </c>
      <c r="J54" s="22">
        <f>(J41+J43)/(J46+J47)</f>
        <v>0.99053030303030298</v>
      </c>
      <c r="K54" s="22">
        <f>(K41+K43)/(K46+K47)</f>
        <v>0.98779461279461278</v>
      </c>
      <c r="L54" s="22">
        <f>(L41+L43)/(L46+L47)</f>
        <v>1</v>
      </c>
      <c r="M54" s="22">
        <f>(M41+M43)/(M46+M47)</f>
        <v>0.992003367003367</v>
      </c>
      <c r="N54" s="22">
        <f>(N41+N43)/(N46+N47)</f>
        <v>0.99368686868686873</v>
      </c>
      <c r="O54" s="22">
        <f>(O41+O43)/(O46+O47)</f>
        <v>0.99221380471380471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0.99663299663299665</v>
      </c>
      <c r="S54" s="22">
        <f>(S41+S43)/(S46+S47)</f>
        <v>0.99221380471380471</v>
      </c>
      <c r="T54" s="22">
        <f>(T41+T43)/(T46+T47)</f>
        <v>1</v>
      </c>
      <c r="U54" s="22">
        <f>(U41+U43)/(U46+U47)</f>
        <v>1</v>
      </c>
      <c r="V54" s="22">
        <f>(V41+V43)/(V46+V47)</f>
        <v>0.99768518518518523</v>
      </c>
      <c r="W54" s="22">
        <f>(W41+W43)/(W46+W47)</f>
        <v>0.99915824915824913</v>
      </c>
      <c r="X54" s="22">
        <f>(X41+X43)/(X46+X47)</f>
        <v>1</v>
      </c>
      <c r="Y54" s="22">
        <f>(Y41+Y43)/(Y46+Y47)</f>
        <v>0.99747474747474751</v>
      </c>
      <c r="Z54" s="22">
        <f>(Z41+Z43)/(Z46+Z47)</f>
        <v>0.99705387205387208</v>
      </c>
      <c r="AA54" s="22">
        <f>(AA41+AA43)/(AA46+AA47)</f>
        <v>0.99537037037037035</v>
      </c>
      <c r="AB54" s="22">
        <f>(AB41+AB43)/(AB46+AB47)</f>
        <v>0.99936868686868685</v>
      </c>
      <c r="AC54" s="22">
        <f>(AC41+AC43)/(AC46+AC47)</f>
        <v>0.99537037037037035</v>
      </c>
      <c r="AD54" s="22">
        <f>(AD41+AD43)/(AD46+AD47)</f>
        <v>0.99663299663299665</v>
      </c>
      <c r="AE54" s="22">
        <f>(AE41+AE43)/(AE46+AE47)</f>
        <v>0.99747474747474751</v>
      </c>
      <c r="AF54" s="22">
        <f>(AF41+AF43)/(AF46+AF47)</f>
        <v>0.9972643097643098</v>
      </c>
      <c r="AG54" s="22">
        <f>(AG41+AG43)/(AG46+AG47)</f>
        <v>0.99684343434343436</v>
      </c>
      <c r="AH54" s="22">
        <f>(AH41+AH43)/(AH46+AH47)</f>
        <v>0.99389730639730645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0.99638542285601106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0.99586776859504134</v>
      </c>
      <c r="I55" s="22">
        <f>(2*(I53*I51))/(I53+I51)</f>
        <v>0.97452229299363069</v>
      </c>
      <c r="J55" s="22">
        <f>(2*(J53*J51))/(J53+J51)</f>
        <v>0.70588235294117652</v>
      </c>
      <c r="K55" s="22">
        <f>(2*(K53*K51))/(K53+K51)</f>
        <v>0.73148148148148162</v>
      </c>
      <c r="L55" s="22">
        <f>(2*(L53*L51))/(L53+L51)</f>
        <v>1</v>
      </c>
      <c r="M55" s="22">
        <f>(2*(M53*M51))/(M53+M51)</f>
        <v>0.73239436619718312</v>
      </c>
      <c r="N55" s="22">
        <f>(2*(N53*N51))/(N53+N51)</f>
        <v>0.77272727272727271</v>
      </c>
      <c r="O55" s="22">
        <f>(2*(O53*O51))/(O53+O51)</f>
        <v>0.8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0.90804597701149425</v>
      </c>
      <c r="S55" s="22">
        <f>(2*(S53*S51))/(S53+S51)</f>
        <v>0.89149560117302051</v>
      </c>
      <c r="T55" s="22">
        <f>(2*(T53*T51))/(T53+T51)</f>
        <v>1</v>
      </c>
      <c r="U55" s="22">
        <f>(2*(U53*U51))/(U53+U51)</f>
        <v>1</v>
      </c>
      <c r="V55" s="22">
        <f>(2*(V53*V51))/(V53+V51)</f>
        <v>0.96057347670250892</v>
      </c>
      <c r="W55" s="22">
        <f>(2*(W53*W51))/(W53+W51)</f>
        <v>0.9642857142857143</v>
      </c>
      <c r="X55" s="22">
        <f>(2*(X53*X51))/(X53+X51)</f>
        <v>1</v>
      </c>
      <c r="Y55" s="22">
        <f>(2*(Y53*Y51))/(Y53+Y51)</f>
        <v>0.97590361445783125</v>
      </c>
      <c r="Z55" s="22">
        <f>(2*(Z53*Z51))/(Z53+Z51)</f>
        <v>0.91566265060240959</v>
      </c>
      <c r="AA55" s="22">
        <f>(2*(AA53*AA51))/(AA53+AA51)</f>
        <v>0.91603053435114501</v>
      </c>
      <c r="AB55" s="22">
        <f>(2*(AB53*AB51))/(AB53+AB51)</f>
        <v>0.98113207547169812</v>
      </c>
      <c r="AC55" s="22">
        <f>(2*(AC53*AC51))/(AC53+AC51)</f>
        <v>0.88043478260869557</v>
      </c>
      <c r="AD55" s="22">
        <f>(2*(AD53*AD51))/(AD53+AD51)</f>
        <v>0.97590361445783125</v>
      </c>
      <c r="AE55" s="22">
        <f>(2*(AE53*AE51))/(AE53+AE51)</f>
        <v>0.95454545454545447</v>
      </c>
      <c r="AF55" s="22">
        <f>(2*(AF53*AF51))/(AF53+AF51)</f>
        <v>0.92571428571428571</v>
      </c>
      <c r="AG55" s="22">
        <f>(2*(AG53*AG51))/(AG53+AG51)</f>
        <v>0.94117647058823528</v>
      </c>
      <c r="AH55" s="22">
        <f>(2*(AH53*AH51))/(AH53+AH51)</f>
        <v>0.90675241157556263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0.93814869730989203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3D08-0AB4-4147-BC7F-F29AF7EA515B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1406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16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3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18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79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52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7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73</v>
      </c>
      <c r="P16" s="29">
        <v>0</v>
      </c>
      <c r="Q16" s="29">
        <v>0</v>
      </c>
      <c r="R16" s="29">
        <v>0</v>
      </c>
      <c r="S16" s="29">
        <v>3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8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8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3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9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2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76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119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11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10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6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324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5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120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8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140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3</v>
      </c>
      <c r="H38" s="33">
        <f>H3-H39</f>
        <v>2</v>
      </c>
      <c r="I38" s="33">
        <f t="shared" ref="I38" si="0">I3-I39</f>
        <v>0</v>
      </c>
      <c r="J38" s="33">
        <f t="shared" ref="J38" si="1" xml:space="preserve"> J3 -J39</f>
        <v>10</v>
      </c>
      <c r="K38" s="33">
        <f t="shared" ref="K38" si="2" xml:space="preserve"> K3-K39</f>
        <v>0</v>
      </c>
      <c r="L38" s="33">
        <f t="shared" ref="L38" si="3" xml:space="preserve"> L3 - L39</f>
        <v>0</v>
      </c>
      <c r="M38" s="33">
        <f t="shared" ref="M38" si="4" xml:space="preserve"> M3-M39</f>
        <v>0</v>
      </c>
      <c r="N38" s="33">
        <f t="shared" ref="N38:O38" si="5">N3-N39</f>
        <v>0</v>
      </c>
      <c r="O38" s="33">
        <f t="shared" si="5"/>
        <v>35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7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3</v>
      </c>
      <c r="AA38" s="33">
        <f t="shared" si="15"/>
        <v>3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2</v>
      </c>
      <c r="AH38" s="33">
        <f t="shared" ref="AH38" si="21" xml:space="preserve"> AH3 -AH39</f>
        <v>6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105</v>
      </c>
      <c r="H39" s="13">
        <f t="shared" si="24"/>
        <v>241</v>
      </c>
      <c r="I39" s="13">
        <f t="shared" si="24"/>
        <v>459</v>
      </c>
      <c r="J39" s="13">
        <f t="shared" si="24"/>
        <v>71</v>
      </c>
      <c r="K39" s="13">
        <f t="shared" si="24"/>
        <v>108</v>
      </c>
      <c r="L39" s="13">
        <f t="shared" si="24"/>
        <v>81</v>
      </c>
      <c r="M39" s="13">
        <f t="shared" si="24"/>
        <v>81</v>
      </c>
      <c r="N39" s="13">
        <f t="shared" si="24"/>
        <v>81</v>
      </c>
      <c r="O39" s="13">
        <f t="shared" si="24"/>
        <v>73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182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78</v>
      </c>
      <c r="AA39" s="13">
        <f t="shared" si="24"/>
        <v>132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133</v>
      </c>
      <c r="AH39" s="13">
        <f t="shared" si="24"/>
        <v>156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241</v>
      </c>
      <c r="I41" s="16">
        <f>I10</f>
        <v>459</v>
      </c>
      <c r="J41" s="16">
        <f>J11</f>
        <v>54</v>
      </c>
      <c r="K41" s="16">
        <f>K12</f>
        <v>79</v>
      </c>
      <c r="L41" s="16">
        <f>L13</f>
        <v>81</v>
      </c>
      <c r="M41" s="16">
        <f>M14</f>
        <v>52</v>
      </c>
      <c r="N41" s="16">
        <f>N15</f>
        <v>51</v>
      </c>
      <c r="O41" s="16">
        <f>O16</f>
        <v>73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152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76</v>
      </c>
      <c r="AA41" s="16">
        <f>AA28</f>
        <v>119</v>
      </c>
      <c r="AB41" s="16">
        <f>AB29</f>
        <v>78</v>
      </c>
      <c r="AC41" s="16">
        <f>AC30</f>
        <v>81</v>
      </c>
      <c r="AD41" s="16">
        <f>AD31</f>
        <v>324</v>
      </c>
      <c r="AE41" s="16">
        <f>AE32</f>
        <v>126</v>
      </c>
      <c r="AF41" s="16">
        <f>AF33</f>
        <v>81</v>
      </c>
      <c r="AG41" s="16">
        <f>AG34</f>
        <v>120</v>
      </c>
      <c r="AH41" s="16">
        <f>AH35</f>
        <v>140</v>
      </c>
      <c r="AI41" s="16">
        <f>AI36</f>
        <v>81</v>
      </c>
      <c r="AJ41" s="16">
        <f>AJ37</f>
        <v>162</v>
      </c>
      <c r="AK41" s="8">
        <f>SUM(C41:AJ41)</f>
        <v>4426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24</v>
      </c>
      <c r="J42" s="16">
        <f>SUM(C11:I11,K11:AJ11)</f>
        <v>18</v>
      </c>
      <c r="K42" s="16">
        <f>SUM(C12:J12,L12:AJ12)</f>
        <v>29</v>
      </c>
      <c r="L42" s="16">
        <f>SUM(M13:AJ13,C13:K13)</f>
        <v>0</v>
      </c>
      <c r="M42" s="16">
        <f>SUM(N14:AJ14,C14:L14)</f>
        <v>9</v>
      </c>
      <c r="N42" s="16">
        <f>SUM(O15:AJ15,C15:M15)</f>
        <v>0</v>
      </c>
      <c r="O42" s="16">
        <f>SUM(P16:AJ16,C16:N16)</f>
        <v>3</v>
      </c>
      <c r="P42" s="16">
        <f>SUM(Q17:AJ17,C17:O17)</f>
        <v>27</v>
      </c>
      <c r="Q42" s="16">
        <f>SUM(R18:AJ18,C18:P18)</f>
        <v>0</v>
      </c>
      <c r="R42" s="16">
        <f>SUM(S19:AJ19,C19:Q19)</f>
        <v>14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8</v>
      </c>
      <c r="W42" s="16">
        <f>SUM(X24:AJ24,C24:V24)</f>
        <v>3</v>
      </c>
      <c r="X42" s="16">
        <f>SUM(C25:W25,Y25:AJ25)</f>
        <v>0</v>
      </c>
      <c r="Y42" s="16">
        <f>SUM(C26:X26,Z26:AJ26)</f>
        <v>11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21</v>
      </c>
      <c r="AD42" s="16">
        <f>SUM(AE31:AJ31,C31:AC31)</f>
        <v>15</v>
      </c>
      <c r="AE42" s="16">
        <f>SUM(AF32:AJ32,C32:AD32)</f>
        <v>3</v>
      </c>
      <c r="AF42" s="16">
        <f>SUM(AG33:AJ33,C33:AE33)</f>
        <v>13</v>
      </c>
      <c r="AG42" s="16">
        <f>SUM(AH34:AJ34,C34:AF34)</f>
        <v>0</v>
      </c>
      <c r="AH42" s="16">
        <f>SUM(AI35:AJ35,C35:AG35)</f>
        <v>8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255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4269</v>
      </c>
      <c r="J43" s="16">
        <f>SUM(K12:AJ38,K4:AJ10,C4:I10,C12:I38)</f>
        <v>4653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4662</v>
      </c>
      <c r="N43" s="16">
        <f>SUM(O16:AJ38,C4:M14,C16:M38,O4:AJ14)</f>
        <v>4671</v>
      </c>
      <c r="O43" s="16">
        <f>SUM(P17:AJ38,P4:AJ15,C4:N15,C17:N38)</f>
        <v>4641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4657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4609</v>
      </c>
      <c r="W43" s="16">
        <f>SUM(X25:AJ38,C4:V23,C25:V38,X4:AJ23)</f>
        <v>4695</v>
      </c>
      <c r="X43" s="16">
        <f>SUM(C26:W38,C4:W24,Y4:AJ24,Y26:AJ38)</f>
        <v>4563</v>
      </c>
      <c r="Y43" s="16">
        <f>SUM(Z27:AJ38,Z4:AJ25,C27:X38,C4:X25)</f>
        <v>4498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4650</v>
      </c>
      <c r="AD43" s="16">
        <f>SUM(AE32:AJ38,AE4:AJ30,C4:AC30,C32:AC38)</f>
        <v>4413</v>
      </c>
      <c r="AE43" s="16">
        <f>SUM(AF33:AJ38,AF4:AJ31,C33:AD38,C4:AD31)</f>
        <v>4614</v>
      </c>
      <c r="AF43" s="16">
        <f>SUM(AG34:AJ38,C4:AE32,C34:AE38,AG4:AJ32)</f>
        <v>4658</v>
      </c>
      <c r="AG43" s="16">
        <f>SUM(AH35:AJ38,AH4:AJ33,C4:AF33,C35:AF38)</f>
        <v>4617</v>
      </c>
      <c r="AH43" s="16">
        <f>SUM(AI36:AJ38,AI4:AJ34,C36:AG38,C4:AG34)</f>
        <v>4582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156561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2</v>
      </c>
      <c r="I44" s="16">
        <f>SUM(I4:I9,I11:I38)</f>
        <v>0</v>
      </c>
      <c r="J44" s="16">
        <f>SUM(J12:J38,J4:J10)</f>
        <v>27</v>
      </c>
      <c r="K44" s="16">
        <f>SUM(K13:K38,K4:K11)</f>
        <v>29</v>
      </c>
      <c r="L44" s="16">
        <f>SUM(L14:L38,L4:L12)</f>
        <v>0</v>
      </c>
      <c r="M44" s="16">
        <f>SUM(M15:M38,M4:M13)</f>
        <v>29</v>
      </c>
      <c r="N44" s="16">
        <f>SUM(N16:N38,N4:N14)</f>
        <v>30</v>
      </c>
      <c r="O44" s="16">
        <f>SUM(O17:O38,O4:O15)</f>
        <v>35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37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5</v>
      </c>
      <c r="AA44" s="16">
        <f>SUM(AA29:AA38,AA4:AA27)</f>
        <v>16</v>
      </c>
      <c r="AB44" s="16">
        <f>SUM(AB30:AB38,AB4:AB28)</f>
        <v>3</v>
      </c>
      <c r="AC44" s="16">
        <f>SUM(AC31:AC38,AC4:AC29)</f>
        <v>0</v>
      </c>
      <c r="AD44" s="16">
        <f>SUM(AD32:AD38,AD4:AD30)</f>
        <v>0</v>
      </c>
      <c r="AE44" s="16">
        <f>SUM(AE33:AE38,AE4:AE31)</f>
        <v>9</v>
      </c>
      <c r="AF44" s="16">
        <f>SUM(AF34:AF38,AF4:AF32)</f>
        <v>0</v>
      </c>
      <c r="AG44" s="16">
        <f>SUM(AG35:AG38,AG4:AG33)</f>
        <v>15</v>
      </c>
      <c r="AH44" s="16">
        <f>SUM(AH36:AH38,AH4:AH34)</f>
        <v>22</v>
      </c>
      <c r="AI44" s="16">
        <f>SUM(AI4:AI35,AI37:AI38)</f>
        <v>27</v>
      </c>
      <c r="AJ44" s="16">
        <f>SUM(AJ4:AJ36,AJ38)</f>
        <v>0</v>
      </c>
      <c r="AK44" s="8">
        <f t="shared" si="25"/>
        <v>326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0.99176954732510292</v>
      </c>
      <c r="I51" s="22">
        <f t="shared" si="30"/>
        <v>1</v>
      </c>
      <c r="J51" s="22">
        <f t="shared" si="30"/>
        <v>0.66666666666666663</v>
      </c>
      <c r="K51" s="22">
        <f t="shared" si="30"/>
        <v>0.73148148148148151</v>
      </c>
      <c r="L51" s="22">
        <f t="shared" si="30"/>
        <v>1</v>
      </c>
      <c r="M51" s="22">
        <f t="shared" si="30"/>
        <v>0.64197530864197527</v>
      </c>
      <c r="N51" s="22">
        <f t="shared" si="30"/>
        <v>0.62962962962962965</v>
      </c>
      <c r="O51" s="22">
        <f t="shared" si="30"/>
        <v>0.67592592592592593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0.80423280423280419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0.93827160493827155</v>
      </c>
      <c r="AA51" s="22">
        <f t="shared" si="31"/>
        <v>0.88148148148148153</v>
      </c>
      <c r="AB51" s="22">
        <f t="shared" si="31"/>
        <v>0.96296296296296291</v>
      </c>
      <c r="AC51" s="22">
        <f t="shared" si="31"/>
        <v>1</v>
      </c>
      <c r="AD51" s="22">
        <f t="shared" si="31"/>
        <v>1</v>
      </c>
      <c r="AE51" s="22">
        <f t="shared" si="31"/>
        <v>0.93333333333333335</v>
      </c>
      <c r="AF51" s="22">
        <f t="shared" si="31"/>
        <v>1</v>
      </c>
      <c r="AG51" s="22">
        <f t="shared" si="31"/>
        <v>0.88888888888888884</v>
      </c>
      <c r="AH51" s="22">
        <f t="shared" si="31"/>
        <v>0.86419753086419748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0.93139730639730645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0.99440950384346616</v>
      </c>
      <c r="J52" s="22">
        <f t="shared" si="32"/>
        <v>0.9961464354527938</v>
      </c>
      <c r="K52" s="22">
        <f t="shared" si="32"/>
        <v>0.99375538329026702</v>
      </c>
      <c r="L52" s="22">
        <f t="shared" si="32"/>
        <v>1</v>
      </c>
      <c r="M52" s="22">
        <f t="shared" si="32"/>
        <v>0.9980732177263969</v>
      </c>
      <c r="N52" s="22">
        <f t="shared" si="32"/>
        <v>1</v>
      </c>
      <c r="O52" s="22">
        <f t="shared" si="32"/>
        <v>0.99935400516795869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0.99700278312995072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0.99826727312107433</v>
      </c>
      <c r="W52" s="22">
        <f t="shared" si="33"/>
        <v>0.99936143039591319</v>
      </c>
      <c r="X52" s="22">
        <f t="shared" si="33"/>
        <v>1</v>
      </c>
      <c r="Y52" s="22">
        <f t="shared" si="33"/>
        <v>0.99756043468618316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0.99550417469492614</v>
      </c>
      <c r="AD52" s="22">
        <f t="shared" si="33"/>
        <v>0.99661246612466126</v>
      </c>
      <c r="AE52" s="22">
        <f t="shared" si="33"/>
        <v>0.9993502274204028</v>
      </c>
      <c r="AF52" s="22">
        <f t="shared" si="33"/>
        <v>0.99721687004923998</v>
      </c>
      <c r="AG52" s="22">
        <f t="shared" si="33"/>
        <v>1</v>
      </c>
      <c r="AH52" s="22">
        <f t="shared" si="33"/>
        <v>0.99825708061002183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0.99837389041934499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0.9503105590062112</v>
      </c>
      <c r="J53" s="22">
        <f>J41/(J41+J42)</f>
        <v>0.75</v>
      </c>
      <c r="K53" s="22">
        <f>K41/(K41+K42)</f>
        <v>0.73148148148148151</v>
      </c>
      <c r="L53" s="22">
        <f>L41/(L41+L42)</f>
        <v>1</v>
      </c>
      <c r="M53" s="22">
        <f>M41/(M41+M42)</f>
        <v>0.85245901639344257</v>
      </c>
      <c r="N53" s="22">
        <f>N41/(N41+N42)</f>
        <v>1</v>
      </c>
      <c r="O53" s="22">
        <f>O41/(O41+O42)</f>
        <v>0.96052631578947367</v>
      </c>
      <c r="P53" s="22">
        <f>P41/(P41+P42)</f>
        <v>0.50909090909090904</v>
      </c>
      <c r="Q53" s="22">
        <f>Q41/(Q41+Q42)</f>
        <v>1</v>
      </c>
      <c r="R53" s="22">
        <f>R41/(R41+R42)</f>
        <v>0.84946236559139787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0.94366197183098588</v>
      </c>
      <c r="W53" s="22">
        <f>W41/(W41+W42)</f>
        <v>0.94736842105263153</v>
      </c>
      <c r="X53" s="22">
        <f>X41/(X41+X42)</f>
        <v>1</v>
      </c>
      <c r="Y53" s="22">
        <f>Y41/(Y41+Y42)</f>
        <v>0.95669291338582674</v>
      </c>
      <c r="Z53" s="22">
        <f>Z41/(Z41+Z42)</f>
        <v>0.89411764705882357</v>
      </c>
      <c r="AA53" s="22">
        <f>AA41/(AA41+AA42)</f>
        <v>0.94444444444444442</v>
      </c>
      <c r="AB53" s="22">
        <f>AB41/(AB41+AB42)</f>
        <v>1</v>
      </c>
      <c r="AC53" s="22">
        <f>AC41/(AC41+AC42)</f>
        <v>0.79411764705882348</v>
      </c>
      <c r="AD53" s="22">
        <f>AD41/(AD41+AD42)</f>
        <v>0.95575221238938057</v>
      </c>
      <c r="AE53" s="22">
        <f>AE41/(AE41+AE42)</f>
        <v>0.97674418604651159</v>
      </c>
      <c r="AF53" s="22">
        <f>AF41/(AF41+AF42)</f>
        <v>0.86170212765957444</v>
      </c>
      <c r="AG53" s="22">
        <f>AG41/(AG41+AG42)</f>
        <v>1</v>
      </c>
      <c r="AH53" s="22">
        <f>AH41/(AH41+AH42)</f>
        <v>0.94594594594594594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0.94552446058534501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0.99957912457912457</v>
      </c>
      <c r="I54" s="22">
        <f>(I41+I43)/(I46+I47)</f>
        <v>0.99494949494949492</v>
      </c>
      <c r="J54" s="22">
        <f>(J41+J43)/(J46+J47)</f>
        <v>0.99053030303030298</v>
      </c>
      <c r="K54" s="22">
        <f>(K41+K43)/(K46+K47)</f>
        <v>0.98779461279461278</v>
      </c>
      <c r="L54" s="22">
        <f>(L41+L43)/(L46+L47)</f>
        <v>1</v>
      </c>
      <c r="M54" s="22">
        <f>(M41+M43)/(M46+M47)</f>
        <v>0.992003367003367</v>
      </c>
      <c r="N54" s="22">
        <f>(N41+N43)/(N46+N47)</f>
        <v>0.99368686868686873</v>
      </c>
      <c r="O54" s="22">
        <f>(O41+O43)/(O46+O47)</f>
        <v>0.992003367003367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0.99663299663299665</v>
      </c>
      <c r="S54" s="22">
        <f>(S41+S43)/(S46+S47)</f>
        <v>0.99221380471380471</v>
      </c>
      <c r="T54" s="22">
        <f>(T41+T43)/(T46+T47)</f>
        <v>1</v>
      </c>
      <c r="U54" s="22">
        <f>(U41+U43)/(U46+U47)</f>
        <v>1</v>
      </c>
      <c r="V54" s="22">
        <f>(V41+V43)/(V46+V47)</f>
        <v>0.99810606060606055</v>
      </c>
      <c r="W54" s="22">
        <f>(W41+W43)/(W46+W47)</f>
        <v>0.99936868686868685</v>
      </c>
      <c r="X54" s="22">
        <f>(X41+X43)/(X46+X47)</f>
        <v>1</v>
      </c>
      <c r="Y54" s="22">
        <f>(Y41+Y43)/(Y46+Y47)</f>
        <v>0.99768518518518523</v>
      </c>
      <c r="Z54" s="22">
        <f>(Z41+Z43)/(Z46+Z47)</f>
        <v>0.99705387205387208</v>
      </c>
      <c r="AA54" s="22">
        <f>(AA41+AA43)/(AA46+AA47)</f>
        <v>0.99515993265993263</v>
      </c>
      <c r="AB54" s="22">
        <f>(AB41+AB43)/(AB46+AB47)</f>
        <v>0.99936868686868685</v>
      </c>
      <c r="AC54" s="22">
        <f>(AC41+AC43)/(AC46+AC47)</f>
        <v>0.99558080808080807</v>
      </c>
      <c r="AD54" s="22">
        <f>(AD41+AD43)/(AD46+AD47)</f>
        <v>0.99684343434343436</v>
      </c>
      <c r="AE54" s="22">
        <f>(AE41+AE43)/(AE46+AE47)</f>
        <v>0.99747474747474751</v>
      </c>
      <c r="AF54" s="22">
        <f>(AF41+AF43)/(AF46+AF47)</f>
        <v>0.9972643097643098</v>
      </c>
      <c r="AG54" s="22">
        <f>(AG41+AG43)/(AG46+AG47)</f>
        <v>0.99684343434343436</v>
      </c>
      <c r="AH54" s="22">
        <f>(AH41+AH43)/(AH46+AH47)</f>
        <v>0.99368686868686873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0.996403990889285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0.99586776859504134</v>
      </c>
      <c r="I55" s="22">
        <f>(2*(I53*I51))/(I53+I51)</f>
        <v>0.97452229299363069</v>
      </c>
      <c r="J55" s="22">
        <f>(2*(J53*J51))/(J53+J51)</f>
        <v>0.70588235294117652</v>
      </c>
      <c r="K55" s="22">
        <f>(2*(K53*K51))/(K53+K51)</f>
        <v>0.73148148148148162</v>
      </c>
      <c r="L55" s="22">
        <f>(2*(L53*L51))/(L53+L51)</f>
        <v>1</v>
      </c>
      <c r="M55" s="22">
        <f>(2*(M53*M51))/(M53+M51)</f>
        <v>0.73239436619718312</v>
      </c>
      <c r="N55" s="22">
        <f>(2*(N53*N51))/(N53+N51)</f>
        <v>0.77272727272727271</v>
      </c>
      <c r="O55" s="22">
        <f>(2*(O53*O51))/(O53+O51)</f>
        <v>0.7934782608695653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0.90804597701149425</v>
      </c>
      <c r="S55" s="22">
        <f>(2*(S53*S51))/(S53+S51)</f>
        <v>0.89149560117302051</v>
      </c>
      <c r="T55" s="22">
        <f>(2*(T53*T51))/(T53+T51)</f>
        <v>1</v>
      </c>
      <c r="U55" s="22">
        <f>(2*(U53*U51))/(U53+U51)</f>
        <v>1</v>
      </c>
      <c r="V55" s="22">
        <f>(2*(V53*V51))/(V53+V51)</f>
        <v>0.96750902527075811</v>
      </c>
      <c r="W55" s="22">
        <f>(2*(W53*W51))/(W53+W51)</f>
        <v>0.97297297297297303</v>
      </c>
      <c r="X55" s="22">
        <f>(2*(X53*X51))/(X53+X51)</f>
        <v>1</v>
      </c>
      <c r="Y55" s="22">
        <f>(2*(Y53*Y51))/(Y53+Y51)</f>
        <v>0.97786720321931586</v>
      </c>
      <c r="Z55" s="22">
        <f>(2*(Z53*Z51))/(Z53+Z51)</f>
        <v>0.91566265060240959</v>
      </c>
      <c r="AA55" s="22">
        <f>(2*(AA53*AA51))/(AA53+AA51)</f>
        <v>0.91187739463601525</v>
      </c>
      <c r="AB55" s="22">
        <f>(2*(AB53*AB51))/(AB53+AB51)</f>
        <v>0.98113207547169812</v>
      </c>
      <c r="AC55" s="22">
        <f>(2*(AC53*AC51))/(AC53+AC51)</f>
        <v>0.88524590163934425</v>
      </c>
      <c r="AD55" s="22">
        <f>(2*(AD53*AD51))/(AD53+AD51)</f>
        <v>0.9773755656108597</v>
      </c>
      <c r="AE55" s="22">
        <f>(2*(AE53*AE51))/(AE53+AE51)</f>
        <v>0.95454545454545447</v>
      </c>
      <c r="AF55" s="22">
        <f>(2*(AF53*AF51))/(AF53+AF51)</f>
        <v>0.92571428571428571</v>
      </c>
      <c r="AG55" s="22">
        <f>(2*(AG53*AG51))/(AG53+AG51)</f>
        <v>0.94117647058823528</v>
      </c>
      <c r="AH55" s="22">
        <f>(2*(AH53*AH51))/(AH53+AH51)</f>
        <v>0.90322580645161299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0.93840771758719399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2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8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9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8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7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6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5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4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3">
      <colorScale>
        <cfvo type="min"/>
        <cfvo type="max"/>
        <color rgb="FFFCFCFF"/>
        <color rgb="FF63BE7B"/>
      </colorScale>
    </cfRule>
  </conditionalFormatting>
  <conditionalFormatting sqref="P2:P38">
    <cfRule type="colorScale" priority="2">
      <colorScale>
        <cfvo type="min"/>
        <cfvo type="max"/>
        <color rgb="FFFCFCFF"/>
        <color rgb="FF63BE7B"/>
      </colorScale>
    </cfRule>
  </conditionalFormatting>
  <conditionalFormatting sqref="N3:N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A354-BBF3-4C0E-AFF4-9F3D2F074546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14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3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18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78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51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7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71</v>
      </c>
      <c r="P16" s="29">
        <v>0</v>
      </c>
      <c r="Q16" s="29">
        <v>0</v>
      </c>
      <c r="R16" s="29">
        <v>0</v>
      </c>
      <c r="S16" s="29">
        <v>2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8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151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7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3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8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2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76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119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11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9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6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324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5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119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7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139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4</v>
      </c>
      <c r="H38" s="33">
        <f>H3-H39</f>
        <v>2</v>
      </c>
      <c r="I38" s="33">
        <f t="shared" ref="I38" si="0">I3-I39</f>
        <v>0</v>
      </c>
      <c r="J38" s="33">
        <f t="shared" ref="J38" si="1" xml:space="preserve"> J3 -J39</f>
        <v>10</v>
      </c>
      <c r="K38" s="33">
        <f t="shared" ref="K38" si="2" xml:space="preserve"> K3-K39</f>
        <v>1</v>
      </c>
      <c r="L38" s="33">
        <f t="shared" ref="L38" si="3" xml:space="preserve"> L3 - L39</f>
        <v>0</v>
      </c>
      <c r="M38" s="33">
        <f t="shared" ref="M38" si="4" xml:space="preserve"> M3-M39</f>
        <v>3</v>
      </c>
      <c r="N38" s="33">
        <f t="shared" ref="N38:O38" si="5">N3-N39</f>
        <v>0</v>
      </c>
      <c r="O38" s="33">
        <f t="shared" si="5"/>
        <v>37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12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3</v>
      </c>
      <c r="AA38" s="33">
        <f t="shared" si="15"/>
        <v>3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3</v>
      </c>
      <c r="AH38" s="33">
        <f t="shared" ref="AH38" si="21" xml:space="preserve"> AH3 -AH39</f>
        <v>7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104</v>
      </c>
      <c r="H39" s="13">
        <f t="shared" si="24"/>
        <v>241</v>
      </c>
      <c r="I39" s="13">
        <f t="shared" si="24"/>
        <v>459</v>
      </c>
      <c r="J39" s="13">
        <f t="shared" si="24"/>
        <v>71</v>
      </c>
      <c r="K39" s="13">
        <f t="shared" si="24"/>
        <v>107</v>
      </c>
      <c r="L39" s="13">
        <f t="shared" si="24"/>
        <v>81</v>
      </c>
      <c r="M39" s="13">
        <f t="shared" si="24"/>
        <v>78</v>
      </c>
      <c r="N39" s="13">
        <f t="shared" si="24"/>
        <v>81</v>
      </c>
      <c r="O39" s="13">
        <f t="shared" si="24"/>
        <v>71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177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78</v>
      </c>
      <c r="AA39" s="13">
        <f t="shared" si="24"/>
        <v>132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132</v>
      </c>
      <c r="AH39" s="13">
        <f t="shared" si="24"/>
        <v>155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241</v>
      </c>
      <c r="I41" s="16">
        <f>I10</f>
        <v>459</v>
      </c>
      <c r="J41" s="16">
        <f>J11</f>
        <v>54</v>
      </c>
      <c r="K41" s="16">
        <f>K12</f>
        <v>78</v>
      </c>
      <c r="L41" s="16">
        <f>L13</f>
        <v>81</v>
      </c>
      <c r="M41" s="16">
        <f>M14</f>
        <v>51</v>
      </c>
      <c r="N41" s="16">
        <f>N15</f>
        <v>51</v>
      </c>
      <c r="O41" s="16">
        <f>O16</f>
        <v>71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151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76</v>
      </c>
      <c r="AA41" s="16">
        <f>AA28</f>
        <v>119</v>
      </c>
      <c r="AB41" s="16">
        <f>AB29</f>
        <v>78</v>
      </c>
      <c r="AC41" s="16">
        <f>AC30</f>
        <v>81</v>
      </c>
      <c r="AD41" s="16">
        <f>AD31</f>
        <v>324</v>
      </c>
      <c r="AE41" s="16">
        <f>AE32</f>
        <v>126</v>
      </c>
      <c r="AF41" s="16">
        <f>AF33</f>
        <v>81</v>
      </c>
      <c r="AG41" s="16">
        <f>AG34</f>
        <v>119</v>
      </c>
      <c r="AH41" s="16">
        <f>AH35</f>
        <v>139</v>
      </c>
      <c r="AI41" s="16">
        <f>AI36</f>
        <v>81</v>
      </c>
      <c r="AJ41" s="16">
        <f>AJ37</f>
        <v>162</v>
      </c>
      <c r="AK41" s="8">
        <f>SUM(C41:AJ41)</f>
        <v>4419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22</v>
      </c>
      <c r="J42" s="16">
        <f>SUM(C11:I11,K11:AJ11)</f>
        <v>18</v>
      </c>
      <c r="K42" s="16">
        <f>SUM(C12:J12,L12:AJ12)</f>
        <v>29</v>
      </c>
      <c r="L42" s="16">
        <f>SUM(M13:AJ13,C13:K13)</f>
        <v>0</v>
      </c>
      <c r="M42" s="16">
        <f>SUM(N14:AJ14,C14:L14)</f>
        <v>9</v>
      </c>
      <c r="N42" s="16">
        <f>SUM(O15:AJ15,C15:M15)</f>
        <v>0</v>
      </c>
      <c r="O42" s="16">
        <f>SUM(P16:AJ16,C16:N16)</f>
        <v>2</v>
      </c>
      <c r="P42" s="16">
        <f>SUM(Q17:AJ17,C17:O17)</f>
        <v>27</v>
      </c>
      <c r="Q42" s="16">
        <f>SUM(R18:AJ18,C18:P18)</f>
        <v>0</v>
      </c>
      <c r="R42" s="16">
        <f>SUM(S19:AJ19,C19:Q19)</f>
        <v>14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7</v>
      </c>
      <c r="W42" s="16">
        <f>SUM(X24:AJ24,C24:V24)</f>
        <v>3</v>
      </c>
      <c r="X42" s="16">
        <f>SUM(C25:W25,Y25:AJ25)</f>
        <v>0</v>
      </c>
      <c r="Y42" s="16">
        <f>SUM(C26:X26,Z26:AJ26)</f>
        <v>10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20</v>
      </c>
      <c r="AD42" s="16">
        <f>SUM(AE31:AJ31,C31:AC31)</f>
        <v>15</v>
      </c>
      <c r="AE42" s="16">
        <f>SUM(AF32:AJ32,C32:AD32)</f>
        <v>3</v>
      </c>
      <c r="AF42" s="16">
        <f>SUM(AG33:AJ33,C33:AE33)</f>
        <v>13</v>
      </c>
      <c r="AG42" s="16">
        <f>SUM(AH34:AJ34,C34:AF34)</f>
        <v>0</v>
      </c>
      <c r="AH42" s="16">
        <f>SUM(AI35:AJ35,C35:AG35)</f>
        <v>7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248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4271</v>
      </c>
      <c r="J43" s="16">
        <f>SUM(K12:AJ38,K4:AJ10,C4:I10,C12:I38)</f>
        <v>4653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4662</v>
      </c>
      <c r="N43" s="16">
        <f>SUM(O16:AJ38,C4:M14,C16:M38,O4:AJ14)</f>
        <v>4671</v>
      </c>
      <c r="O43" s="16">
        <f>SUM(P17:AJ38,P4:AJ15,C4:N15,C17:N38)</f>
        <v>4642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4657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4610</v>
      </c>
      <c r="W43" s="16">
        <f>SUM(X25:AJ38,C4:V23,C25:V38,X4:AJ23)</f>
        <v>4695</v>
      </c>
      <c r="X43" s="16">
        <f>SUM(C26:W38,C4:W24,Y4:AJ24,Y26:AJ38)</f>
        <v>4563</v>
      </c>
      <c r="Y43" s="16">
        <f>SUM(Z27:AJ38,Z4:AJ25,C27:X38,C4:X25)</f>
        <v>4499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4651</v>
      </c>
      <c r="AD43" s="16">
        <f>SUM(AE32:AJ38,AE4:AJ30,C4:AC30,C32:AC38)</f>
        <v>4413</v>
      </c>
      <c r="AE43" s="16">
        <f>SUM(AF33:AJ38,AF4:AJ31,C33:AD38,C4:AD31)</f>
        <v>4614</v>
      </c>
      <c r="AF43" s="16">
        <f>SUM(AG34:AJ38,C4:AE32,C34:AE38,AG4:AJ32)</f>
        <v>4658</v>
      </c>
      <c r="AG43" s="16">
        <f>SUM(AH35:AJ38,AH4:AJ33,C4:AF33,C35:AF38)</f>
        <v>4617</v>
      </c>
      <c r="AH43" s="16">
        <f>SUM(AI36:AJ38,AI4:AJ34,C36:AG38,C4:AG34)</f>
        <v>4583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156568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2</v>
      </c>
      <c r="I44" s="16">
        <f>SUM(I4:I9,I11:I38)</f>
        <v>0</v>
      </c>
      <c r="J44" s="16">
        <f>SUM(J12:J38,J4:J10)</f>
        <v>27</v>
      </c>
      <c r="K44" s="16">
        <f>SUM(K13:K38,K4:K11)</f>
        <v>30</v>
      </c>
      <c r="L44" s="16">
        <f>SUM(L14:L38,L4:L12)</f>
        <v>0</v>
      </c>
      <c r="M44" s="16">
        <f>SUM(M15:M38,M4:M13)</f>
        <v>30</v>
      </c>
      <c r="N44" s="16">
        <f>SUM(N16:N38,N4:N14)</f>
        <v>30</v>
      </c>
      <c r="O44" s="16">
        <f>SUM(O17:O38,O4:O15)</f>
        <v>37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38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5</v>
      </c>
      <c r="AA44" s="16">
        <f>SUM(AA29:AA38,AA4:AA27)</f>
        <v>16</v>
      </c>
      <c r="AB44" s="16">
        <f>SUM(AB30:AB38,AB4:AB28)</f>
        <v>3</v>
      </c>
      <c r="AC44" s="16">
        <f>SUM(AC31:AC38,AC4:AC29)</f>
        <v>0</v>
      </c>
      <c r="AD44" s="16">
        <f>SUM(AD32:AD38,AD4:AD30)</f>
        <v>0</v>
      </c>
      <c r="AE44" s="16">
        <f>SUM(AE33:AE38,AE4:AE31)</f>
        <v>9</v>
      </c>
      <c r="AF44" s="16">
        <f>SUM(AF34:AF38,AF4:AF32)</f>
        <v>0</v>
      </c>
      <c r="AG44" s="16">
        <f>SUM(AG35:AG38,AG4:AG33)</f>
        <v>16</v>
      </c>
      <c r="AH44" s="16">
        <f>SUM(AH36:AH38,AH4:AH34)</f>
        <v>23</v>
      </c>
      <c r="AI44" s="16">
        <f>SUM(AI4:AI35,AI37:AI38)</f>
        <v>27</v>
      </c>
      <c r="AJ44" s="16">
        <f>SUM(AJ4:AJ36,AJ38)</f>
        <v>0</v>
      </c>
      <c r="AK44" s="8">
        <f t="shared" si="25"/>
        <v>333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0.99176954732510292</v>
      </c>
      <c r="I51" s="22">
        <f t="shared" si="30"/>
        <v>1</v>
      </c>
      <c r="J51" s="22">
        <f t="shared" si="30"/>
        <v>0.66666666666666663</v>
      </c>
      <c r="K51" s="22">
        <f t="shared" si="30"/>
        <v>0.72222222222222221</v>
      </c>
      <c r="L51" s="22">
        <f t="shared" si="30"/>
        <v>1</v>
      </c>
      <c r="M51" s="22">
        <f t="shared" si="30"/>
        <v>0.62962962962962965</v>
      </c>
      <c r="N51" s="22">
        <f t="shared" si="30"/>
        <v>0.62962962962962965</v>
      </c>
      <c r="O51" s="22">
        <f t="shared" si="30"/>
        <v>0.65740740740740744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0.79894179894179895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0.93827160493827155</v>
      </c>
      <c r="AA51" s="22">
        <f t="shared" si="31"/>
        <v>0.88148148148148153</v>
      </c>
      <c r="AB51" s="22">
        <f t="shared" si="31"/>
        <v>0.96296296296296291</v>
      </c>
      <c r="AC51" s="22">
        <f t="shared" si="31"/>
        <v>1</v>
      </c>
      <c r="AD51" s="22">
        <f t="shared" si="31"/>
        <v>1</v>
      </c>
      <c r="AE51" s="22">
        <f t="shared" si="31"/>
        <v>0.93333333333333335</v>
      </c>
      <c r="AF51" s="22">
        <f t="shared" si="31"/>
        <v>1</v>
      </c>
      <c r="AG51" s="22">
        <f t="shared" si="31"/>
        <v>0.88148148148148153</v>
      </c>
      <c r="AH51" s="22">
        <f t="shared" si="31"/>
        <v>0.85802469135802473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0.92992424242424243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0.99487537852317731</v>
      </c>
      <c r="J52" s="22">
        <f t="shared" si="32"/>
        <v>0.9961464354527938</v>
      </c>
      <c r="K52" s="22">
        <f t="shared" si="32"/>
        <v>0.99375538329026702</v>
      </c>
      <c r="L52" s="22">
        <f t="shared" si="32"/>
        <v>1</v>
      </c>
      <c r="M52" s="22">
        <f t="shared" si="32"/>
        <v>0.9980732177263969</v>
      </c>
      <c r="N52" s="22">
        <f t="shared" si="32"/>
        <v>1</v>
      </c>
      <c r="O52" s="22">
        <f t="shared" si="32"/>
        <v>0.99956933677863913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0.99700278312995072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0.99848386398094002</v>
      </c>
      <c r="W52" s="22">
        <f t="shared" si="33"/>
        <v>0.99936143039591319</v>
      </c>
      <c r="X52" s="22">
        <f t="shared" si="33"/>
        <v>1</v>
      </c>
      <c r="Y52" s="22">
        <f t="shared" si="33"/>
        <v>0.99778221335107564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0.99571826161421539</v>
      </c>
      <c r="AD52" s="22">
        <f t="shared" si="33"/>
        <v>0.99661246612466126</v>
      </c>
      <c r="AE52" s="22">
        <f t="shared" si="33"/>
        <v>0.9993502274204028</v>
      </c>
      <c r="AF52" s="22">
        <f t="shared" si="33"/>
        <v>0.99721687004923998</v>
      </c>
      <c r="AG52" s="22">
        <f t="shared" si="33"/>
        <v>1</v>
      </c>
      <c r="AH52" s="22">
        <f t="shared" si="33"/>
        <v>0.99847494553376903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0.99841852872155901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0.95426195426195426</v>
      </c>
      <c r="J53" s="22">
        <f>J41/(J41+J42)</f>
        <v>0.75</v>
      </c>
      <c r="K53" s="22">
        <f>K41/(K41+K42)</f>
        <v>0.7289719626168224</v>
      </c>
      <c r="L53" s="22">
        <f>L41/(L41+L42)</f>
        <v>1</v>
      </c>
      <c r="M53" s="22">
        <f>M41/(M41+M42)</f>
        <v>0.85</v>
      </c>
      <c r="N53" s="22">
        <f>N41/(N41+N42)</f>
        <v>1</v>
      </c>
      <c r="O53" s="22">
        <f>O41/(O41+O42)</f>
        <v>0.9726027397260274</v>
      </c>
      <c r="P53" s="22">
        <f>P41/(P41+P42)</f>
        <v>0.50909090909090904</v>
      </c>
      <c r="Q53" s="22">
        <f>Q41/(Q41+Q42)</f>
        <v>1</v>
      </c>
      <c r="R53" s="22">
        <f>R41/(R41+R42)</f>
        <v>0.84946236559139787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0.95035460992907805</v>
      </c>
      <c r="W53" s="22">
        <f>W41/(W41+W42)</f>
        <v>0.94736842105263153</v>
      </c>
      <c r="X53" s="22">
        <f>X41/(X41+X42)</f>
        <v>1</v>
      </c>
      <c r="Y53" s="22">
        <f>Y41/(Y41+Y42)</f>
        <v>0.96047430830039526</v>
      </c>
      <c r="Z53" s="22">
        <f>Z41/(Z41+Z42)</f>
        <v>0.89411764705882357</v>
      </c>
      <c r="AA53" s="22">
        <f>AA41/(AA41+AA42)</f>
        <v>0.94444444444444442</v>
      </c>
      <c r="AB53" s="22">
        <f>AB41/(AB41+AB42)</f>
        <v>1</v>
      </c>
      <c r="AC53" s="22">
        <f>AC41/(AC41+AC42)</f>
        <v>0.80198019801980203</v>
      </c>
      <c r="AD53" s="22">
        <f>AD41/(AD41+AD42)</f>
        <v>0.95575221238938057</v>
      </c>
      <c r="AE53" s="22">
        <f>AE41/(AE41+AE42)</f>
        <v>0.97674418604651159</v>
      </c>
      <c r="AF53" s="22">
        <f>AF41/(AF41+AF42)</f>
        <v>0.86170212765957444</v>
      </c>
      <c r="AG53" s="22">
        <f>AG41/(AG41+AG42)</f>
        <v>1</v>
      </c>
      <c r="AH53" s="22">
        <f>AH41/(AH41+AH42)</f>
        <v>0.95205479452054798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0.94686093850439257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0.99957912457912457</v>
      </c>
      <c r="I54" s="22">
        <f>(I41+I43)/(I46+I47)</f>
        <v>0.99537037037037035</v>
      </c>
      <c r="J54" s="22">
        <f>(J41+J43)/(J46+J47)</f>
        <v>0.99053030303030298</v>
      </c>
      <c r="K54" s="22">
        <f>(K41+K43)/(K46+K47)</f>
        <v>0.98758417508417506</v>
      </c>
      <c r="L54" s="22">
        <f>(L41+L43)/(L46+L47)</f>
        <v>1</v>
      </c>
      <c r="M54" s="22">
        <f>(M41+M43)/(M46+M47)</f>
        <v>0.99179292929292928</v>
      </c>
      <c r="N54" s="22">
        <f>(N41+N43)/(N46+N47)</f>
        <v>0.99368686868686873</v>
      </c>
      <c r="O54" s="22">
        <f>(O41+O43)/(O46+O47)</f>
        <v>0.99179292929292928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0.99663299663299665</v>
      </c>
      <c r="S54" s="22">
        <f>(S41+S43)/(S46+S47)</f>
        <v>0.992003367003367</v>
      </c>
      <c r="T54" s="22">
        <f>(T41+T43)/(T46+T47)</f>
        <v>1</v>
      </c>
      <c r="U54" s="22">
        <f>(U41+U43)/(U46+U47)</f>
        <v>1</v>
      </c>
      <c r="V54" s="22">
        <f>(V41+V43)/(V46+V47)</f>
        <v>0.99831649831649827</v>
      </c>
      <c r="W54" s="22">
        <f>(W41+W43)/(W46+W47)</f>
        <v>0.99936868686868685</v>
      </c>
      <c r="X54" s="22">
        <f>(X41+X43)/(X46+X47)</f>
        <v>1</v>
      </c>
      <c r="Y54" s="22">
        <f>(Y41+Y43)/(Y46+Y47)</f>
        <v>0.99789562289562295</v>
      </c>
      <c r="Z54" s="22">
        <f>(Z41+Z43)/(Z46+Z47)</f>
        <v>0.99705387205387208</v>
      </c>
      <c r="AA54" s="22">
        <f>(AA41+AA43)/(AA46+AA47)</f>
        <v>0.99515993265993263</v>
      </c>
      <c r="AB54" s="22">
        <f>(AB41+AB43)/(AB46+AB47)</f>
        <v>0.99936868686868685</v>
      </c>
      <c r="AC54" s="22">
        <f>(AC41+AC43)/(AC46+AC47)</f>
        <v>0.99579124579124578</v>
      </c>
      <c r="AD54" s="22">
        <f>(AD41+AD43)/(AD46+AD47)</f>
        <v>0.99684343434343436</v>
      </c>
      <c r="AE54" s="22">
        <f>(AE41+AE43)/(AE46+AE47)</f>
        <v>0.99747474747474751</v>
      </c>
      <c r="AF54" s="22">
        <f>(AF41+AF43)/(AF46+AF47)</f>
        <v>0.9972643097643098</v>
      </c>
      <c r="AG54" s="22">
        <f>(AG41+AG43)/(AG46+AG47)</f>
        <v>0.99663299663299665</v>
      </c>
      <c r="AH54" s="22">
        <f>(AH41+AH43)/(AH46+AH47)</f>
        <v>0.99368686868686873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0.996403990889285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0.99586776859504134</v>
      </c>
      <c r="I55" s="22">
        <f>(2*(I53*I51))/(I53+I51)</f>
        <v>0.97659574468085109</v>
      </c>
      <c r="J55" s="22">
        <f>(2*(J53*J51))/(J53+J51)</f>
        <v>0.70588235294117652</v>
      </c>
      <c r="K55" s="22">
        <f>(2*(K53*K51))/(K53+K51)</f>
        <v>0.72558139534883714</v>
      </c>
      <c r="L55" s="22">
        <f>(2*(L53*L51))/(L53+L51)</f>
        <v>1</v>
      </c>
      <c r="M55" s="22">
        <f>(2*(M53*M51))/(M53+M51)</f>
        <v>0.72340425531914898</v>
      </c>
      <c r="N55" s="22">
        <f>(2*(N53*N51))/(N53+N51)</f>
        <v>0.77272727272727271</v>
      </c>
      <c r="O55" s="22">
        <f>(2*(O53*O51))/(O53+O51)</f>
        <v>0.78453038674033149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0.90804597701149425</v>
      </c>
      <c r="S55" s="22">
        <f>(2*(S53*S51))/(S53+S51)</f>
        <v>0.88823529411764701</v>
      </c>
      <c r="T55" s="22">
        <f>(2*(T53*T51))/(T53+T51)</f>
        <v>1</v>
      </c>
      <c r="U55" s="22">
        <f>(2*(U53*U51))/(U53+U51)</f>
        <v>1</v>
      </c>
      <c r="V55" s="22">
        <f>(2*(V53*V51))/(V53+V51)</f>
        <v>0.97101449275362317</v>
      </c>
      <c r="W55" s="22">
        <f>(2*(W53*W51))/(W53+W51)</f>
        <v>0.97297297297297303</v>
      </c>
      <c r="X55" s="22">
        <f>(2*(X53*X51))/(X53+X51)</f>
        <v>1</v>
      </c>
      <c r="Y55" s="22">
        <f>(2*(Y53*Y51))/(Y53+Y51)</f>
        <v>0.97983870967741937</v>
      </c>
      <c r="Z55" s="22">
        <f>(2*(Z53*Z51))/(Z53+Z51)</f>
        <v>0.91566265060240959</v>
      </c>
      <c r="AA55" s="22">
        <f>(2*(AA53*AA51))/(AA53+AA51)</f>
        <v>0.91187739463601525</v>
      </c>
      <c r="AB55" s="22">
        <f>(2*(AB53*AB51))/(AB53+AB51)</f>
        <v>0.98113207547169812</v>
      </c>
      <c r="AC55" s="22">
        <f>(2*(AC53*AC51))/(AC53+AC51)</f>
        <v>0.89010989010989017</v>
      </c>
      <c r="AD55" s="22">
        <f>(2*(AD53*AD51))/(AD53+AD51)</f>
        <v>0.9773755656108597</v>
      </c>
      <c r="AE55" s="22">
        <f>(2*(AE53*AE51))/(AE53+AE51)</f>
        <v>0.95454545454545447</v>
      </c>
      <c r="AF55" s="22">
        <f>(2*(AF53*AF51))/(AF53+AF51)</f>
        <v>0.92571428571428571</v>
      </c>
      <c r="AG55" s="22">
        <f>(2*(AG53*AG51))/(AG53+AG51)</f>
        <v>0.93700787401574803</v>
      </c>
      <c r="AH55" s="22">
        <f>(2*(AH53*AH51))/(AH53+AH51)</f>
        <v>0.90259740259740262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0.93831616944473928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2B75-3213-4828-AA59-7896ACC72439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71093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14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3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17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77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51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7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69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8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7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3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8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1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74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119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11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8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4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324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5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119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7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139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4</v>
      </c>
      <c r="H38" s="33">
        <f>H3-H39</f>
        <v>3</v>
      </c>
      <c r="I38" s="33">
        <f t="shared" ref="I38" si="0">I3-I39</f>
        <v>0</v>
      </c>
      <c r="J38" s="33">
        <f t="shared" ref="J38" si="1" xml:space="preserve"> J3 -J39</f>
        <v>12</v>
      </c>
      <c r="K38" s="33">
        <f t="shared" ref="K38" si="2" xml:space="preserve"> K3-K39</f>
        <v>3</v>
      </c>
      <c r="L38" s="33">
        <f t="shared" ref="L38" si="3" xml:space="preserve"> L3 - L39</f>
        <v>0</v>
      </c>
      <c r="M38" s="33">
        <f t="shared" ref="M38" si="4" xml:space="preserve"> M3-M39</f>
        <v>3</v>
      </c>
      <c r="N38" s="33">
        <f t="shared" ref="N38:O38" si="5">N3-N39</f>
        <v>0</v>
      </c>
      <c r="O38" s="33">
        <f t="shared" si="5"/>
        <v>39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15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6</v>
      </c>
      <c r="AA38" s="33">
        <f t="shared" si="15"/>
        <v>3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3</v>
      </c>
      <c r="AH38" s="33">
        <f t="shared" ref="AH38" si="21" xml:space="preserve"> AH3 -AH39</f>
        <v>7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104</v>
      </c>
      <c r="H39" s="13">
        <f t="shared" si="24"/>
        <v>240</v>
      </c>
      <c r="I39" s="13">
        <f t="shared" si="24"/>
        <v>459</v>
      </c>
      <c r="J39" s="13">
        <f t="shared" si="24"/>
        <v>69</v>
      </c>
      <c r="K39" s="13">
        <f t="shared" si="24"/>
        <v>105</v>
      </c>
      <c r="L39" s="13">
        <f t="shared" si="24"/>
        <v>81</v>
      </c>
      <c r="M39" s="13">
        <f t="shared" si="24"/>
        <v>78</v>
      </c>
      <c r="N39" s="13">
        <f t="shared" si="24"/>
        <v>81</v>
      </c>
      <c r="O39" s="13">
        <f t="shared" si="24"/>
        <v>69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174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75</v>
      </c>
      <c r="AA39" s="13">
        <f t="shared" si="24"/>
        <v>132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132</v>
      </c>
      <c r="AH39" s="13">
        <f t="shared" si="24"/>
        <v>155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240</v>
      </c>
      <c r="I41" s="16">
        <f>I10</f>
        <v>459</v>
      </c>
      <c r="J41" s="16">
        <f>J11</f>
        <v>54</v>
      </c>
      <c r="K41" s="16">
        <f>K12</f>
        <v>77</v>
      </c>
      <c r="L41" s="16">
        <f>L13</f>
        <v>81</v>
      </c>
      <c r="M41" s="16">
        <f>M14</f>
        <v>51</v>
      </c>
      <c r="N41" s="16">
        <f>N15</f>
        <v>51</v>
      </c>
      <c r="O41" s="16">
        <f>O16</f>
        <v>69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150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74</v>
      </c>
      <c r="AA41" s="16">
        <f>AA28</f>
        <v>119</v>
      </c>
      <c r="AB41" s="16">
        <f>AB29</f>
        <v>78</v>
      </c>
      <c r="AC41" s="16">
        <f>AC30</f>
        <v>81</v>
      </c>
      <c r="AD41" s="16">
        <f>AD31</f>
        <v>324</v>
      </c>
      <c r="AE41" s="16">
        <f>AE32</f>
        <v>126</v>
      </c>
      <c r="AF41" s="16">
        <f>AF33</f>
        <v>81</v>
      </c>
      <c r="AG41" s="16">
        <f>AG34</f>
        <v>119</v>
      </c>
      <c r="AH41" s="16">
        <f>AH35</f>
        <v>139</v>
      </c>
      <c r="AI41" s="16">
        <f>AI36</f>
        <v>81</v>
      </c>
      <c r="AJ41" s="16">
        <f>AJ37</f>
        <v>162</v>
      </c>
      <c r="AK41" s="8">
        <f>SUM(C41:AJ41)</f>
        <v>4412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22</v>
      </c>
      <c r="J42" s="16">
        <f>SUM(C11:I11,K11:AJ11)</f>
        <v>17</v>
      </c>
      <c r="K42" s="16">
        <f>SUM(C12:J12,L12:AJ12)</f>
        <v>29</v>
      </c>
      <c r="L42" s="16">
        <f>SUM(M13:AJ13,C13:K13)</f>
        <v>0</v>
      </c>
      <c r="M42" s="16">
        <f>SUM(N14:AJ14,C14:L14)</f>
        <v>9</v>
      </c>
      <c r="N42" s="16">
        <f>SUM(O15:AJ15,C15:M15)</f>
        <v>0</v>
      </c>
      <c r="O42" s="16">
        <f>SUM(P16:AJ16,C16:N16)</f>
        <v>1</v>
      </c>
      <c r="P42" s="16">
        <f>SUM(Q17:AJ17,C17:O17)</f>
        <v>27</v>
      </c>
      <c r="Q42" s="16">
        <f>SUM(R18:AJ18,C18:P18)</f>
        <v>0</v>
      </c>
      <c r="R42" s="16">
        <f>SUM(S19:AJ19,C19:Q19)</f>
        <v>14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7</v>
      </c>
      <c r="W42" s="16">
        <f>SUM(X24:AJ24,C24:V24)</f>
        <v>3</v>
      </c>
      <c r="X42" s="16">
        <f>SUM(C25:W25,Y25:AJ25)</f>
        <v>0</v>
      </c>
      <c r="Y42" s="16">
        <f>SUM(C26:X26,Z26:AJ26)</f>
        <v>9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19</v>
      </c>
      <c r="AD42" s="16">
        <f>SUM(AE31:AJ31,C31:AC31)</f>
        <v>13</v>
      </c>
      <c r="AE42" s="16">
        <f>SUM(AF32:AJ32,C32:AD32)</f>
        <v>3</v>
      </c>
      <c r="AF42" s="16">
        <f>SUM(AG33:AJ33,C33:AE33)</f>
        <v>13</v>
      </c>
      <c r="AG42" s="16">
        <f>SUM(AH34:AJ34,C34:AF34)</f>
        <v>0</v>
      </c>
      <c r="AH42" s="16">
        <f>SUM(AI35:AJ35,C35:AG35)</f>
        <v>7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242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4271</v>
      </c>
      <c r="J43" s="16">
        <f>SUM(K12:AJ38,K4:AJ10,C4:I10,C12:I38)</f>
        <v>4654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4662</v>
      </c>
      <c r="N43" s="16">
        <f>SUM(O16:AJ38,C4:M14,C16:M38,O4:AJ14)</f>
        <v>4671</v>
      </c>
      <c r="O43" s="16">
        <f>SUM(P17:AJ38,P4:AJ15,C4:N15,C17:N38)</f>
        <v>4643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4657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4610</v>
      </c>
      <c r="W43" s="16">
        <f>SUM(X25:AJ38,C4:V23,C25:V38,X4:AJ23)</f>
        <v>4695</v>
      </c>
      <c r="X43" s="16">
        <f>SUM(C26:W38,C4:W24,Y4:AJ24,Y26:AJ38)</f>
        <v>4563</v>
      </c>
      <c r="Y43" s="16">
        <f>SUM(Z27:AJ38,Z4:AJ25,C27:X38,C4:X25)</f>
        <v>4500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4652</v>
      </c>
      <c r="AD43" s="16">
        <f>SUM(AE32:AJ38,AE4:AJ30,C4:AC30,C32:AC38)</f>
        <v>4415</v>
      </c>
      <c r="AE43" s="16">
        <f>SUM(AF33:AJ38,AF4:AJ31,C33:AD38,C4:AD31)</f>
        <v>4614</v>
      </c>
      <c r="AF43" s="16">
        <f>SUM(AG34:AJ38,C4:AE32,C34:AE38,AG4:AJ32)</f>
        <v>4658</v>
      </c>
      <c r="AG43" s="16">
        <f>SUM(AH35:AJ38,AH4:AJ33,C4:AF33,C35:AF38)</f>
        <v>4617</v>
      </c>
      <c r="AH43" s="16">
        <f>SUM(AI36:AJ38,AI4:AJ34,C36:AG38,C4:AG34)</f>
        <v>4583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156574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3</v>
      </c>
      <c r="I44" s="16">
        <f>SUM(I4:I9,I11:I38)</f>
        <v>0</v>
      </c>
      <c r="J44" s="16">
        <f>SUM(J12:J38,J4:J10)</f>
        <v>27</v>
      </c>
      <c r="K44" s="16">
        <f>SUM(K13:K38,K4:K11)</f>
        <v>31</v>
      </c>
      <c r="L44" s="16">
        <f>SUM(L14:L38,L4:L12)</f>
        <v>0</v>
      </c>
      <c r="M44" s="16">
        <f>SUM(M15:M38,M4:M13)</f>
        <v>30</v>
      </c>
      <c r="N44" s="16">
        <f>SUM(N16:N38,N4:N14)</f>
        <v>30</v>
      </c>
      <c r="O44" s="16">
        <f>SUM(O17:O38,O4:O15)</f>
        <v>39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39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7</v>
      </c>
      <c r="AA44" s="16">
        <f>SUM(AA29:AA38,AA4:AA27)</f>
        <v>16</v>
      </c>
      <c r="AB44" s="16">
        <f>SUM(AB30:AB38,AB4:AB28)</f>
        <v>3</v>
      </c>
      <c r="AC44" s="16">
        <f>SUM(AC31:AC38,AC4:AC29)</f>
        <v>0</v>
      </c>
      <c r="AD44" s="16">
        <f>SUM(AD32:AD38,AD4:AD30)</f>
        <v>0</v>
      </c>
      <c r="AE44" s="16">
        <f>SUM(AE33:AE38,AE4:AE31)</f>
        <v>9</v>
      </c>
      <c r="AF44" s="16">
        <f>SUM(AF34:AF38,AF4:AF32)</f>
        <v>0</v>
      </c>
      <c r="AG44" s="16">
        <f>SUM(AG35:AG38,AG4:AG33)</f>
        <v>16</v>
      </c>
      <c r="AH44" s="16">
        <f>SUM(AH36:AH38,AH4:AH34)</f>
        <v>23</v>
      </c>
      <c r="AI44" s="16">
        <f>SUM(AI4:AI35,AI37:AI38)</f>
        <v>27</v>
      </c>
      <c r="AJ44" s="16">
        <f>SUM(AJ4:AJ36,AJ38)</f>
        <v>0</v>
      </c>
      <c r="AK44" s="8">
        <f t="shared" si="25"/>
        <v>340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0.98765432098765427</v>
      </c>
      <c r="I51" s="22">
        <f t="shared" si="30"/>
        <v>1</v>
      </c>
      <c r="J51" s="22">
        <f t="shared" si="30"/>
        <v>0.66666666666666663</v>
      </c>
      <c r="K51" s="22">
        <f t="shared" si="30"/>
        <v>0.71296296296296291</v>
      </c>
      <c r="L51" s="22">
        <f t="shared" si="30"/>
        <v>1</v>
      </c>
      <c r="M51" s="22">
        <f t="shared" si="30"/>
        <v>0.62962962962962965</v>
      </c>
      <c r="N51" s="22">
        <f t="shared" si="30"/>
        <v>0.62962962962962965</v>
      </c>
      <c r="O51" s="22">
        <f t="shared" si="30"/>
        <v>0.63888888888888884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0.79365079365079361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0.9135802469135802</v>
      </c>
      <c r="AA51" s="22">
        <f t="shared" si="31"/>
        <v>0.88148148148148153</v>
      </c>
      <c r="AB51" s="22">
        <f t="shared" si="31"/>
        <v>0.96296296296296291</v>
      </c>
      <c r="AC51" s="22">
        <f t="shared" si="31"/>
        <v>1</v>
      </c>
      <c r="AD51" s="22">
        <f t="shared" si="31"/>
        <v>1</v>
      </c>
      <c r="AE51" s="22">
        <f t="shared" si="31"/>
        <v>0.93333333333333335</v>
      </c>
      <c r="AF51" s="22">
        <f t="shared" si="31"/>
        <v>1</v>
      </c>
      <c r="AG51" s="22">
        <f t="shared" si="31"/>
        <v>0.88148148148148153</v>
      </c>
      <c r="AH51" s="22">
        <f t="shared" si="31"/>
        <v>0.85802469135802473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0.92845117845117842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0.99487537852317731</v>
      </c>
      <c r="J52" s="22">
        <f t="shared" si="32"/>
        <v>0.99636052237208306</v>
      </c>
      <c r="K52" s="22">
        <f t="shared" si="32"/>
        <v>0.99375538329026702</v>
      </c>
      <c r="L52" s="22">
        <f t="shared" si="32"/>
        <v>1</v>
      </c>
      <c r="M52" s="22">
        <f t="shared" si="32"/>
        <v>0.9980732177263969</v>
      </c>
      <c r="N52" s="22">
        <f t="shared" si="32"/>
        <v>1</v>
      </c>
      <c r="O52" s="22">
        <f t="shared" si="32"/>
        <v>0.99978466838931956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0.99700278312995072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0.99848386398094002</v>
      </c>
      <c r="W52" s="22">
        <f t="shared" si="33"/>
        <v>0.99936143039591319</v>
      </c>
      <c r="X52" s="22">
        <f t="shared" si="33"/>
        <v>1</v>
      </c>
      <c r="Y52" s="22">
        <f t="shared" si="33"/>
        <v>0.99800399201596801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0.99593234853350465</v>
      </c>
      <c r="AD52" s="22">
        <f t="shared" si="33"/>
        <v>0.99706413730803978</v>
      </c>
      <c r="AE52" s="22">
        <f t="shared" si="33"/>
        <v>0.9993502274204028</v>
      </c>
      <c r="AF52" s="22">
        <f t="shared" si="33"/>
        <v>0.99721687004923998</v>
      </c>
      <c r="AG52" s="22">
        <f t="shared" si="33"/>
        <v>1</v>
      </c>
      <c r="AH52" s="22">
        <f t="shared" si="33"/>
        <v>0.99847494553376903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0.99845679012345678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0.95426195426195426</v>
      </c>
      <c r="J53" s="22">
        <f>J41/(J41+J42)</f>
        <v>0.76056338028169013</v>
      </c>
      <c r="K53" s="22">
        <f>K41/(K41+K42)</f>
        <v>0.72641509433962259</v>
      </c>
      <c r="L53" s="22">
        <f>L41/(L41+L42)</f>
        <v>1</v>
      </c>
      <c r="M53" s="22">
        <f>M41/(M41+M42)</f>
        <v>0.85</v>
      </c>
      <c r="N53" s="22">
        <f>N41/(N41+N42)</f>
        <v>1</v>
      </c>
      <c r="O53" s="22">
        <f>O41/(O41+O42)</f>
        <v>0.98571428571428577</v>
      </c>
      <c r="P53" s="22">
        <f>P41/(P41+P42)</f>
        <v>0.50909090909090904</v>
      </c>
      <c r="Q53" s="22">
        <f>Q41/(Q41+Q42)</f>
        <v>1</v>
      </c>
      <c r="R53" s="22">
        <f>R41/(R41+R42)</f>
        <v>0.84946236559139787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0.95035460992907805</v>
      </c>
      <c r="W53" s="22">
        <f>W41/(W41+W42)</f>
        <v>0.94736842105263153</v>
      </c>
      <c r="X53" s="22">
        <f>X41/(X41+X42)</f>
        <v>1</v>
      </c>
      <c r="Y53" s="22">
        <f>Y41/(Y41+Y42)</f>
        <v>0.9642857142857143</v>
      </c>
      <c r="Z53" s="22">
        <f>Z41/(Z41+Z42)</f>
        <v>0.89156626506024095</v>
      </c>
      <c r="AA53" s="22">
        <f>AA41/(AA41+AA42)</f>
        <v>0.94444444444444442</v>
      </c>
      <c r="AB53" s="22">
        <f>AB41/(AB41+AB42)</f>
        <v>1</v>
      </c>
      <c r="AC53" s="22">
        <f>AC41/(AC41+AC42)</f>
        <v>0.81</v>
      </c>
      <c r="AD53" s="22">
        <f>AD41/(AD41+AD42)</f>
        <v>0.96142433234421365</v>
      </c>
      <c r="AE53" s="22">
        <f>AE41/(AE41+AE42)</f>
        <v>0.97674418604651159</v>
      </c>
      <c r="AF53" s="22">
        <f>AF41/(AF41+AF42)</f>
        <v>0.86170212765957444</v>
      </c>
      <c r="AG53" s="22">
        <f>AG41/(AG41+AG42)</f>
        <v>1</v>
      </c>
      <c r="AH53" s="22">
        <f>AH41/(AH41+AH42)</f>
        <v>0.95205479452054798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0.94800171895143959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0.99936868686868685</v>
      </c>
      <c r="I54" s="22">
        <f>(I41+I43)/(I46+I47)</f>
        <v>0.99537037037037035</v>
      </c>
      <c r="J54" s="22">
        <f>(J41+J43)/(J46+J47)</f>
        <v>0.9907407407407407</v>
      </c>
      <c r="K54" s="22">
        <f>(K41+K43)/(K46+K47)</f>
        <v>0.98737373737373735</v>
      </c>
      <c r="L54" s="22">
        <f>(L41+L43)/(L46+L47)</f>
        <v>1</v>
      </c>
      <c r="M54" s="22">
        <f>(M41+M43)/(M46+M47)</f>
        <v>0.99179292929292928</v>
      </c>
      <c r="N54" s="22">
        <f>(N41+N43)/(N46+N47)</f>
        <v>0.99368686868686873</v>
      </c>
      <c r="O54" s="22">
        <f>(O41+O43)/(O46+O47)</f>
        <v>0.99158249158249157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0.99663299663299665</v>
      </c>
      <c r="S54" s="22">
        <f>(S41+S43)/(S46+S47)</f>
        <v>0.99179292929292928</v>
      </c>
      <c r="T54" s="22">
        <f>(T41+T43)/(T46+T47)</f>
        <v>1</v>
      </c>
      <c r="U54" s="22">
        <f>(U41+U43)/(U46+U47)</f>
        <v>1</v>
      </c>
      <c r="V54" s="22">
        <f>(V41+V43)/(V46+V47)</f>
        <v>0.99831649831649827</v>
      </c>
      <c r="W54" s="22">
        <f>(W41+W43)/(W46+W47)</f>
        <v>0.99936868686868685</v>
      </c>
      <c r="X54" s="22">
        <f>(X41+X43)/(X46+X47)</f>
        <v>1</v>
      </c>
      <c r="Y54" s="22">
        <f>(Y41+Y43)/(Y46+Y47)</f>
        <v>0.99810606060606055</v>
      </c>
      <c r="Z54" s="22">
        <f>(Z41+Z43)/(Z46+Z47)</f>
        <v>0.99663299663299665</v>
      </c>
      <c r="AA54" s="22">
        <f>(AA41+AA43)/(AA46+AA47)</f>
        <v>0.99515993265993263</v>
      </c>
      <c r="AB54" s="22">
        <f>(AB41+AB43)/(AB46+AB47)</f>
        <v>0.99936868686868685</v>
      </c>
      <c r="AC54" s="22">
        <f>(AC41+AC43)/(AC46+AC47)</f>
        <v>0.9960016835016835</v>
      </c>
      <c r="AD54" s="22">
        <f>(AD41+AD43)/(AD46+AD47)</f>
        <v>0.9972643097643098</v>
      </c>
      <c r="AE54" s="22">
        <f>(AE41+AE43)/(AE46+AE47)</f>
        <v>0.99747474747474751</v>
      </c>
      <c r="AF54" s="22">
        <f>(AF41+AF43)/(AF46+AF47)</f>
        <v>0.9972643097643098</v>
      </c>
      <c r="AG54" s="22">
        <f>(AG41+AG43)/(AG46+AG47)</f>
        <v>0.99663299663299665</v>
      </c>
      <c r="AH54" s="22">
        <f>(AH41+AH43)/(AH46+AH47)</f>
        <v>0.99368686868686873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0.99639780154486035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0.99378881987577639</v>
      </c>
      <c r="I55" s="22">
        <f>(2*(I53*I51))/(I53+I51)</f>
        <v>0.97659574468085109</v>
      </c>
      <c r="J55" s="22">
        <f>(2*(J53*J51))/(J53+J51)</f>
        <v>0.71052631578947367</v>
      </c>
      <c r="K55" s="22">
        <f>(2*(K53*K51))/(K53+K51)</f>
        <v>0.71962616822429915</v>
      </c>
      <c r="L55" s="22">
        <f>(2*(L53*L51))/(L53+L51)</f>
        <v>1</v>
      </c>
      <c r="M55" s="22">
        <f>(2*(M53*M51))/(M53+M51)</f>
        <v>0.72340425531914898</v>
      </c>
      <c r="N55" s="22">
        <f>(2*(N53*N51))/(N53+N51)</f>
        <v>0.77272727272727271</v>
      </c>
      <c r="O55" s="22">
        <f>(2*(O53*O51))/(O53+O51)</f>
        <v>0.7752808988764045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0.90804597701149425</v>
      </c>
      <c r="S55" s="22">
        <f>(2*(S53*S51))/(S53+S51)</f>
        <v>0.88495575221238942</v>
      </c>
      <c r="T55" s="22">
        <f>(2*(T53*T51))/(T53+T51)</f>
        <v>1</v>
      </c>
      <c r="U55" s="22">
        <f>(2*(U53*U51))/(U53+U51)</f>
        <v>1</v>
      </c>
      <c r="V55" s="22">
        <f>(2*(V53*V51))/(V53+V51)</f>
        <v>0.97101449275362317</v>
      </c>
      <c r="W55" s="22">
        <f>(2*(W53*W51))/(W53+W51)</f>
        <v>0.97297297297297303</v>
      </c>
      <c r="X55" s="22">
        <f>(2*(X53*X51))/(X53+X51)</f>
        <v>1</v>
      </c>
      <c r="Y55" s="22">
        <f>(2*(Y53*Y51))/(Y53+Y51)</f>
        <v>0.98181818181818181</v>
      </c>
      <c r="Z55" s="22">
        <f>(2*(Z53*Z51))/(Z53+Z51)</f>
        <v>0.90243902439024382</v>
      </c>
      <c r="AA55" s="22">
        <f>(2*(AA53*AA51))/(AA53+AA51)</f>
        <v>0.91187739463601525</v>
      </c>
      <c r="AB55" s="22">
        <f>(2*(AB53*AB51))/(AB53+AB51)</f>
        <v>0.98113207547169812</v>
      </c>
      <c r="AC55" s="22">
        <f>(2*(AC53*AC51))/(AC53+AC51)</f>
        <v>0.89502762430939231</v>
      </c>
      <c r="AD55" s="22">
        <f>(2*(AD53*AD51))/(AD53+AD51)</f>
        <v>0.98033282904689867</v>
      </c>
      <c r="AE55" s="22">
        <f>(2*(AE53*AE51))/(AE53+AE51)</f>
        <v>0.95454545454545447</v>
      </c>
      <c r="AF55" s="22">
        <f>(2*(AF53*AF51))/(AF53+AF51)</f>
        <v>0.92571428571428571</v>
      </c>
      <c r="AG55" s="22">
        <f>(2*(AG53*AG51))/(AG53+AG51)</f>
        <v>0.93700787401574803</v>
      </c>
      <c r="AH55" s="22">
        <f>(2*(AH53*AH51))/(AH53+AH51)</f>
        <v>0.90259740259740262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0.93812460131830733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99EC-AC35-42BC-AFA9-D745490FF2CE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14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3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15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74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49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7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68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7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150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6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3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6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1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73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9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7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4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324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4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119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7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139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4</v>
      </c>
      <c r="H38" s="33">
        <f>H3-H39</f>
        <v>3</v>
      </c>
      <c r="I38" s="33">
        <f t="shared" ref="I38" si="0">I3-I39</f>
        <v>0</v>
      </c>
      <c r="J38" s="33">
        <f t="shared" ref="J38" si="1" xml:space="preserve"> J3 -J39</f>
        <v>14</v>
      </c>
      <c r="K38" s="33">
        <f t="shared" ref="K38" si="2" xml:space="preserve"> K3-K39</f>
        <v>8</v>
      </c>
      <c r="L38" s="33">
        <f t="shared" ref="L38" si="3" xml:space="preserve"> L3 - L39</f>
        <v>0</v>
      </c>
      <c r="M38" s="33">
        <f t="shared" ref="M38" si="4" xml:space="preserve"> M3-M39</f>
        <v>5</v>
      </c>
      <c r="N38" s="33">
        <f t="shared" ref="N38:O38" si="5">N3-N39</f>
        <v>0</v>
      </c>
      <c r="O38" s="33">
        <f t="shared" si="5"/>
        <v>40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19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7</v>
      </c>
      <c r="AA38" s="33">
        <f t="shared" si="15"/>
        <v>4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3</v>
      </c>
      <c r="AH38" s="33">
        <f t="shared" ref="AH38" si="21" xml:space="preserve"> AH3 -AH39</f>
        <v>9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104</v>
      </c>
      <c r="H39" s="13">
        <f t="shared" si="24"/>
        <v>240</v>
      </c>
      <c r="I39" s="13">
        <f t="shared" si="24"/>
        <v>459</v>
      </c>
      <c r="J39" s="13">
        <f t="shared" si="24"/>
        <v>67</v>
      </c>
      <c r="K39" s="13">
        <f t="shared" si="24"/>
        <v>100</v>
      </c>
      <c r="L39" s="13">
        <f t="shared" si="24"/>
        <v>81</v>
      </c>
      <c r="M39" s="13">
        <f t="shared" si="24"/>
        <v>76</v>
      </c>
      <c r="N39" s="13">
        <f t="shared" si="24"/>
        <v>81</v>
      </c>
      <c r="O39" s="13">
        <f t="shared" si="24"/>
        <v>68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170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74</v>
      </c>
      <c r="AA39" s="13">
        <f t="shared" si="24"/>
        <v>131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132</v>
      </c>
      <c r="AH39" s="13">
        <f t="shared" si="24"/>
        <v>153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240</v>
      </c>
      <c r="I41" s="16">
        <f>I10</f>
        <v>459</v>
      </c>
      <c r="J41" s="16">
        <f>J11</f>
        <v>54</v>
      </c>
      <c r="K41" s="16">
        <f>K12</f>
        <v>74</v>
      </c>
      <c r="L41" s="16">
        <f>L13</f>
        <v>81</v>
      </c>
      <c r="M41" s="16">
        <f>M14</f>
        <v>49</v>
      </c>
      <c r="N41" s="16">
        <f>N15</f>
        <v>51</v>
      </c>
      <c r="O41" s="16">
        <f>O16</f>
        <v>68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150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73</v>
      </c>
      <c r="AA41" s="16">
        <f>AA28</f>
        <v>118</v>
      </c>
      <c r="AB41" s="16">
        <f>AB29</f>
        <v>78</v>
      </c>
      <c r="AC41" s="16">
        <f>AC30</f>
        <v>81</v>
      </c>
      <c r="AD41" s="16">
        <f>AD31</f>
        <v>324</v>
      </c>
      <c r="AE41" s="16">
        <f>AE32</f>
        <v>126</v>
      </c>
      <c r="AF41" s="16">
        <f>AF33</f>
        <v>81</v>
      </c>
      <c r="AG41" s="16">
        <f>AG34</f>
        <v>119</v>
      </c>
      <c r="AH41" s="16">
        <f>AH35</f>
        <v>139</v>
      </c>
      <c r="AI41" s="16">
        <f>AI36</f>
        <v>81</v>
      </c>
      <c r="AJ41" s="16">
        <f>AJ37</f>
        <v>162</v>
      </c>
      <c r="AK41" s="8">
        <f>SUM(C41:AJ41)</f>
        <v>4404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22</v>
      </c>
      <c r="J42" s="16">
        <f>SUM(C11:I11,K11:AJ11)</f>
        <v>15</v>
      </c>
      <c r="K42" s="16">
        <f>SUM(C12:J12,L12:AJ12)</f>
        <v>29</v>
      </c>
      <c r="L42" s="16">
        <f>SUM(M13:AJ13,C13:K13)</f>
        <v>0</v>
      </c>
      <c r="M42" s="16">
        <f>SUM(N14:AJ14,C14:L14)</f>
        <v>9</v>
      </c>
      <c r="N42" s="16">
        <f>SUM(O15:AJ15,C15:M15)</f>
        <v>0</v>
      </c>
      <c r="O42" s="16">
        <f>SUM(P16:AJ16,C16:N16)</f>
        <v>1</v>
      </c>
      <c r="P42" s="16">
        <f>SUM(Q17:AJ17,C17:O17)</f>
        <v>27</v>
      </c>
      <c r="Q42" s="16">
        <f>SUM(R18:AJ18,C18:P18)</f>
        <v>0</v>
      </c>
      <c r="R42" s="16">
        <f>SUM(S19:AJ19,C19:Q19)</f>
        <v>13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6</v>
      </c>
      <c r="W42" s="16">
        <f>SUM(X24:AJ24,C24:V24)</f>
        <v>3</v>
      </c>
      <c r="X42" s="16">
        <f>SUM(C25:W25,Y25:AJ25)</f>
        <v>0</v>
      </c>
      <c r="Y42" s="16">
        <f>SUM(C26:X26,Z26:AJ26)</f>
        <v>7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16</v>
      </c>
      <c r="AD42" s="16">
        <f>SUM(AE31:AJ31,C31:AC31)</f>
        <v>13</v>
      </c>
      <c r="AE42" s="16">
        <f>SUM(AF32:AJ32,C32:AD32)</f>
        <v>3</v>
      </c>
      <c r="AF42" s="16">
        <f>SUM(AG33:AJ33,C33:AE33)</f>
        <v>12</v>
      </c>
      <c r="AG42" s="16">
        <f>SUM(AH34:AJ34,C34:AF34)</f>
        <v>0</v>
      </c>
      <c r="AH42" s="16">
        <f>SUM(AI35:AJ35,C35:AG35)</f>
        <v>7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232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4271</v>
      </c>
      <c r="J43" s="16">
        <f>SUM(K12:AJ38,K4:AJ10,C4:I10,C12:I38)</f>
        <v>4656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4662</v>
      </c>
      <c r="N43" s="16">
        <f>SUM(O16:AJ38,C4:M14,C16:M38,O4:AJ14)</f>
        <v>4671</v>
      </c>
      <c r="O43" s="16">
        <f>SUM(P17:AJ38,P4:AJ15,C4:N15,C17:N38)</f>
        <v>4643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4658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4611</v>
      </c>
      <c r="W43" s="16">
        <f>SUM(X25:AJ38,C4:V23,C25:V38,X4:AJ23)</f>
        <v>4695</v>
      </c>
      <c r="X43" s="16">
        <f>SUM(C26:W38,C4:W24,Y4:AJ24,Y26:AJ38)</f>
        <v>4563</v>
      </c>
      <c r="Y43" s="16">
        <f>SUM(Z27:AJ38,Z4:AJ25,C27:X38,C4:X25)</f>
        <v>4502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4655</v>
      </c>
      <c r="AD43" s="16">
        <f>SUM(AE32:AJ38,AE4:AJ30,C4:AC30,C32:AC38)</f>
        <v>4415</v>
      </c>
      <c r="AE43" s="16">
        <f>SUM(AF33:AJ38,AF4:AJ31,C33:AD38,C4:AD31)</f>
        <v>4614</v>
      </c>
      <c r="AF43" s="16">
        <f>SUM(AG34:AJ38,C4:AE32,C34:AE38,AG4:AJ32)</f>
        <v>4659</v>
      </c>
      <c r="AG43" s="16">
        <f>SUM(AH35:AJ38,AH4:AJ33,C4:AF33,C35:AF38)</f>
        <v>4617</v>
      </c>
      <c r="AH43" s="16">
        <f>SUM(AI36:AJ38,AI4:AJ34,C36:AG38,C4:AG34)</f>
        <v>4583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156584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3</v>
      </c>
      <c r="I44" s="16">
        <f>SUM(I4:I9,I11:I38)</f>
        <v>0</v>
      </c>
      <c r="J44" s="16">
        <f>SUM(J12:J38,J4:J10)</f>
        <v>27</v>
      </c>
      <c r="K44" s="16">
        <f>SUM(K13:K38,K4:K11)</f>
        <v>34</v>
      </c>
      <c r="L44" s="16">
        <f>SUM(L14:L38,L4:L12)</f>
        <v>0</v>
      </c>
      <c r="M44" s="16">
        <f>SUM(M15:M38,M4:M13)</f>
        <v>32</v>
      </c>
      <c r="N44" s="16">
        <f>SUM(N16:N38,N4:N14)</f>
        <v>30</v>
      </c>
      <c r="O44" s="16">
        <f>SUM(O17:O38,O4:O15)</f>
        <v>40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39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8</v>
      </c>
      <c r="AA44" s="16">
        <f>SUM(AA29:AA38,AA4:AA27)</f>
        <v>17</v>
      </c>
      <c r="AB44" s="16">
        <f>SUM(AB30:AB38,AB4:AB28)</f>
        <v>3</v>
      </c>
      <c r="AC44" s="16">
        <f>SUM(AC31:AC38,AC4:AC29)</f>
        <v>0</v>
      </c>
      <c r="AD44" s="16">
        <f>SUM(AD32:AD38,AD4:AD30)</f>
        <v>0</v>
      </c>
      <c r="AE44" s="16">
        <f>SUM(AE33:AE38,AE4:AE31)</f>
        <v>9</v>
      </c>
      <c r="AF44" s="16">
        <f>SUM(AF34:AF38,AF4:AF32)</f>
        <v>0</v>
      </c>
      <c r="AG44" s="16">
        <f>SUM(AG35:AG38,AG4:AG33)</f>
        <v>16</v>
      </c>
      <c r="AH44" s="16">
        <f>SUM(AH36:AH38,AH4:AH34)</f>
        <v>23</v>
      </c>
      <c r="AI44" s="16">
        <f>SUM(AI4:AI35,AI37:AI38)</f>
        <v>27</v>
      </c>
      <c r="AJ44" s="16">
        <f>SUM(AJ4:AJ36,AJ38)</f>
        <v>0</v>
      </c>
      <c r="AK44" s="8">
        <f t="shared" si="25"/>
        <v>348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0.98765432098765427</v>
      </c>
      <c r="I51" s="22">
        <f t="shared" si="30"/>
        <v>1</v>
      </c>
      <c r="J51" s="22">
        <f t="shared" si="30"/>
        <v>0.66666666666666663</v>
      </c>
      <c r="K51" s="22">
        <f t="shared" si="30"/>
        <v>0.68518518518518523</v>
      </c>
      <c r="L51" s="22">
        <f t="shared" si="30"/>
        <v>1</v>
      </c>
      <c r="M51" s="22">
        <f t="shared" si="30"/>
        <v>0.60493827160493829</v>
      </c>
      <c r="N51" s="22">
        <f t="shared" si="30"/>
        <v>0.62962962962962965</v>
      </c>
      <c r="O51" s="22">
        <f t="shared" si="30"/>
        <v>0.62962962962962965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0.79365079365079361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0.90123456790123457</v>
      </c>
      <c r="AA51" s="22">
        <f t="shared" si="31"/>
        <v>0.87407407407407411</v>
      </c>
      <c r="AB51" s="22">
        <f t="shared" si="31"/>
        <v>0.96296296296296291</v>
      </c>
      <c r="AC51" s="22">
        <f t="shared" si="31"/>
        <v>1</v>
      </c>
      <c r="AD51" s="22">
        <f t="shared" si="31"/>
        <v>1</v>
      </c>
      <c r="AE51" s="22">
        <f t="shared" si="31"/>
        <v>0.93333333333333335</v>
      </c>
      <c r="AF51" s="22">
        <f t="shared" si="31"/>
        <v>1</v>
      </c>
      <c r="AG51" s="22">
        <f t="shared" si="31"/>
        <v>0.88148148148148153</v>
      </c>
      <c r="AH51" s="22">
        <f t="shared" si="31"/>
        <v>0.85802469135802473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0.9267676767676768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0.99487537852317731</v>
      </c>
      <c r="J52" s="22">
        <f t="shared" si="32"/>
        <v>0.99678869621066157</v>
      </c>
      <c r="K52" s="22">
        <f t="shared" si="32"/>
        <v>0.99375538329026702</v>
      </c>
      <c r="L52" s="22">
        <f t="shared" si="32"/>
        <v>1</v>
      </c>
      <c r="M52" s="22">
        <f t="shared" si="32"/>
        <v>0.9980732177263969</v>
      </c>
      <c r="N52" s="22">
        <f t="shared" si="32"/>
        <v>1</v>
      </c>
      <c r="O52" s="22">
        <f t="shared" si="32"/>
        <v>0.99978466838931956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0.99721687004923998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0.99870045484080572</v>
      </c>
      <c r="W52" s="22">
        <f t="shared" si="33"/>
        <v>0.99936143039591319</v>
      </c>
      <c r="X52" s="22">
        <f t="shared" si="33"/>
        <v>1</v>
      </c>
      <c r="Y52" s="22">
        <f t="shared" si="33"/>
        <v>0.99844754934575297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0.99657460929137232</v>
      </c>
      <c r="AD52" s="22">
        <f t="shared" si="33"/>
        <v>0.99706413730803978</v>
      </c>
      <c r="AE52" s="22">
        <f t="shared" si="33"/>
        <v>0.9993502274204028</v>
      </c>
      <c r="AF52" s="22">
        <f t="shared" si="33"/>
        <v>0.99743095696852924</v>
      </c>
      <c r="AG52" s="22">
        <f t="shared" si="33"/>
        <v>1</v>
      </c>
      <c r="AH52" s="22">
        <f t="shared" si="33"/>
        <v>0.99847494553376903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0.99852055912661974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0.95426195426195426</v>
      </c>
      <c r="J53" s="22">
        <f>J41/(J41+J42)</f>
        <v>0.78260869565217395</v>
      </c>
      <c r="K53" s="22">
        <f>K41/(K41+K42)</f>
        <v>0.71844660194174759</v>
      </c>
      <c r="L53" s="22">
        <f>L41/(L41+L42)</f>
        <v>1</v>
      </c>
      <c r="M53" s="22">
        <f>M41/(M41+M42)</f>
        <v>0.84482758620689657</v>
      </c>
      <c r="N53" s="22">
        <f>N41/(N41+N42)</f>
        <v>1</v>
      </c>
      <c r="O53" s="22">
        <f>O41/(O41+O42)</f>
        <v>0.98550724637681164</v>
      </c>
      <c r="P53" s="22">
        <f>P41/(P41+P42)</f>
        <v>0.50909090909090904</v>
      </c>
      <c r="Q53" s="22">
        <f>Q41/(Q41+Q42)</f>
        <v>1</v>
      </c>
      <c r="R53" s="22">
        <f>R41/(R41+R42)</f>
        <v>0.85869565217391308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0.95714285714285718</v>
      </c>
      <c r="W53" s="22">
        <f>W41/(W41+W42)</f>
        <v>0.94736842105263153</v>
      </c>
      <c r="X53" s="22">
        <f>X41/(X41+X42)</f>
        <v>1</v>
      </c>
      <c r="Y53" s="22">
        <f>Y41/(Y41+Y42)</f>
        <v>0.97199999999999998</v>
      </c>
      <c r="Z53" s="22">
        <f>Z41/(Z41+Z42)</f>
        <v>0.8902439024390244</v>
      </c>
      <c r="AA53" s="22">
        <f>AA41/(AA41+AA42)</f>
        <v>0.94399999999999995</v>
      </c>
      <c r="AB53" s="22">
        <f>AB41/(AB41+AB42)</f>
        <v>1</v>
      </c>
      <c r="AC53" s="22">
        <f>AC41/(AC41+AC42)</f>
        <v>0.83505154639175261</v>
      </c>
      <c r="AD53" s="22">
        <f>AD41/(AD41+AD42)</f>
        <v>0.96142433234421365</v>
      </c>
      <c r="AE53" s="22">
        <f>AE41/(AE41+AE42)</f>
        <v>0.97674418604651159</v>
      </c>
      <c r="AF53" s="22">
        <f>AF41/(AF41+AF42)</f>
        <v>0.87096774193548387</v>
      </c>
      <c r="AG53" s="22">
        <f>AG41/(AG41+AG42)</f>
        <v>1</v>
      </c>
      <c r="AH53" s="22">
        <f>AH41/(AH41+AH42)</f>
        <v>0.95205479452054798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0.94995685936151852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0.99936868686868685</v>
      </c>
      <c r="I54" s="22">
        <f>(I41+I43)/(I46+I47)</f>
        <v>0.99537037037037035</v>
      </c>
      <c r="J54" s="22">
        <f>(J41+J43)/(J46+J47)</f>
        <v>0.99116161616161613</v>
      </c>
      <c r="K54" s="22">
        <f>(K41+K43)/(K46+K47)</f>
        <v>0.9867424242424242</v>
      </c>
      <c r="L54" s="22">
        <f>(L41+L43)/(L46+L47)</f>
        <v>1</v>
      </c>
      <c r="M54" s="22">
        <f>(M41+M43)/(M46+M47)</f>
        <v>0.99137205387205385</v>
      </c>
      <c r="N54" s="22">
        <f>(N41+N43)/(N46+N47)</f>
        <v>0.99368686868686873</v>
      </c>
      <c r="O54" s="22">
        <f>(O41+O43)/(O46+O47)</f>
        <v>0.99137205387205385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0.99684343434343436</v>
      </c>
      <c r="S54" s="22">
        <f>(S41+S43)/(S46+S47)</f>
        <v>0.99179292929292928</v>
      </c>
      <c r="T54" s="22">
        <f>(T41+T43)/(T46+T47)</f>
        <v>1</v>
      </c>
      <c r="U54" s="22">
        <f>(U41+U43)/(U46+U47)</f>
        <v>1</v>
      </c>
      <c r="V54" s="22">
        <f>(V41+V43)/(V46+V47)</f>
        <v>0.99852693602693599</v>
      </c>
      <c r="W54" s="22">
        <f>(W41+W43)/(W46+W47)</f>
        <v>0.99936868686868685</v>
      </c>
      <c r="X54" s="22">
        <f>(X41+X43)/(X46+X47)</f>
        <v>1</v>
      </c>
      <c r="Y54" s="22">
        <f>(Y41+Y43)/(Y46+Y47)</f>
        <v>0.99852693602693599</v>
      </c>
      <c r="Z54" s="22">
        <f>(Z41+Z43)/(Z46+Z47)</f>
        <v>0.99642255892255893</v>
      </c>
      <c r="AA54" s="22">
        <f>(AA41+AA43)/(AA46+AA47)</f>
        <v>0.99494949494949492</v>
      </c>
      <c r="AB54" s="22">
        <f>(AB41+AB43)/(AB46+AB47)</f>
        <v>0.99936868686868685</v>
      </c>
      <c r="AC54" s="22">
        <f>(AC41+AC43)/(AC46+AC47)</f>
        <v>0.99663299663299665</v>
      </c>
      <c r="AD54" s="22">
        <f>(AD41+AD43)/(AD46+AD47)</f>
        <v>0.9972643097643098</v>
      </c>
      <c r="AE54" s="22">
        <f>(AE41+AE43)/(AE46+AE47)</f>
        <v>0.99747474747474751</v>
      </c>
      <c r="AF54" s="22">
        <f>(AF41+AF43)/(AF46+AF47)</f>
        <v>0.99747474747474751</v>
      </c>
      <c r="AG54" s="22">
        <f>(AG41+AG43)/(AG46+AG47)</f>
        <v>0.99663299663299665</v>
      </c>
      <c r="AH54" s="22">
        <f>(AH41+AH43)/(AH46+AH47)</f>
        <v>0.99368686868686873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0.99641018023370964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0.99378881987577639</v>
      </c>
      <c r="I55" s="22">
        <f>(2*(I53*I51))/(I53+I51)</f>
        <v>0.97659574468085109</v>
      </c>
      <c r="J55" s="22">
        <f>(2*(J53*J51))/(J53+J51)</f>
        <v>0.72</v>
      </c>
      <c r="K55" s="22">
        <f>(2*(K53*K51))/(K53+K51)</f>
        <v>0.70142180094786732</v>
      </c>
      <c r="L55" s="22">
        <f>(2*(L53*L51))/(L53+L51)</f>
        <v>1</v>
      </c>
      <c r="M55" s="22">
        <f>(2*(M53*M51))/(M53+M51)</f>
        <v>0.70503597122302153</v>
      </c>
      <c r="N55" s="22">
        <f>(2*(N53*N51))/(N53+N51)</f>
        <v>0.77272727272727271</v>
      </c>
      <c r="O55" s="22">
        <f>(2*(O53*O51))/(O53+O51)</f>
        <v>0.76836158192090409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0.91329479768786137</v>
      </c>
      <c r="S55" s="22">
        <f>(2*(S53*S51))/(S53+S51)</f>
        <v>0.88495575221238942</v>
      </c>
      <c r="T55" s="22">
        <f>(2*(T53*T51))/(T53+T51)</f>
        <v>1</v>
      </c>
      <c r="U55" s="22">
        <f>(2*(U53*U51))/(U53+U51)</f>
        <v>1</v>
      </c>
      <c r="V55" s="22">
        <f>(2*(V53*V51))/(V53+V51)</f>
        <v>0.97454545454545449</v>
      </c>
      <c r="W55" s="22">
        <f>(2*(W53*W51))/(W53+W51)</f>
        <v>0.97297297297297303</v>
      </c>
      <c r="X55" s="22">
        <f>(2*(X53*X51))/(X53+X51)</f>
        <v>1</v>
      </c>
      <c r="Y55" s="22">
        <f>(2*(Y53*Y51))/(Y53+Y51)</f>
        <v>0.98580121703853951</v>
      </c>
      <c r="Z55" s="22">
        <f>(2*(Z53*Z51))/(Z53+Z51)</f>
        <v>0.89570552147239269</v>
      </c>
      <c r="AA55" s="22">
        <f>(2*(AA53*AA51))/(AA53+AA51)</f>
        <v>0.90769230769230769</v>
      </c>
      <c r="AB55" s="22">
        <f>(2*(AB53*AB51))/(AB53+AB51)</f>
        <v>0.98113207547169812</v>
      </c>
      <c r="AC55" s="22">
        <f>(2*(AC53*AC51))/(AC53+AC51)</f>
        <v>0.9101123595505618</v>
      </c>
      <c r="AD55" s="22">
        <f>(2*(AD53*AD51))/(AD53+AD51)</f>
        <v>0.98033282904689867</v>
      </c>
      <c r="AE55" s="22">
        <f>(2*(AE53*AE51))/(AE53+AE51)</f>
        <v>0.95454545454545447</v>
      </c>
      <c r="AF55" s="22">
        <f>(2*(AF53*AF51))/(AF53+AF51)</f>
        <v>0.93103448275862066</v>
      </c>
      <c r="AG55" s="22">
        <f>(2*(AG53*AG51))/(AG53+AG51)</f>
        <v>0.93700787401574803</v>
      </c>
      <c r="AH55" s="22">
        <f>(2*(AH53*AH51))/(AH53+AH51)</f>
        <v>0.90259740259740262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0.93821900298253091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E4F0-2212-4FAF-BFA5-F8833DAA174C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5"/>
      <c r="C1" s="38" t="s">
        <v>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5"/>
    </row>
    <row r="2" spans="1:39" s="1" customFormat="1" ht="15" customHeight="1">
      <c r="A2" s="39" t="s">
        <v>9</v>
      </c>
      <c r="B2" s="7"/>
      <c r="C2" s="29" t="s">
        <v>34</v>
      </c>
      <c r="D2" s="29" t="s">
        <v>35</v>
      </c>
      <c r="E2" s="29" t="s">
        <v>36</v>
      </c>
      <c r="F2" s="29" t="s">
        <v>37</v>
      </c>
      <c r="G2" s="29" t="s">
        <v>12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13</v>
      </c>
      <c r="M2" s="29" t="s">
        <v>14</v>
      </c>
      <c r="N2" s="29" t="s">
        <v>15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16</v>
      </c>
      <c r="V2" s="29" t="s">
        <v>48</v>
      </c>
      <c r="W2" s="29" t="s">
        <v>49</v>
      </c>
      <c r="X2" s="29" t="s">
        <v>50</v>
      </c>
      <c r="Y2" s="29" t="s">
        <v>51</v>
      </c>
      <c r="Z2" s="29" t="s">
        <v>52</v>
      </c>
      <c r="AA2" s="29" t="s">
        <v>17</v>
      </c>
      <c r="AB2" s="29" t="s">
        <v>53</v>
      </c>
      <c r="AC2" s="29" t="s">
        <v>54</v>
      </c>
      <c r="AD2" s="29" t="s">
        <v>55</v>
      </c>
      <c r="AE2" s="29" t="s">
        <v>56</v>
      </c>
      <c r="AF2" s="29" t="s">
        <v>18</v>
      </c>
      <c r="AG2" s="29" t="s">
        <v>19</v>
      </c>
      <c r="AH2" s="29" t="s">
        <v>57</v>
      </c>
      <c r="AI2" s="29" t="s">
        <v>20</v>
      </c>
      <c r="AJ2" s="30" t="s">
        <v>58</v>
      </c>
      <c r="AK2" s="9"/>
      <c r="AL2" s="10"/>
      <c r="AM2" s="10"/>
    </row>
    <row r="3" spans="1:39" s="1" customFormat="1" ht="15" customHeight="1">
      <c r="A3" s="39"/>
      <c r="B3" s="31" t="s">
        <v>59</v>
      </c>
      <c r="C3" s="27">
        <v>108</v>
      </c>
      <c r="D3" s="27">
        <v>162</v>
      </c>
      <c r="E3" s="27">
        <v>216</v>
      </c>
      <c r="F3" s="27">
        <v>108</v>
      </c>
      <c r="G3" s="27">
        <v>108</v>
      </c>
      <c r="H3" s="27">
        <v>243</v>
      </c>
      <c r="I3" s="27">
        <v>459</v>
      </c>
      <c r="J3" s="27">
        <v>81</v>
      </c>
      <c r="K3" s="27">
        <v>108</v>
      </c>
      <c r="L3" s="27">
        <v>81</v>
      </c>
      <c r="M3" s="27">
        <v>81</v>
      </c>
      <c r="N3" s="27">
        <v>81</v>
      </c>
      <c r="O3" s="27">
        <v>108</v>
      </c>
      <c r="P3" s="27">
        <v>54</v>
      </c>
      <c r="Q3" s="27">
        <v>189</v>
      </c>
      <c r="R3" s="27">
        <v>81</v>
      </c>
      <c r="S3" s="27">
        <v>189</v>
      </c>
      <c r="T3" s="27">
        <v>81</v>
      </c>
      <c r="U3" s="27">
        <v>108</v>
      </c>
      <c r="V3" s="27">
        <v>135</v>
      </c>
      <c r="W3" s="27">
        <v>54</v>
      </c>
      <c r="X3" s="27">
        <v>189</v>
      </c>
      <c r="Y3" s="27">
        <v>243</v>
      </c>
      <c r="Z3" s="27">
        <v>81</v>
      </c>
      <c r="AA3" s="27">
        <v>135</v>
      </c>
      <c r="AB3" s="27">
        <v>81</v>
      </c>
      <c r="AC3" s="27">
        <v>81</v>
      </c>
      <c r="AD3" s="27">
        <v>324</v>
      </c>
      <c r="AE3" s="27">
        <v>135</v>
      </c>
      <c r="AF3" s="27">
        <v>81</v>
      </c>
      <c r="AG3" s="27">
        <v>135</v>
      </c>
      <c r="AH3" s="27">
        <v>162</v>
      </c>
      <c r="AI3" s="27">
        <v>108</v>
      </c>
      <c r="AJ3" s="27">
        <v>162</v>
      </c>
      <c r="AK3" s="9"/>
      <c r="AL3" s="10"/>
      <c r="AM3" s="10"/>
    </row>
    <row r="4" spans="1:39" ht="15" customHeight="1">
      <c r="A4" s="39"/>
      <c r="B4" s="25" t="s">
        <v>34</v>
      </c>
      <c r="C4" s="28">
        <v>108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8"/>
      <c r="AL4" s="8"/>
      <c r="AM4" s="8"/>
    </row>
    <row r="5" spans="1:39" ht="15" customHeight="1">
      <c r="A5" s="39"/>
      <c r="B5" s="25" t="s">
        <v>35</v>
      </c>
      <c r="C5" s="29">
        <v>0</v>
      </c>
      <c r="D5" s="28">
        <v>162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8"/>
      <c r="AL5" s="8"/>
      <c r="AM5" s="8"/>
    </row>
    <row r="6" spans="1:39" ht="15" customHeight="1">
      <c r="A6" s="39"/>
      <c r="B6" s="25" t="s">
        <v>36</v>
      </c>
      <c r="C6" s="29">
        <v>0</v>
      </c>
      <c r="D6" s="29">
        <v>0</v>
      </c>
      <c r="E6" s="28">
        <v>216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8"/>
      <c r="AL6" s="8"/>
      <c r="AM6" s="8"/>
    </row>
    <row r="7" spans="1:39" ht="15" customHeight="1">
      <c r="A7" s="39"/>
      <c r="B7" s="25" t="s">
        <v>37</v>
      </c>
      <c r="C7" s="29">
        <v>0</v>
      </c>
      <c r="D7" s="29">
        <v>0</v>
      </c>
      <c r="E7" s="29">
        <v>0</v>
      </c>
      <c r="F7" s="28">
        <v>108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8"/>
      <c r="AL7" s="8"/>
      <c r="AM7" s="8"/>
    </row>
    <row r="8" spans="1:39" ht="15" customHeight="1">
      <c r="A8" s="39"/>
      <c r="B8" s="25" t="s">
        <v>12</v>
      </c>
      <c r="C8" s="29">
        <v>0</v>
      </c>
      <c r="D8" s="29">
        <v>0</v>
      </c>
      <c r="E8" s="29">
        <v>0</v>
      </c>
      <c r="F8" s="29">
        <v>0</v>
      </c>
      <c r="G8" s="28">
        <v>97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8"/>
      <c r="AL8" s="8"/>
      <c r="AM8" s="8"/>
    </row>
    <row r="9" spans="1:39" ht="15" customHeight="1">
      <c r="A9" s="39"/>
      <c r="B9" s="25" t="s">
        <v>38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8">
        <v>240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8"/>
      <c r="AL9" s="8"/>
      <c r="AM9" s="8"/>
    </row>
    <row r="10" spans="1:39" ht="15" customHeight="1">
      <c r="A10" s="39"/>
      <c r="B10" s="25" t="s">
        <v>39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459</v>
      </c>
      <c r="J10" s="29">
        <v>0</v>
      </c>
      <c r="K10" s="29">
        <v>4</v>
      </c>
      <c r="L10" s="29">
        <v>0</v>
      </c>
      <c r="M10" s="29">
        <v>13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1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3</v>
      </c>
      <c r="AI10" s="29">
        <v>0</v>
      </c>
      <c r="AJ10" s="29">
        <v>0</v>
      </c>
      <c r="AK10" s="8"/>
      <c r="AL10" s="8"/>
      <c r="AM10" s="8"/>
    </row>
    <row r="11" spans="1:39" ht="15" customHeight="1">
      <c r="A11" s="39"/>
      <c r="B11" s="25" t="s">
        <v>40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8">
        <v>54</v>
      </c>
      <c r="K11" s="29">
        <v>12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8"/>
      <c r="AL11" s="8"/>
      <c r="AM11" s="8"/>
    </row>
    <row r="12" spans="1:39" ht="15" customHeight="1">
      <c r="A12" s="39"/>
      <c r="B12" s="25" t="s">
        <v>41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8">
        <v>72</v>
      </c>
      <c r="L12" s="29">
        <v>0</v>
      </c>
      <c r="M12" s="29">
        <v>0</v>
      </c>
      <c r="N12" s="29">
        <v>3</v>
      </c>
      <c r="O12" s="29">
        <v>0</v>
      </c>
      <c r="P12" s="29">
        <v>26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8"/>
      <c r="AL12" s="8"/>
      <c r="AM12" s="8"/>
    </row>
    <row r="13" spans="1:39" ht="15" customHeight="1">
      <c r="A13" s="39"/>
      <c r="B13" s="25" t="s">
        <v>13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8">
        <v>81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8"/>
      <c r="AL13" s="8"/>
      <c r="AM13" s="8"/>
    </row>
    <row r="14" spans="1:39" ht="15" customHeight="1">
      <c r="A14" s="39"/>
      <c r="B14" s="25" t="s">
        <v>14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8">
        <v>48</v>
      </c>
      <c r="N14" s="29">
        <v>0</v>
      </c>
      <c r="O14" s="29">
        <v>0</v>
      </c>
      <c r="P14" s="29">
        <v>0</v>
      </c>
      <c r="Q14" s="29">
        <v>0</v>
      </c>
      <c r="R14" s="29">
        <v>2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6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8"/>
      <c r="AL14" s="8"/>
      <c r="AM14" s="8"/>
    </row>
    <row r="15" spans="1:39" ht="15" customHeight="1">
      <c r="A15" s="39"/>
      <c r="B15" s="25" t="s">
        <v>15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8">
        <v>51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8"/>
      <c r="AL15" s="8"/>
      <c r="AM15" s="8"/>
    </row>
    <row r="16" spans="1:39" ht="15" customHeight="1">
      <c r="A16" s="39"/>
      <c r="B16" s="25" t="s">
        <v>42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8">
        <v>66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8"/>
      <c r="AL16" s="8"/>
      <c r="AM16" s="8"/>
    </row>
    <row r="17" spans="1:39" ht="15" customHeight="1">
      <c r="A17" s="39"/>
      <c r="B17" s="25" t="s">
        <v>43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27</v>
      </c>
      <c r="O17" s="29">
        <v>0</v>
      </c>
      <c r="P17" s="28">
        <v>28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30">
        <v>0</v>
      </c>
      <c r="AJ17" s="29">
        <v>0</v>
      </c>
      <c r="AK17" s="8"/>
      <c r="AL17" s="8"/>
      <c r="AM17" s="8"/>
    </row>
    <row r="18" spans="1:39" ht="15" customHeight="1">
      <c r="A18" s="39"/>
      <c r="B18" s="25" t="s">
        <v>44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30">
        <v>0</v>
      </c>
      <c r="Q18" s="28">
        <v>189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30">
        <v>0</v>
      </c>
      <c r="AJ18" s="29">
        <v>0</v>
      </c>
      <c r="AK18" s="8"/>
      <c r="AL18" s="8"/>
      <c r="A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30">
        <v>0</v>
      </c>
      <c r="Q19" s="29">
        <v>0</v>
      </c>
      <c r="R19" s="28">
        <v>79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6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6</v>
      </c>
      <c r="AI19" s="30">
        <v>0</v>
      </c>
      <c r="AJ19" s="29">
        <v>0</v>
      </c>
      <c r="AK19" s="8"/>
      <c r="AL19" s="8"/>
      <c r="AM19" s="8"/>
    </row>
    <row r="20" spans="1:39" ht="15" customHeight="1">
      <c r="A20" s="39"/>
      <c r="B20" s="25" t="s">
        <v>46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30">
        <v>0</v>
      </c>
      <c r="Q20" s="29">
        <v>0</v>
      </c>
      <c r="R20" s="29">
        <v>0</v>
      </c>
      <c r="S20" s="28">
        <v>149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30">
        <v>0</v>
      </c>
      <c r="AJ20" s="29">
        <v>0</v>
      </c>
      <c r="AK20" s="8"/>
      <c r="AL20" s="8"/>
      <c r="AM20" s="8"/>
    </row>
    <row r="21" spans="1:39" ht="15" customHeight="1">
      <c r="A21" s="39"/>
      <c r="B21" s="25" t="s">
        <v>47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30">
        <v>0</v>
      </c>
      <c r="Q21" s="29">
        <v>0</v>
      </c>
      <c r="R21" s="29">
        <v>0</v>
      </c>
      <c r="S21" s="29">
        <v>0</v>
      </c>
      <c r="T21" s="28">
        <v>81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30">
        <v>0</v>
      </c>
      <c r="AJ21" s="29">
        <v>0</v>
      </c>
      <c r="AK21" s="8"/>
      <c r="AL21" s="8"/>
      <c r="AM21" s="8"/>
    </row>
    <row r="22" spans="1:39" ht="15" customHeight="1">
      <c r="A22" s="39"/>
      <c r="B22" s="25" t="s">
        <v>16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30">
        <v>0</v>
      </c>
      <c r="Q22" s="29">
        <v>0</v>
      </c>
      <c r="R22" s="29">
        <v>0</v>
      </c>
      <c r="S22" s="29">
        <v>0</v>
      </c>
      <c r="T22" s="29">
        <v>0</v>
      </c>
      <c r="U22" s="28">
        <v>108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30">
        <v>0</v>
      </c>
      <c r="AJ22" s="29">
        <v>0</v>
      </c>
      <c r="AK22" s="8"/>
      <c r="AL22" s="8"/>
      <c r="AM22" s="8"/>
    </row>
    <row r="23" spans="1:39" ht="15" customHeight="1">
      <c r="A23" s="39"/>
      <c r="B23" s="25" t="s">
        <v>48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30">
        <v>0</v>
      </c>
      <c r="Q23" s="29">
        <v>0</v>
      </c>
      <c r="R23" s="29">
        <v>0</v>
      </c>
      <c r="S23" s="29">
        <v>6</v>
      </c>
      <c r="T23" s="29">
        <v>0</v>
      </c>
      <c r="U23" s="29">
        <v>0</v>
      </c>
      <c r="V23" s="28">
        <v>134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30">
        <v>0</v>
      </c>
      <c r="AJ23" s="29">
        <v>0</v>
      </c>
      <c r="AK23" s="8"/>
      <c r="AL23" s="8"/>
      <c r="AM23" s="8"/>
    </row>
    <row r="24" spans="1:39" ht="15" customHeight="1">
      <c r="A24" s="39"/>
      <c r="B24" s="25" t="s">
        <v>49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30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54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3</v>
      </c>
      <c r="AH24" s="29">
        <v>0</v>
      </c>
      <c r="AI24" s="30">
        <v>0</v>
      </c>
      <c r="AJ24" s="29">
        <v>0</v>
      </c>
      <c r="AK24" s="8"/>
      <c r="AL24" s="8"/>
      <c r="AM24" s="8"/>
    </row>
    <row r="25" spans="1:39" ht="15" customHeight="1">
      <c r="A25" s="39"/>
      <c r="B25" s="25" t="s">
        <v>50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30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8">
        <v>189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30">
        <v>0</v>
      </c>
      <c r="AJ25" s="29">
        <v>0</v>
      </c>
      <c r="AK25" s="8"/>
      <c r="AL25" s="8"/>
      <c r="AM25" s="8"/>
    </row>
    <row r="26" spans="1:39" ht="15" customHeight="1">
      <c r="A26" s="39"/>
      <c r="B26" s="25" t="s">
        <v>51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30">
        <v>0</v>
      </c>
      <c r="Q26" s="29">
        <v>0</v>
      </c>
      <c r="R26" s="29">
        <v>0</v>
      </c>
      <c r="S26" s="29">
        <v>5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8">
        <v>243</v>
      </c>
      <c r="Z26" s="29">
        <v>1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30">
        <v>0</v>
      </c>
      <c r="AJ26" s="29">
        <v>0</v>
      </c>
      <c r="AK26" s="8"/>
      <c r="AL26" s="8"/>
      <c r="AM26" s="8"/>
    </row>
    <row r="27" spans="1:39" ht="15" customHeight="1">
      <c r="A27" s="39"/>
      <c r="B27" s="25" t="s">
        <v>52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7</v>
      </c>
      <c r="L27" s="29">
        <v>0</v>
      </c>
      <c r="M27" s="29">
        <v>0</v>
      </c>
      <c r="N27" s="29">
        <v>0</v>
      </c>
      <c r="O27" s="29">
        <v>0</v>
      </c>
      <c r="P27" s="30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8">
        <v>73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2</v>
      </c>
      <c r="AH27" s="29">
        <v>0</v>
      </c>
      <c r="AI27" s="30">
        <v>0</v>
      </c>
      <c r="AJ27" s="29">
        <v>0</v>
      </c>
      <c r="AK27" s="8"/>
      <c r="AL27" s="8"/>
      <c r="AM27" s="8"/>
    </row>
    <row r="28" spans="1:39" ht="15" customHeight="1">
      <c r="A28" s="39"/>
      <c r="B28" s="25" t="s">
        <v>17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7</v>
      </c>
      <c r="N28" s="29">
        <v>0</v>
      </c>
      <c r="O28" s="29">
        <v>0</v>
      </c>
      <c r="P28" s="30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8">
        <v>118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30">
        <v>0</v>
      </c>
      <c r="AJ28" s="29">
        <v>0</v>
      </c>
      <c r="AK28" s="8"/>
      <c r="AL28" s="8"/>
      <c r="AM28" s="8"/>
    </row>
    <row r="29" spans="1:39" ht="15" customHeight="1">
      <c r="A29" s="39"/>
      <c r="B29" s="25" t="s">
        <v>53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30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8">
        <v>78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30">
        <v>0</v>
      </c>
      <c r="AJ29" s="29">
        <v>0</v>
      </c>
      <c r="AK29" s="8"/>
      <c r="AL29" s="8"/>
      <c r="AM29" s="8"/>
    </row>
    <row r="30" spans="1:39" ht="15" customHeight="1">
      <c r="A30" s="39"/>
      <c r="B30" s="25" t="s">
        <v>54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8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30">
        <v>0</v>
      </c>
      <c r="Q30" s="29">
        <v>0</v>
      </c>
      <c r="R30" s="29">
        <v>0</v>
      </c>
      <c r="S30" s="29">
        <v>5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8">
        <v>81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30">
        <v>0</v>
      </c>
      <c r="AJ30" s="29">
        <v>0</v>
      </c>
      <c r="AK30" s="8"/>
      <c r="AL30" s="8"/>
      <c r="AM30" s="8"/>
    </row>
    <row r="31" spans="1:39" ht="15" customHeight="1">
      <c r="A31" s="39"/>
      <c r="B31" s="25" t="s">
        <v>55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4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8">
        <v>324</v>
      </c>
      <c r="AE31" s="29">
        <v>9</v>
      </c>
      <c r="AF31" s="29">
        <v>0</v>
      </c>
      <c r="AG31" s="29">
        <v>0</v>
      </c>
      <c r="AH31" s="29">
        <v>0</v>
      </c>
      <c r="AI31" s="30">
        <v>0</v>
      </c>
      <c r="AJ31" s="29">
        <v>0</v>
      </c>
      <c r="AK31" s="8"/>
      <c r="AL31" s="8"/>
      <c r="AM31" s="8"/>
    </row>
    <row r="32" spans="1:39" ht="15" customHeight="1">
      <c r="A32" s="39"/>
      <c r="B32" s="25" t="s">
        <v>56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3</v>
      </c>
      <c r="AC32" s="29">
        <v>0</v>
      </c>
      <c r="AD32" s="29">
        <v>0</v>
      </c>
      <c r="AE32" s="28">
        <v>126</v>
      </c>
      <c r="AF32" s="29">
        <v>0</v>
      </c>
      <c r="AG32" s="29">
        <v>0</v>
      </c>
      <c r="AH32" s="29">
        <v>0</v>
      </c>
      <c r="AI32" s="30">
        <v>0</v>
      </c>
      <c r="AJ32" s="29">
        <v>0</v>
      </c>
      <c r="AK32" s="8"/>
      <c r="AL32" s="8"/>
      <c r="AM32" s="8"/>
    </row>
    <row r="33" spans="1:39" ht="15" customHeight="1">
      <c r="A33" s="39"/>
      <c r="B33" s="25" t="s">
        <v>18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8">
        <v>81</v>
      </c>
      <c r="AG33" s="29">
        <v>8</v>
      </c>
      <c r="AH33" s="29">
        <v>3</v>
      </c>
      <c r="AI33" s="30">
        <v>0</v>
      </c>
      <c r="AJ33" s="29">
        <v>0</v>
      </c>
      <c r="AK33" s="8"/>
      <c r="AL33" s="8"/>
      <c r="AM33" s="8"/>
    </row>
    <row r="34" spans="1:39" ht="15" customHeight="1">
      <c r="A34" s="39"/>
      <c r="B34" s="25" t="s">
        <v>19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8">
        <v>119</v>
      </c>
      <c r="AH34" s="29">
        <v>0</v>
      </c>
      <c r="AI34" s="30">
        <v>0</v>
      </c>
      <c r="AJ34" s="29">
        <v>0</v>
      </c>
      <c r="AK34" s="8"/>
      <c r="AL34" s="8"/>
      <c r="AM34" s="8"/>
    </row>
    <row r="35" spans="1:39" ht="15" customHeight="1">
      <c r="A35" s="39"/>
      <c r="B35" s="25" t="s">
        <v>57</v>
      </c>
      <c r="C35" s="29">
        <v>0</v>
      </c>
      <c r="D35" s="29">
        <v>0</v>
      </c>
      <c r="E35" s="29">
        <v>0</v>
      </c>
      <c r="F35" s="29">
        <v>0</v>
      </c>
      <c r="G35" s="29">
        <v>7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30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8">
        <v>138</v>
      </c>
      <c r="AI35" s="30">
        <v>0</v>
      </c>
      <c r="AJ35" s="29">
        <v>0</v>
      </c>
      <c r="AK35" s="8"/>
      <c r="AL35" s="8"/>
      <c r="AM35" s="8"/>
    </row>
    <row r="36" spans="1:39" ht="15" customHeight="1">
      <c r="A36" s="39"/>
      <c r="B36" s="25" t="s">
        <v>20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6</v>
      </c>
      <c r="N36" s="29">
        <v>0</v>
      </c>
      <c r="O36" s="29">
        <v>0</v>
      </c>
      <c r="P36" s="30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8">
        <v>81</v>
      </c>
      <c r="AJ36" s="29">
        <v>0</v>
      </c>
      <c r="AK36" s="8"/>
      <c r="AL36" s="8"/>
      <c r="AM36" s="8"/>
    </row>
    <row r="37" spans="1:39" ht="15" customHeight="1">
      <c r="A37" s="39"/>
      <c r="B37" s="26" t="s">
        <v>58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27</v>
      </c>
      <c r="AJ37" s="28">
        <v>162</v>
      </c>
      <c r="AK37" s="8"/>
      <c r="AL37" s="8"/>
      <c r="AM37" s="8"/>
    </row>
    <row r="38" spans="1:39" ht="15" customHeight="1">
      <c r="A38" s="5"/>
      <c r="B38" s="26" t="s">
        <v>23</v>
      </c>
      <c r="C38" s="33">
        <f>C3-C39</f>
        <v>0</v>
      </c>
      <c r="D38" s="33">
        <f xml:space="preserve"> D3 -D39</f>
        <v>0</v>
      </c>
      <c r="E38" s="33">
        <f xml:space="preserve"> E3-E39</f>
        <v>0</v>
      </c>
      <c r="F38" s="33">
        <f xml:space="preserve"> F3 - F39</f>
        <v>0</v>
      </c>
      <c r="G38" s="33">
        <f xml:space="preserve"> G3-G39</f>
        <v>4</v>
      </c>
      <c r="H38" s="33">
        <f>H3-H39</f>
        <v>3</v>
      </c>
      <c r="I38" s="33">
        <f t="shared" ref="I38" si="0">I3-I39</f>
        <v>0</v>
      </c>
      <c r="J38" s="33">
        <f t="shared" ref="J38" si="1" xml:space="preserve"> J3 -J39</f>
        <v>15</v>
      </c>
      <c r="K38" s="33">
        <f t="shared" ref="K38" si="2" xml:space="preserve"> K3-K39</f>
        <v>13</v>
      </c>
      <c r="L38" s="33">
        <f t="shared" ref="L38" si="3" xml:space="preserve"> L3 - L39</f>
        <v>0</v>
      </c>
      <c r="M38" s="33">
        <f t="shared" ref="M38" si="4" xml:space="preserve"> M3-M39</f>
        <v>7</v>
      </c>
      <c r="N38" s="33">
        <f t="shared" ref="N38:O38" si="5">N3-N39</f>
        <v>0</v>
      </c>
      <c r="O38" s="33">
        <f t="shared" si="5"/>
        <v>42</v>
      </c>
      <c r="P38" s="33">
        <f t="shared" ref="P38" si="6" xml:space="preserve"> P3 -P39</f>
        <v>0</v>
      </c>
      <c r="Q38" s="33">
        <f t="shared" ref="Q38" si="7" xml:space="preserve"> Q3-Q39</f>
        <v>0</v>
      </c>
      <c r="R38" s="33">
        <f t="shared" ref="R38" si="8" xml:space="preserve"> R3 - R39</f>
        <v>0</v>
      </c>
      <c r="S38" s="33">
        <f t="shared" ref="S38" si="9" xml:space="preserve"> S3-S39</f>
        <v>23</v>
      </c>
      <c r="T38" s="33">
        <f t="shared" ref="T38:U38" si="10">T3-T39</f>
        <v>0</v>
      </c>
      <c r="U38" s="33">
        <f t="shared" si="10"/>
        <v>0</v>
      </c>
      <c r="V38" s="33">
        <f t="shared" ref="V38" si="11" xml:space="preserve"> V3 -V39</f>
        <v>0</v>
      </c>
      <c r="W38" s="33">
        <f t="shared" ref="W38" si="12" xml:space="preserve"> W3-W39</f>
        <v>0</v>
      </c>
      <c r="X38" s="33">
        <f t="shared" ref="X38" si="13" xml:space="preserve"> X3 - X39</f>
        <v>0</v>
      </c>
      <c r="Y38" s="33">
        <f t="shared" ref="Y38" si="14" xml:space="preserve"> Y3-Y39</f>
        <v>0</v>
      </c>
      <c r="Z38" s="33">
        <f t="shared" ref="Z38:AA38" si="15">Z3-Z39</f>
        <v>7</v>
      </c>
      <c r="AA38" s="33">
        <f t="shared" si="15"/>
        <v>5</v>
      </c>
      <c r="AB38" s="33">
        <f t="shared" ref="AB38" si="16" xml:space="preserve"> AB3 -AB39</f>
        <v>0</v>
      </c>
      <c r="AC38" s="33">
        <f t="shared" ref="AC38" si="17" xml:space="preserve"> AC3-AC39</f>
        <v>0</v>
      </c>
      <c r="AD38" s="33">
        <f t="shared" ref="AD38" si="18" xml:space="preserve"> AD3 - AD39</f>
        <v>0</v>
      </c>
      <c r="AE38" s="33">
        <f t="shared" ref="AE38" si="19" xml:space="preserve"> AE3-AE39</f>
        <v>0</v>
      </c>
      <c r="AF38" s="33">
        <f t="shared" ref="AF38:AG38" si="20">AF3-AF39</f>
        <v>0</v>
      </c>
      <c r="AG38" s="33">
        <f t="shared" si="20"/>
        <v>3</v>
      </c>
      <c r="AH38" s="33">
        <f t="shared" ref="AH38" si="21" xml:space="preserve"> AH3 -AH39</f>
        <v>12</v>
      </c>
      <c r="AI38" s="33">
        <f t="shared" ref="AI38" si="22" xml:space="preserve"> AI3-AI39</f>
        <v>0</v>
      </c>
      <c r="AJ38" s="33">
        <f t="shared" ref="AJ38" si="23" xml:space="preserve"> AJ3 - AJ39</f>
        <v>0</v>
      </c>
      <c r="AK38" s="8"/>
      <c r="AL38" s="8"/>
      <c r="AM38" s="8"/>
    </row>
    <row r="39" spans="1:39" ht="15" customHeight="1">
      <c r="A39" s="5"/>
      <c r="B39" s="8"/>
      <c r="C39" s="13">
        <f>SUM(C4:C37)</f>
        <v>108</v>
      </c>
      <c r="D39" s="13">
        <f>SUM(D4:D37)</f>
        <v>162</v>
      </c>
      <c r="E39" s="13">
        <f t="shared" ref="E39:AJ39" si="24">SUM(E4:E37)</f>
        <v>216</v>
      </c>
      <c r="F39" s="13">
        <f>SUM(F4:F37)</f>
        <v>108</v>
      </c>
      <c r="G39" s="13">
        <f t="shared" si="24"/>
        <v>104</v>
      </c>
      <c r="H39" s="13">
        <f t="shared" si="24"/>
        <v>240</v>
      </c>
      <c r="I39" s="13">
        <f t="shared" si="24"/>
        <v>459</v>
      </c>
      <c r="J39" s="13">
        <f t="shared" si="24"/>
        <v>66</v>
      </c>
      <c r="K39" s="13">
        <f t="shared" si="24"/>
        <v>95</v>
      </c>
      <c r="L39" s="13">
        <f t="shared" si="24"/>
        <v>81</v>
      </c>
      <c r="M39" s="13">
        <f t="shared" si="24"/>
        <v>74</v>
      </c>
      <c r="N39" s="13">
        <f t="shared" si="24"/>
        <v>81</v>
      </c>
      <c r="O39" s="13">
        <f t="shared" si="24"/>
        <v>66</v>
      </c>
      <c r="P39" s="13">
        <f t="shared" si="24"/>
        <v>54</v>
      </c>
      <c r="Q39" s="13">
        <f t="shared" si="24"/>
        <v>189</v>
      </c>
      <c r="R39" s="13">
        <f t="shared" si="24"/>
        <v>81</v>
      </c>
      <c r="S39" s="13">
        <f t="shared" si="24"/>
        <v>166</v>
      </c>
      <c r="T39" s="13">
        <f t="shared" si="24"/>
        <v>81</v>
      </c>
      <c r="U39" s="13">
        <f t="shared" si="24"/>
        <v>108</v>
      </c>
      <c r="V39" s="13">
        <f t="shared" si="24"/>
        <v>135</v>
      </c>
      <c r="W39" s="13">
        <f t="shared" si="24"/>
        <v>54</v>
      </c>
      <c r="X39" s="13">
        <f t="shared" si="24"/>
        <v>189</v>
      </c>
      <c r="Y39" s="13">
        <f t="shared" si="24"/>
        <v>243</v>
      </c>
      <c r="Z39" s="13">
        <f t="shared" si="24"/>
        <v>74</v>
      </c>
      <c r="AA39" s="13">
        <f t="shared" si="24"/>
        <v>130</v>
      </c>
      <c r="AB39" s="13">
        <f t="shared" si="24"/>
        <v>81</v>
      </c>
      <c r="AC39" s="13">
        <f t="shared" si="24"/>
        <v>81</v>
      </c>
      <c r="AD39" s="13">
        <f t="shared" si="24"/>
        <v>324</v>
      </c>
      <c r="AE39" s="13">
        <f t="shared" si="24"/>
        <v>135</v>
      </c>
      <c r="AF39" s="13">
        <f t="shared" si="24"/>
        <v>81</v>
      </c>
      <c r="AG39" s="13">
        <f t="shared" si="24"/>
        <v>132</v>
      </c>
      <c r="AH39" s="13">
        <f t="shared" si="24"/>
        <v>150</v>
      </c>
      <c r="AI39" s="13">
        <f t="shared" si="24"/>
        <v>108</v>
      </c>
      <c r="AJ39" s="13">
        <f t="shared" si="24"/>
        <v>162</v>
      </c>
      <c r="AK39" s="8"/>
      <c r="AL39" s="8"/>
      <c r="AM39" s="8"/>
    </row>
    <row r="40" spans="1:39" ht="15" customHeight="1">
      <c r="A40" s="5"/>
      <c r="B40" s="14"/>
      <c r="C40" s="11" t="s">
        <v>34</v>
      </c>
      <c r="D40" s="11" t="s">
        <v>35</v>
      </c>
      <c r="E40" s="11" t="s">
        <v>36</v>
      </c>
      <c r="F40" s="11" t="s">
        <v>37</v>
      </c>
      <c r="G40" s="11" t="s">
        <v>12</v>
      </c>
      <c r="H40" s="11" t="s">
        <v>38</v>
      </c>
      <c r="I40" s="11" t="s">
        <v>39</v>
      </c>
      <c r="J40" s="11" t="s">
        <v>40</v>
      </c>
      <c r="K40" s="11" t="s">
        <v>41</v>
      </c>
      <c r="L40" s="11" t="s">
        <v>13</v>
      </c>
      <c r="M40" s="11" t="s">
        <v>14</v>
      </c>
      <c r="N40" s="11" t="s">
        <v>15</v>
      </c>
      <c r="O40" s="11" t="s">
        <v>42</v>
      </c>
      <c r="P40" s="11" t="s">
        <v>43</v>
      </c>
      <c r="Q40" s="11" t="s">
        <v>44</v>
      </c>
      <c r="R40" s="11" t="s">
        <v>45</v>
      </c>
      <c r="S40" s="11" t="s">
        <v>46</v>
      </c>
      <c r="T40" s="11" t="s">
        <v>47</v>
      </c>
      <c r="U40" s="11" t="s">
        <v>16</v>
      </c>
      <c r="V40" s="11" t="s">
        <v>48</v>
      </c>
      <c r="W40" s="11" t="s">
        <v>49</v>
      </c>
      <c r="X40" s="11" t="s">
        <v>50</v>
      </c>
      <c r="Y40" s="11" t="s">
        <v>51</v>
      </c>
      <c r="Z40" s="11" t="s">
        <v>52</v>
      </c>
      <c r="AA40" s="11" t="s">
        <v>17</v>
      </c>
      <c r="AB40" s="11" t="s">
        <v>53</v>
      </c>
      <c r="AC40" s="11" t="s">
        <v>54</v>
      </c>
      <c r="AD40" s="11" t="s">
        <v>55</v>
      </c>
      <c r="AE40" s="11" t="s">
        <v>56</v>
      </c>
      <c r="AF40" s="11" t="s">
        <v>18</v>
      </c>
      <c r="AG40" s="11" t="s">
        <v>19</v>
      </c>
      <c r="AH40" s="11" t="s">
        <v>57</v>
      </c>
      <c r="AI40" s="11" t="s">
        <v>20</v>
      </c>
      <c r="AJ40" s="12" t="s">
        <v>58</v>
      </c>
      <c r="AK40" s="8"/>
      <c r="AL40" s="8"/>
      <c r="AM40" s="8"/>
    </row>
    <row r="41" spans="1:39" ht="15" customHeight="1">
      <c r="A41" s="5"/>
      <c r="B41" s="15" t="s">
        <v>0</v>
      </c>
      <c r="C41" s="16">
        <f>C4</f>
        <v>108</v>
      </c>
      <c r="D41" s="16">
        <f>D5</f>
        <v>162</v>
      </c>
      <c r="E41" s="16">
        <f>E6</f>
        <v>216</v>
      </c>
      <c r="F41" s="16">
        <f>F7</f>
        <v>108</v>
      </c>
      <c r="G41" s="16">
        <f>G8</f>
        <v>97</v>
      </c>
      <c r="H41" s="16">
        <f>H9</f>
        <v>240</v>
      </c>
      <c r="I41" s="16">
        <f>I10</f>
        <v>459</v>
      </c>
      <c r="J41" s="16">
        <f>J11</f>
        <v>54</v>
      </c>
      <c r="K41" s="16">
        <f>K12</f>
        <v>72</v>
      </c>
      <c r="L41" s="16">
        <f>L13</f>
        <v>81</v>
      </c>
      <c r="M41" s="16">
        <f>M14</f>
        <v>48</v>
      </c>
      <c r="N41" s="16">
        <f>N15</f>
        <v>51</v>
      </c>
      <c r="O41" s="16">
        <f>O16</f>
        <v>66</v>
      </c>
      <c r="P41" s="16">
        <f>P17</f>
        <v>28</v>
      </c>
      <c r="Q41" s="16">
        <f>Q18</f>
        <v>189</v>
      </c>
      <c r="R41" s="16">
        <f>R19</f>
        <v>79</v>
      </c>
      <c r="S41" s="16">
        <f>S20</f>
        <v>149</v>
      </c>
      <c r="T41" s="16">
        <f>T21</f>
        <v>81</v>
      </c>
      <c r="U41" s="16">
        <f>U22</f>
        <v>108</v>
      </c>
      <c r="V41" s="16">
        <f>V23</f>
        <v>134</v>
      </c>
      <c r="W41" s="16">
        <f>W24</f>
        <v>54</v>
      </c>
      <c r="X41" s="16">
        <f>X25</f>
        <v>189</v>
      </c>
      <c r="Y41" s="16">
        <f>Y26</f>
        <v>243</v>
      </c>
      <c r="Z41" s="16">
        <f>Z27</f>
        <v>73</v>
      </c>
      <c r="AA41" s="16">
        <f>AA28</f>
        <v>118</v>
      </c>
      <c r="AB41" s="16">
        <f>AB29</f>
        <v>78</v>
      </c>
      <c r="AC41" s="16">
        <f>AC30</f>
        <v>81</v>
      </c>
      <c r="AD41" s="16">
        <f>AD31</f>
        <v>324</v>
      </c>
      <c r="AE41" s="16">
        <f>AE32</f>
        <v>126</v>
      </c>
      <c r="AF41" s="16">
        <f>AF33</f>
        <v>81</v>
      </c>
      <c r="AG41" s="16">
        <f>AG34</f>
        <v>119</v>
      </c>
      <c r="AH41" s="16">
        <f>AH35</f>
        <v>138</v>
      </c>
      <c r="AI41" s="16">
        <f>AI36</f>
        <v>81</v>
      </c>
      <c r="AJ41" s="16">
        <f>AJ37</f>
        <v>162</v>
      </c>
      <c r="AK41" s="8">
        <f>SUM(C41:AJ41)</f>
        <v>4397</v>
      </c>
      <c r="AL41" s="8"/>
      <c r="AM41" s="8"/>
    </row>
    <row r="42" spans="1:39" ht="15" customHeight="1">
      <c r="A42" s="5"/>
      <c r="B42" s="15" t="s">
        <v>1</v>
      </c>
      <c r="C42" s="16">
        <f>SUM(D4:AJ4)</f>
        <v>0</v>
      </c>
      <c r="D42" s="16">
        <f>SUM(C5,E5:AJ5)</f>
        <v>0</v>
      </c>
      <c r="E42" s="16">
        <f>SUM(C6:D6,F6:AJ6)</f>
        <v>0</v>
      </c>
      <c r="F42" s="16">
        <f>SUM(C7:E7,G7:AJ7)</f>
        <v>0</v>
      </c>
      <c r="G42" s="16">
        <f>SUM(C8:F8,H8:AJ8)</f>
        <v>0</v>
      </c>
      <c r="H42" s="16">
        <f>SUM(I9:AJ9,C9:G9)</f>
        <v>0</v>
      </c>
      <c r="I42" s="16">
        <f>SUM(C10:H10,J10:AJ10)</f>
        <v>21</v>
      </c>
      <c r="J42" s="16">
        <f>SUM(C11:I11,K11:AJ11)</f>
        <v>12</v>
      </c>
      <c r="K42" s="16">
        <f>SUM(C12:J12,L12:AJ12)</f>
        <v>29</v>
      </c>
      <c r="L42" s="16">
        <f>SUM(M13:AJ13,C13:K13)</f>
        <v>0</v>
      </c>
      <c r="M42" s="16">
        <f>SUM(N14:AJ14,C14:L14)</f>
        <v>8</v>
      </c>
      <c r="N42" s="16">
        <f>SUM(O15:AJ15,C15:M15)</f>
        <v>0</v>
      </c>
      <c r="O42" s="16">
        <f>SUM(P16:AJ16,C16:N16)</f>
        <v>1</v>
      </c>
      <c r="P42" s="16">
        <f>SUM(Q17:AJ17,C17:O17)</f>
        <v>27</v>
      </c>
      <c r="Q42" s="16">
        <f>SUM(R18:AJ18,C18:P18)</f>
        <v>0</v>
      </c>
      <c r="R42" s="16">
        <f>SUM(S19:AJ19,C19:Q19)</f>
        <v>12</v>
      </c>
      <c r="S42" s="16">
        <f>SUM(T20:AJ20,C20:R20)</f>
        <v>0</v>
      </c>
      <c r="T42" s="16">
        <f>SUM(U21:AJ21,C21:S21)</f>
        <v>0</v>
      </c>
      <c r="U42" s="16">
        <f>SUM(V22:AJ22,C22:T22)</f>
        <v>0</v>
      </c>
      <c r="V42" s="16">
        <f>SUM(W23:AJ23,C23:U23)</f>
        <v>6</v>
      </c>
      <c r="W42" s="16">
        <f>SUM(X24:AJ24,C24:V24)</f>
        <v>3</v>
      </c>
      <c r="X42" s="16">
        <f>SUM(C25:W25,Y25:AJ25)</f>
        <v>0</v>
      </c>
      <c r="Y42" s="16">
        <f>SUM(C26:X26,Z26:AJ26)</f>
        <v>6</v>
      </c>
      <c r="Z42" s="16">
        <f>SUM(AA27:AJ27,C27:Y27)</f>
        <v>9</v>
      </c>
      <c r="AA42" s="16">
        <f>SUM(AB28:AJ28,C28:Z28)</f>
        <v>7</v>
      </c>
      <c r="AB42" s="16">
        <f>SUM(AC29:AJ29,C29:AA29)</f>
        <v>0</v>
      </c>
      <c r="AC42" s="16">
        <f>SUM(AD30:AJ30,C30:AB30)</f>
        <v>13</v>
      </c>
      <c r="AD42" s="16">
        <f>SUM(AE31:AJ31,C31:AC31)</f>
        <v>13</v>
      </c>
      <c r="AE42" s="16">
        <f>SUM(AF32:AJ32,C32:AD32)</f>
        <v>3</v>
      </c>
      <c r="AF42" s="16">
        <f>SUM(AG33:AJ33,C33:AE33)</f>
        <v>11</v>
      </c>
      <c r="AG42" s="16">
        <f>SUM(AH34:AJ34,C34:AF34)</f>
        <v>0</v>
      </c>
      <c r="AH42" s="16">
        <f>SUM(AI35:AJ35,C35:AG35)</f>
        <v>7</v>
      </c>
      <c r="AI42" s="16">
        <f>SUM(C36:AH36,AJ36)</f>
        <v>6</v>
      </c>
      <c r="AJ42" s="16">
        <f>SUM(C37:AI37)</f>
        <v>27</v>
      </c>
      <c r="AK42" s="8">
        <f t="shared" ref="AK42:AK44" si="25">SUM(C42:AJ42)</f>
        <v>221</v>
      </c>
      <c r="AL42" s="8"/>
      <c r="AM42" s="8"/>
    </row>
    <row r="43" spans="1:39" ht="15" customHeight="1">
      <c r="A43" s="5"/>
      <c r="B43" s="15" t="s">
        <v>2</v>
      </c>
      <c r="C43" s="16">
        <f>SUM(D5:AJ38)</f>
        <v>4644</v>
      </c>
      <c r="D43" s="16">
        <f>SUM(E6:AJ38,E4:AJ4,C6:C38,C4)</f>
        <v>4590</v>
      </c>
      <c r="E43" s="16">
        <f>SUM(F7:AJ38,F4:AJ5,C7:D38,C4:D5)</f>
        <v>4536</v>
      </c>
      <c r="F43" s="16">
        <f>SUM(G8:AJ38,G4:AJ6,C4:E6,C8:E38)</f>
        <v>4644</v>
      </c>
      <c r="G43" s="16">
        <f>SUM(H9:AJ38,H4:AJ7,C4:F7,C9:F38)</f>
        <v>4644</v>
      </c>
      <c r="H43" s="16">
        <f>SUM(I10:AJ38,C10:G38,I4:AJ8,C4:G8)</f>
        <v>4509</v>
      </c>
      <c r="I43" s="16">
        <f>SUM(J11:AJ38,C4:H9,J4:AJ9,C11:H38)</f>
        <v>4272</v>
      </c>
      <c r="J43" s="16">
        <f>SUM(K12:AJ38,K4:AJ10,C4:I10,C12:I38)</f>
        <v>4659</v>
      </c>
      <c r="K43" s="16">
        <f>SUM(L13:AJ38,L4:AJ11,C13:J38,C4:J11)</f>
        <v>4615</v>
      </c>
      <c r="L43" s="16">
        <f>SUM(M14:AJ38,C4:K12,M4:AJ12,C14:K38)</f>
        <v>4671</v>
      </c>
      <c r="M43" s="16">
        <f>SUM(N15:AJ38,N4:AJ13,C15:L38,C4:L13)</f>
        <v>4663</v>
      </c>
      <c r="N43" s="16">
        <f>SUM(O16:AJ38,C4:M14,C16:M38,O4:AJ14)</f>
        <v>4671</v>
      </c>
      <c r="O43" s="16">
        <f>SUM(P17:AJ38,P4:AJ15,C4:N15,C17:N38)</f>
        <v>4643</v>
      </c>
      <c r="P43" s="16">
        <f>SUM(Q18:AJ38,Q4:AJ16,C18:O38,C4:O16)</f>
        <v>4671</v>
      </c>
      <c r="Q43" s="16">
        <f>SUM(R19:AJ38,C4:P17,C19:P38,R4:AJ17)</f>
        <v>4563</v>
      </c>
      <c r="R43" s="16">
        <f>SUM(S20:AJ38,S4:AJ18,C4:Q18,C20:Q38)</f>
        <v>4659</v>
      </c>
      <c r="S43" s="16">
        <f>SUM(T21:AJ38,T4:AJ19,C21:R38,C4:R19)</f>
        <v>4563</v>
      </c>
      <c r="T43" s="16">
        <f>SUM(U22:AJ38,C4:S20,C22:S38,U4:AJ20)</f>
        <v>4671</v>
      </c>
      <c r="U43" s="16">
        <f>SUM(V23:AJ38,V4:AJ21,C4:T21,C23:T38)</f>
        <v>4644</v>
      </c>
      <c r="V43" s="16">
        <f>SUM(W24:AJ38,W4:AJ22,C24:U38,C4:U22)</f>
        <v>4611</v>
      </c>
      <c r="W43" s="16">
        <f>SUM(X25:AJ38,C4:V23,C25:V38,X4:AJ23)</f>
        <v>4695</v>
      </c>
      <c r="X43" s="16">
        <f>SUM(C26:W38,C4:W24,Y4:AJ24,Y26:AJ38)</f>
        <v>4563</v>
      </c>
      <c r="Y43" s="16">
        <f>SUM(Z27:AJ38,Z4:AJ25,C27:X38,C4:X25)</f>
        <v>4503</v>
      </c>
      <c r="Z43" s="16">
        <f>SUM(AA28:AJ38,C4:Y26,C28:Y38,AA4:AJ26)</f>
        <v>4662</v>
      </c>
      <c r="AA43" s="16">
        <f>SUM(AB29:AJ38,AB4:AJ27,C4:Z27,C29:Z38)</f>
        <v>4610</v>
      </c>
      <c r="AB43" s="16">
        <f>SUM(AC30:AJ38,AC4:AJ28,C30:AA38,C4:AA28)</f>
        <v>4671</v>
      </c>
      <c r="AC43" s="16">
        <f>SUM(AD31:AJ38,C4:AB29,C31:AB38,AD4:AJ29)</f>
        <v>4658</v>
      </c>
      <c r="AD43" s="16">
        <f>SUM(AE32:AJ38,AE4:AJ30,C4:AC30,C32:AC38)</f>
        <v>4415</v>
      </c>
      <c r="AE43" s="16">
        <f>SUM(AF33:AJ38,AF4:AJ31,C33:AD38,C4:AD31)</f>
        <v>4614</v>
      </c>
      <c r="AF43" s="16">
        <f>SUM(AG34:AJ38,C4:AE32,C34:AE38,AG4:AJ32)</f>
        <v>4660</v>
      </c>
      <c r="AG43" s="16">
        <f>SUM(AH35:AJ38,AH4:AJ33,C4:AF33,C35:AF38)</f>
        <v>4617</v>
      </c>
      <c r="AH43" s="16">
        <f>SUM(AI36:AJ38,AI4:AJ34,C36:AG38,C4:AG34)</f>
        <v>4583</v>
      </c>
      <c r="AI43" s="16">
        <f>SUM(C4:AH35,AJ4:AJ35,C37:AH38,AJ37:AJ38)</f>
        <v>4638</v>
      </c>
      <c r="AJ43" s="16">
        <f>SUM(C4:AI36,C38:AI38)</f>
        <v>4563</v>
      </c>
      <c r="AK43" s="8">
        <f t="shared" si="25"/>
        <v>156595</v>
      </c>
      <c r="AL43" s="8"/>
      <c r="AM43" s="8"/>
    </row>
    <row r="44" spans="1:39" ht="15" customHeight="1">
      <c r="A44" s="5"/>
      <c r="B44" s="15" t="s">
        <v>3</v>
      </c>
      <c r="C44" s="16">
        <f>SUM(C5:C38)</f>
        <v>0</v>
      </c>
      <c r="D44" s="16">
        <f>SUM(D6:D38,D4)</f>
        <v>0</v>
      </c>
      <c r="E44" s="16">
        <f>SUM(E7:E38,E4:E5)</f>
        <v>0</v>
      </c>
      <c r="F44" s="16">
        <f>SUM(F8:F38,F4:F6)</f>
        <v>0</v>
      </c>
      <c r="G44" s="16">
        <f>SUM(G9:G38,G4:G7)</f>
        <v>11</v>
      </c>
      <c r="H44" s="16">
        <f>SUM(H4:H8,H10:H38)</f>
        <v>3</v>
      </c>
      <c r="I44" s="16">
        <f>SUM(I4:I9,I11:I38)</f>
        <v>0</v>
      </c>
      <c r="J44" s="16">
        <f>SUM(J12:J38,J4:J10)</f>
        <v>27</v>
      </c>
      <c r="K44" s="16">
        <f>SUM(K13:K38,K4:K11)</f>
        <v>36</v>
      </c>
      <c r="L44" s="16">
        <f>SUM(L14:L38,L4:L12)</f>
        <v>0</v>
      </c>
      <c r="M44" s="16">
        <f>SUM(M15:M38,M4:M13)</f>
        <v>33</v>
      </c>
      <c r="N44" s="16">
        <f>SUM(N16:N38,N4:N14)</f>
        <v>30</v>
      </c>
      <c r="O44" s="16">
        <f>SUM(O17:O38,O4:O15)</f>
        <v>42</v>
      </c>
      <c r="P44" s="16">
        <f>SUM(P18:P38,P4:P16)</f>
        <v>26</v>
      </c>
      <c r="Q44" s="16">
        <f>SUM(Q19:Q38,Q4:Q17)</f>
        <v>0</v>
      </c>
      <c r="R44" s="16">
        <f>SUM(R20:R38,R4:R18)</f>
        <v>2</v>
      </c>
      <c r="S44" s="16">
        <f>SUM(S21:S38,S4:S19)</f>
        <v>40</v>
      </c>
      <c r="T44" s="16">
        <f>SUM(T22:T38,T4:T20)</f>
        <v>0</v>
      </c>
      <c r="U44" s="16">
        <f>SUM(U23:U38,U4:U21)</f>
        <v>0</v>
      </c>
      <c r="V44" s="16">
        <f>SUM(V24:V38,V4:V22)</f>
        <v>1</v>
      </c>
      <c r="W44" s="16">
        <f>SUM(W25:W38,W4:W23)</f>
        <v>0</v>
      </c>
      <c r="X44" s="16">
        <f>SUM(X26:X38,X4:X24)</f>
        <v>0</v>
      </c>
      <c r="Y44" s="16">
        <f>SUM(Y27:Y38,Y4:Y25)</f>
        <v>0</v>
      </c>
      <c r="Z44" s="16">
        <f>SUM(Z28:Z38,Z4:Z26)</f>
        <v>8</v>
      </c>
      <c r="AA44" s="16">
        <f>SUM(AA29:AA38,AA4:AA27)</f>
        <v>17</v>
      </c>
      <c r="AB44" s="16">
        <f>SUM(AB30:AB38,AB4:AB28)</f>
        <v>3</v>
      </c>
      <c r="AC44" s="16">
        <f>SUM(AC31:AC38,AC4:AC29)</f>
        <v>0</v>
      </c>
      <c r="AD44" s="16">
        <f>SUM(AD32:AD38,AD4:AD30)</f>
        <v>0</v>
      </c>
      <c r="AE44" s="16">
        <f>SUM(AE33:AE38,AE4:AE31)</f>
        <v>9</v>
      </c>
      <c r="AF44" s="16">
        <f>SUM(AF34:AF38,AF4:AF32)</f>
        <v>0</v>
      </c>
      <c r="AG44" s="16">
        <f>SUM(AG35:AG38,AG4:AG33)</f>
        <v>16</v>
      </c>
      <c r="AH44" s="16">
        <f>SUM(AH36:AH38,AH4:AH34)</f>
        <v>24</v>
      </c>
      <c r="AI44" s="16">
        <f>SUM(AI4:AI35,AI37:AI38)</f>
        <v>27</v>
      </c>
      <c r="AJ44" s="16">
        <f>SUM(AJ4:AJ36,AJ38)</f>
        <v>0</v>
      </c>
      <c r="AK44" s="8">
        <f t="shared" si="25"/>
        <v>355</v>
      </c>
      <c r="AL44" s="8"/>
      <c r="AM44" s="8"/>
    </row>
    <row r="45" spans="1:39" ht="15" customHeight="1">
      <c r="A45" s="5"/>
      <c r="B45" s="14"/>
      <c r="C45" s="17">
        <f>SUM(C41:C44)</f>
        <v>4752</v>
      </c>
      <c r="D45" s="17">
        <f>SUM(D41:D44)</f>
        <v>4752</v>
      </c>
      <c r="E45" s="17">
        <f t="shared" ref="E45:I45" si="26">SUM(E41:E44)</f>
        <v>4752</v>
      </c>
      <c r="F45" s="17">
        <f t="shared" si="26"/>
        <v>4752</v>
      </c>
      <c r="G45" s="17">
        <f t="shared" si="26"/>
        <v>4752</v>
      </c>
      <c r="H45" s="17">
        <f>SUM(H41:H44)</f>
        <v>4752</v>
      </c>
      <c r="I45" s="17">
        <f t="shared" si="26"/>
        <v>4752</v>
      </c>
      <c r="J45" s="17">
        <f>SUM(J41:J44)</f>
        <v>4752</v>
      </c>
      <c r="K45" s="17">
        <f>SUM(K41:K44)</f>
        <v>4752</v>
      </c>
      <c r="L45" s="17">
        <f>SUM(L41:L44)</f>
        <v>4752</v>
      </c>
      <c r="M45" s="17">
        <f t="shared" ref="M45:AH45" si="27">SUM(M41:M44)</f>
        <v>4752</v>
      </c>
      <c r="N45" s="17">
        <f t="shared" si="27"/>
        <v>4752</v>
      </c>
      <c r="O45" s="17">
        <f t="shared" si="27"/>
        <v>4752</v>
      </c>
      <c r="P45" s="17">
        <f t="shared" si="27"/>
        <v>4752</v>
      </c>
      <c r="Q45" s="17">
        <f t="shared" si="27"/>
        <v>4752</v>
      </c>
      <c r="R45" s="17">
        <f t="shared" si="27"/>
        <v>4752</v>
      </c>
      <c r="S45" s="17">
        <f>SUM(S41:S44)</f>
        <v>4752</v>
      </c>
      <c r="T45" s="17">
        <f t="shared" si="27"/>
        <v>4752</v>
      </c>
      <c r="U45" s="17">
        <f t="shared" si="27"/>
        <v>4752</v>
      </c>
      <c r="V45" s="17">
        <f t="shared" si="27"/>
        <v>4752</v>
      </c>
      <c r="W45" s="17">
        <f t="shared" si="27"/>
        <v>4752</v>
      </c>
      <c r="X45" s="17">
        <f t="shared" si="27"/>
        <v>4752</v>
      </c>
      <c r="Y45" s="17">
        <f t="shared" si="27"/>
        <v>4752</v>
      </c>
      <c r="Z45" s="17">
        <f t="shared" si="27"/>
        <v>4752</v>
      </c>
      <c r="AA45" s="17">
        <f t="shared" si="27"/>
        <v>4752</v>
      </c>
      <c r="AB45" s="17">
        <f t="shared" si="27"/>
        <v>4752</v>
      </c>
      <c r="AC45" s="17">
        <f t="shared" si="27"/>
        <v>4752</v>
      </c>
      <c r="AD45" s="17">
        <f t="shared" si="27"/>
        <v>4752</v>
      </c>
      <c r="AE45" s="17">
        <f t="shared" si="27"/>
        <v>4752</v>
      </c>
      <c r="AF45" s="17">
        <f>SUM(AF41:AF44)</f>
        <v>4752</v>
      </c>
      <c r="AG45" s="17">
        <f t="shared" si="27"/>
        <v>4752</v>
      </c>
      <c r="AH45" s="17">
        <f t="shared" si="27"/>
        <v>4752</v>
      </c>
      <c r="AI45" s="17">
        <f>SUM(AI41:AI44)</f>
        <v>4752</v>
      </c>
      <c r="AJ45" s="17">
        <f>SUM(AJ41:AJ44)</f>
        <v>4752</v>
      </c>
      <c r="AK45" s="8"/>
      <c r="AL45" s="8"/>
      <c r="AM45" s="8"/>
    </row>
    <row r="46" spans="1:39" ht="15" customHeight="1">
      <c r="A46" s="5"/>
      <c r="B46" s="24" t="s">
        <v>8</v>
      </c>
      <c r="C46" s="16">
        <f t="shared" ref="C46:AJ46" si="28">SUM(C4:C38)</f>
        <v>108</v>
      </c>
      <c r="D46" s="16">
        <f t="shared" si="28"/>
        <v>162</v>
      </c>
      <c r="E46" s="16">
        <f t="shared" si="28"/>
        <v>216</v>
      </c>
      <c r="F46" s="16">
        <f t="shared" si="28"/>
        <v>108</v>
      </c>
      <c r="G46" s="16">
        <f t="shared" si="28"/>
        <v>108</v>
      </c>
      <c r="H46" s="16">
        <f t="shared" si="28"/>
        <v>243</v>
      </c>
      <c r="I46" s="16">
        <f t="shared" si="28"/>
        <v>459</v>
      </c>
      <c r="J46" s="16">
        <f t="shared" si="28"/>
        <v>81</v>
      </c>
      <c r="K46" s="16">
        <f t="shared" si="28"/>
        <v>108</v>
      </c>
      <c r="L46" s="16">
        <f t="shared" si="28"/>
        <v>81</v>
      </c>
      <c r="M46" s="16">
        <f t="shared" si="28"/>
        <v>81</v>
      </c>
      <c r="N46" s="16">
        <f t="shared" si="28"/>
        <v>81</v>
      </c>
      <c r="O46" s="16">
        <f t="shared" si="28"/>
        <v>108</v>
      </c>
      <c r="P46" s="16">
        <f t="shared" si="28"/>
        <v>54</v>
      </c>
      <c r="Q46" s="16">
        <f t="shared" si="28"/>
        <v>189</v>
      </c>
      <c r="R46" s="16">
        <f t="shared" si="28"/>
        <v>81</v>
      </c>
      <c r="S46" s="16">
        <f t="shared" si="28"/>
        <v>189</v>
      </c>
      <c r="T46" s="16">
        <f t="shared" si="28"/>
        <v>81</v>
      </c>
      <c r="U46" s="16">
        <f t="shared" si="28"/>
        <v>108</v>
      </c>
      <c r="V46" s="16">
        <f t="shared" si="28"/>
        <v>135</v>
      </c>
      <c r="W46" s="16">
        <f t="shared" si="28"/>
        <v>54</v>
      </c>
      <c r="X46" s="16">
        <f t="shared" si="28"/>
        <v>189</v>
      </c>
      <c r="Y46" s="16">
        <f t="shared" si="28"/>
        <v>243</v>
      </c>
      <c r="Z46" s="16">
        <f t="shared" si="28"/>
        <v>81</v>
      </c>
      <c r="AA46" s="16">
        <f t="shared" si="28"/>
        <v>135</v>
      </c>
      <c r="AB46" s="16">
        <f t="shared" si="28"/>
        <v>81</v>
      </c>
      <c r="AC46" s="16">
        <f t="shared" si="28"/>
        <v>81</v>
      </c>
      <c r="AD46" s="16">
        <f t="shared" si="28"/>
        <v>324</v>
      </c>
      <c r="AE46" s="16">
        <f t="shared" si="28"/>
        <v>135</v>
      </c>
      <c r="AF46" s="16">
        <f t="shared" si="28"/>
        <v>81</v>
      </c>
      <c r="AG46" s="16">
        <f t="shared" si="28"/>
        <v>135</v>
      </c>
      <c r="AH46" s="16">
        <f t="shared" si="28"/>
        <v>162</v>
      </c>
      <c r="AI46" s="16">
        <f t="shared" si="28"/>
        <v>108</v>
      </c>
      <c r="AJ46" s="16">
        <f t="shared" si="28"/>
        <v>162</v>
      </c>
      <c r="AK46" s="18">
        <f>SUM(C46:AJ46)</f>
        <v>4752</v>
      </c>
      <c r="AL46" s="8"/>
      <c r="AM46" s="8"/>
    </row>
    <row r="47" spans="1:39" ht="15" customHeight="1">
      <c r="A47" s="5"/>
      <c r="B47" s="24" t="s">
        <v>7</v>
      </c>
      <c r="C47" s="16">
        <f>SUM(D4:AJ38)</f>
        <v>4644</v>
      </c>
      <c r="D47" s="16">
        <f>SUM(C4:C38,E4:AJ38)</f>
        <v>4590</v>
      </c>
      <c r="E47" s="16">
        <f>SUM(C4:D38,F4:AJ38)</f>
        <v>4536</v>
      </c>
      <c r="F47" s="16">
        <f>SUM(G4:AJ38,C4:E38)</f>
        <v>4644</v>
      </c>
      <c r="G47" s="16">
        <f>SUM(C4:F38,H4:AJ38)</f>
        <v>4644</v>
      </c>
      <c r="H47" s="16">
        <f>SUM(C4:G38,I4:AJ38)</f>
        <v>4509</v>
      </c>
      <c r="I47" s="16">
        <f>SUM(C4:H38,J4:AJ38)</f>
        <v>4293</v>
      </c>
      <c r="J47" s="16">
        <f>SUM(K4:AJ38,C4:I38)</f>
        <v>4671</v>
      </c>
      <c r="K47" s="16">
        <f>SUM(L4:AJ38,C4:J38)</f>
        <v>4644</v>
      </c>
      <c r="L47" s="16">
        <f>SUM(M4:AJ38,C4:K38)</f>
        <v>4671</v>
      </c>
      <c r="M47" s="16">
        <f>SUM(N4:AJ38,C4:L38)</f>
        <v>4671</v>
      </c>
      <c r="N47" s="16">
        <f>SUM(O4:AJ38,C4:M38)</f>
        <v>4671</v>
      </c>
      <c r="O47" s="16">
        <f>SUM(P4:AJ38,C4:N38)</f>
        <v>4644</v>
      </c>
      <c r="P47" s="16">
        <f>SUM(Q4:AJ38,C4:O38)</f>
        <v>4698</v>
      </c>
      <c r="Q47" s="16">
        <f>SUM(R4:AJ38,C4:P38)</f>
        <v>4563</v>
      </c>
      <c r="R47" s="16">
        <f>SUM(S4:AJ38,C4:Q38)</f>
        <v>4671</v>
      </c>
      <c r="S47" s="16">
        <f>SUM(T4:AJ38,C4:R38)</f>
        <v>4563</v>
      </c>
      <c r="T47" s="16">
        <f>SUM(U4:AJ38,C4:S38)</f>
        <v>4671</v>
      </c>
      <c r="U47" s="16">
        <f>SUM(V4:AJ38,C4:T38)</f>
        <v>4644</v>
      </c>
      <c r="V47" s="16">
        <f>SUM(C4:U38,W4:AJ38)</f>
        <v>4617</v>
      </c>
      <c r="W47" s="16">
        <f>SUM(X4:AJ38,C4:V38)</f>
        <v>4698</v>
      </c>
      <c r="X47" s="16">
        <f>SUM(Y4:AJ38,C4:W38)</f>
        <v>4563</v>
      </c>
      <c r="Y47" s="16">
        <f>SUM(C4:X38,Z4:AJ38)</f>
        <v>4509</v>
      </c>
      <c r="Z47" s="16">
        <f>SUM(AA4:AJ38,C4:Y38)</f>
        <v>4671</v>
      </c>
      <c r="AA47" s="16">
        <f>SUM(AB4:AJ38,C4:Z38)</f>
        <v>4617</v>
      </c>
      <c r="AB47" s="16">
        <f>SUM(AC4:AJ38,C4:AA38)</f>
        <v>4671</v>
      </c>
      <c r="AC47" s="16">
        <f>SUM(AD4:AJ38,C4:AB38)</f>
        <v>4671</v>
      </c>
      <c r="AD47" s="16">
        <f>SUM(AE4:AJ38,C4:AC38)</f>
        <v>4428</v>
      </c>
      <c r="AE47" s="16">
        <f>SUM(AF4:AJ38,C4:AD38)</f>
        <v>4617</v>
      </c>
      <c r="AF47" s="16">
        <f>SUM(AG4:AJ38,C4:AE38)</f>
        <v>4671</v>
      </c>
      <c r="AG47" s="16">
        <f>SUM(AH4:AJ38,C4:AF38)</f>
        <v>4617</v>
      </c>
      <c r="AH47" s="16">
        <f>SUM(AI4:AJ38,C4:AG38)</f>
        <v>4590</v>
      </c>
      <c r="AI47" s="16">
        <f>SUM(C4:AH38,AJ4:AJ38)</f>
        <v>4644</v>
      </c>
      <c r="AJ47" s="16">
        <f>SUM(C4:AI38)</f>
        <v>4590</v>
      </c>
      <c r="AK47" s="19">
        <f>SUM(C47:AJ47)</f>
        <v>156816</v>
      </c>
      <c r="AL47" s="8"/>
      <c r="AM47" s="8"/>
    </row>
    <row r="48" spans="1:39" ht="15" customHeight="1">
      <c r="A48" s="5"/>
      <c r="B48" s="14"/>
      <c r="C48" s="17">
        <f>SUM(C46:C47)</f>
        <v>4752</v>
      </c>
      <c r="D48" s="17">
        <f>SUM(D46:D47)</f>
        <v>4752</v>
      </c>
      <c r="E48" s="17">
        <f t="shared" ref="E48:AH48" si="29">SUM(E46:E47)</f>
        <v>4752</v>
      </c>
      <c r="F48" s="17">
        <f>SUM(F46:F47)</f>
        <v>4752</v>
      </c>
      <c r="G48" s="17">
        <f t="shared" si="29"/>
        <v>4752</v>
      </c>
      <c r="H48" s="17">
        <f t="shared" si="29"/>
        <v>4752</v>
      </c>
      <c r="I48" s="17">
        <f t="shared" si="29"/>
        <v>4752</v>
      </c>
      <c r="J48" s="17">
        <f t="shared" si="29"/>
        <v>4752</v>
      </c>
      <c r="K48" s="17">
        <f t="shared" si="29"/>
        <v>4752</v>
      </c>
      <c r="L48" s="17">
        <f t="shared" si="29"/>
        <v>4752</v>
      </c>
      <c r="M48" s="17">
        <f>SUM(M46:M47)</f>
        <v>4752</v>
      </c>
      <c r="N48" s="17">
        <f>SUM(N46:N47)</f>
        <v>4752</v>
      </c>
      <c r="O48" s="17">
        <f t="shared" si="29"/>
        <v>4752</v>
      </c>
      <c r="P48" s="17">
        <f t="shared" si="29"/>
        <v>4752</v>
      </c>
      <c r="Q48" s="17">
        <f t="shared" si="29"/>
        <v>4752</v>
      </c>
      <c r="R48" s="17">
        <f t="shared" si="29"/>
        <v>4752</v>
      </c>
      <c r="S48" s="17">
        <f t="shared" si="29"/>
        <v>4752</v>
      </c>
      <c r="T48" s="17">
        <f t="shared" si="29"/>
        <v>4752</v>
      </c>
      <c r="U48" s="17">
        <f t="shared" si="29"/>
        <v>4752</v>
      </c>
      <c r="V48" s="17">
        <f t="shared" si="29"/>
        <v>4752</v>
      </c>
      <c r="W48" s="17">
        <f t="shared" si="29"/>
        <v>4752</v>
      </c>
      <c r="X48" s="17">
        <f t="shared" si="29"/>
        <v>4752</v>
      </c>
      <c r="Y48" s="17">
        <f>SUM(Y46:Y47)</f>
        <v>4752</v>
      </c>
      <c r="Z48" s="17">
        <f t="shared" si="29"/>
        <v>4752</v>
      </c>
      <c r="AA48" s="17">
        <f t="shared" si="29"/>
        <v>4752</v>
      </c>
      <c r="AB48" s="17">
        <f t="shared" si="29"/>
        <v>4752</v>
      </c>
      <c r="AC48" s="17">
        <f t="shared" si="29"/>
        <v>4752</v>
      </c>
      <c r="AD48" s="17">
        <f t="shared" si="29"/>
        <v>4752</v>
      </c>
      <c r="AE48" s="17">
        <f t="shared" si="29"/>
        <v>4752</v>
      </c>
      <c r="AF48" s="17">
        <f t="shared" si="29"/>
        <v>4752</v>
      </c>
      <c r="AG48" s="17">
        <f>SUM(AG46:AG47)</f>
        <v>4752</v>
      </c>
      <c r="AH48" s="17">
        <f t="shared" si="29"/>
        <v>4752</v>
      </c>
      <c r="AI48" s="17">
        <f>SUM(AI46:AI47)</f>
        <v>4752</v>
      </c>
      <c r="AJ48" s="17">
        <f>SUM(AJ46:AJ47)</f>
        <v>4752</v>
      </c>
      <c r="AK48" s="8"/>
      <c r="AL48" s="8"/>
      <c r="AM48" s="8"/>
    </row>
    <row r="49" spans="1:39" ht="15" customHeight="1">
      <c r="A49" s="6"/>
      <c r="B49" s="1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8"/>
      <c r="AL49" s="8"/>
      <c r="AM49" s="8"/>
    </row>
    <row r="50" spans="1:39" ht="15" customHeight="1">
      <c r="A50" s="6"/>
      <c r="B50" s="14"/>
      <c r="C50" s="11" t="s">
        <v>34</v>
      </c>
      <c r="D50" s="11" t="s">
        <v>35</v>
      </c>
      <c r="E50" s="11" t="s">
        <v>36</v>
      </c>
      <c r="F50" s="11" t="s">
        <v>37</v>
      </c>
      <c r="G50" s="11" t="s">
        <v>12</v>
      </c>
      <c r="H50" s="11" t="s">
        <v>38</v>
      </c>
      <c r="I50" s="11" t="s">
        <v>39</v>
      </c>
      <c r="J50" s="11" t="s">
        <v>40</v>
      </c>
      <c r="K50" s="11" t="s">
        <v>41</v>
      </c>
      <c r="L50" s="11" t="s">
        <v>13</v>
      </c>
      <c r="M50" s="11" t="s">
        <v>14</v>
      </c>
      <c r="N50" s="11" t="s">
        <v>15</v>
      </c>
      <c r="O50" s="11" t="s">
        <v>42</v>
      </c>
      <c r="P50" s="11" t="s">
        <v>43</v>
      </c>
      <c r="Q50" s="11" t="s">
        <v>44</v>
      </c>
      <c r="R50" s="11" t="s">
        <v>45</v>
      </c>
      <c r="S50" s="11" t="s">
        <v>46</v>
      </c>
      <c r="T50" s="11" t="s">
        <v>47</v>
      </c>
      <c r="U50" s="11" t="s">
        <v>16</v>
      </c>
      <c r="V50" s="11" t="s">
        <v>48</v>
      </c>
      <c r="W50" s="11" t="s">
        <v>49</v>
      </c>
      <c r="X50" s="11" t="s">
        <v>50</v>
      </c>
      <c r="Y50" s="11" t="s">
        <v>51</v>
      </c>
      <c r="Z50" s="11" t="s">
        <v>52</v>
      </c>
      <c r="AA50" s="11" t="s">
        <v>17</v>
      </c>
      <c r="AB50" s="11" t="s">
        <v>53</v>
      </c>
      <c r="AC50" s="11" t="s">
        <v>54</v>
      </c>
      <c r="AD50" s="11" t="s">
        <v>55</v>
      </c>
      <c r="AE50" s="11" t="s">
        <v>56</v>
      </c>
      <c r="AF50" s="11" t="s">
        <v>18</v>
      </c>
      <c r="AG50" s="11" t="s">
        <v>19</v>
      </c>
      <c r="AH50" s="11" t="s">
        <v>57</v>
      </c>
      <c r="AI50" s="11" t="s">
        <v>20</v>
      </c>
      <c r="AJ50" s="12" t="s">
        <v>58</v>
      </c>
      <c r="AK50" s="12"/>
      <c r="AL50" s="20" t="s">
        <v>33</v>
      </c>
      <c r="AM50" s="8"/>
    </row>
    <row r="51" spans="1:39" ht="15" customHeight="1">
      <c r="A51" s="6"/>
      <c r="B51" s="21" t="str">
        <f>Summary!$B$4</f>
        <v>Sensitivity/Recall</v>
      </c>
      <c r="C51" s="22">
        <f>C41/(C44+C41)</f>
        <v>1</v>
      </c>
      <c r="D51" s="22">
        <f t="shared" ref="D51:AJ51" si="30">D41/(D44+D41)</f>
        <v>1</v>
      </c>
      <c r="E51" s="22">
        <f t="shared" si="30"/>
        <v>1</v>
      </c>
      <c r="F51" s="22">
        <f t="shared" si="30"/>
        <v>1</v>
      </c>
      <c r="G51" s="22">
        <f t="shared" si="30"/>
        <v>0.89814814814814814</v>
      </c>
      <c r="H51" s="22">
        <f t="shared" si="30"/>
        <v>0.98765432098765427</v>
      </c>
      <c r="I51" s="22">
        <f t="shared" si="30"/>
        <v>1</v>
      </c>
      <c r="J51" s="22">
        <f t="shared" si="30"/>
        <v>0.66666666666666663</v>
      </c>
      <c r="K51" s="22">
        <f t="shared" si="30"/>
        <v>0.66666666666666663</v>
      </c>
      <c r="L51" s="22">
        <f t="shared" si="30"/>
        <v>1</v>
      </c>
      <c r="M51" s="22">
        <f t="shared" si="30"/>
        <v>0.59259259259259256</v>
      </c>
      <c r="N51" s="22">
        <f t="shared" si="30"/>
        <v>0.62962962962962965</v>
      </c>
      <c r="O51" s="22">
        <f t="shared" si="30"/>
        <v>0.61111111111111116</v>
      </c>
      <c r="P51" s="22">
        <f t="shared" si="30"/>
        <v>0.51851851851851849</v>
      </c>
      <c r="Q51" s="22">
        <f>Q41/(Q44+Q41)</f>
        <v>1</v>
      </c>
      <c r="R51" s="22">
        <f t="shared" ref="R51:AH51" si="31">R41/(R44+R41)</f>
        <v>0.97530864197530864</v>
      </c>
      <c r="S51" s="22">
        <f t="shared" si="31"/>
        <v>0.78835978835978837</v>
      </c>
      <c r="T51" s="22">
        <f t="shared" si="31"/>
        <v>1</v>
      </c>
      <c r="U51" s="22">
        <f t="shared" si="31"/>
        <v>1</v>
      </c>
      <c r="V51" s="22">
        <f t="shared" si="31"/>
        <v>0.99259259259259258</v>
      </c>
      <c r="W51" s="22">
        <f t="shared" si="31"/>
        <v>1</v>
      </c>
      <c r="X51" s="22">
        <f t="shared" si="31"/>
        <v>1</v>
      </c>
      <c r="Y51" s="22">
        <f t="shared" si="31"/>
        <v>1</v>
      </c>
      <c r="Z51" s="22">
        <f t="shared" si="31"/>
        <v>0.90123456790123457</v>
      </c>
      <c r="AA51" s="22">
        <f t="shared" si="31"/>
        <v>0.87407407407407411</v>
      </c>
      <c r="AB51" s="22">
        <f t="shared" si="31"/>
        <v>0.96296296296296291</v>
      </c>
      <c r="AC51" s="22">
        <f t="shared" si="31"/>
        <v>1</v>
      </c>
      <c r="AD51" s="22">
        <f t="shared" si="31"/>
        <v>1</v>
      </c>
      <c r="AE51" s="22">
        <f t="shared" si="31"/>
        <v>0.93333333333333335</v>
      </c>
      <c r="AF51" s="22">
        <f t="shared" si="31"/>
        <v>1</v>
      </c>
      <c r="AG51" s="22">
        <f t="shared" si="31"/>
        <v>0.88148148148148153</v>
      </c>
      <c r="AH51" s="22">
        <f t="shared" si="31"/>
        <v>0.85185185185185186</v>
      </c>
      <c r="AI51" s="22">
        <f>AI41/(AI44+AI41)</f>
        <v>0.75</v>
      </c>
      <c r="AJ51" s="22">
        <f t="shared" si="30"/>
        <v>1</v>
      </c>
      <c r="AK51" s="36"/>
      <c r="AL51" s="22">
        <f>AK41/(AK44+AK41)</f>
        <v>0.92529461279461278</v>
      </c>
      <c r="AM51" s="8"/>
    </row>
    <row r="52" spans="1:39" ht="15" customHeight="1">
      <c r="A52" s="6"/>
      <c r="B52" s="23" t="s">
        <v>11</v>
      </c>
      <c r="C52" s="22">
        <f>C43/(C42+C43)</f>
        <v>1</v>
      </c>
      <c r="D52" s="22">
        <f>D43/(D42+D43)</f>
        <v>1</v>
      </c>
      <c r="E52" s="22">
        <f t="shared" ref="E52:AJ52" si="32">E43/(E42+E43)</f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0.99510831586303283</v>
      </c>
      <c r="J52" s="22">
        <f t="shared" si="32"/>
        <v>0.99743095696852924</v>
      </c>
      <c r="K52" s="22">
        <f t="shared" si="32"/>
        <v>0.99375538329026702</v>
      </c>
      <c r="L52" s="22">
        <f t="shared" si="32"/>
        <v>1</v>
      </c>
      <c r="M52" s="22">
        <f t="shared" si="32"/>
        <v>0.99828730464568616</v>
      </c>
      <c r="N52" s="22">
        <f t="shared" si="32"/>
        <v>1</v>
      </c>
      <c r="O52" s="22">
        <f t="shared" si="32"/>
        <v>0.99978466838931956</v>
      </c>
      <c r="P52" s="22">
        <f t="shared" si="32"/>
        <v>0.99425287356321834</v>
      </c>
      <c r="Q52" s="22">
        <f>Q43/(Q42+Q43)</f>
        <v>1</v>
      </c>
      <c r="R52" s="22">
        <f t="shared" ref="R52:AH52" si="33">R43/(R42+R43)</f>
        <v>0.99743095696852924</v>
      </c>
      <c r="S52" s="22">
        <f t="shared" si="33"/>
        <v>1</v>
      </c>
      <c r="T52" s="22">
        <f t="shared" si="33"/>
        <v>1</v>
      </c>
      <c r="U52" s="22">
        <f t="shared" si="33"/>
        <v>1</v>
      </c>
      <c r="V52" s="22">
        <f t="shared" si="33"/>
        <v>0.99870045484080572</v>
      </c>
      <c r="W52" s="22">
        <f t="shared" si="33"/>
        <v>0.99936143039591319</v>
      </c>
      <c r="X52" s="22">
        <f t="shared" si="33"/>
        <v>1</v>
      </c>
      <c r="Y52" s="22">
        <f t="shared" si="33"/>
        <v>0.99866932801064534</v>
      </c>
      <c r="Z52" s="22">
        <f t="shared" si="33"/>
        <v>0.9980732177263969</v>
      </c>
      <c r="AA52" s="22">
        <f t="shared" si="33"/>
        <v>0.99848386398094002</v>
      </c>
      <c r="AB52" s="22">
        <f t="shared" si="33"/>
        <v>1</v>
      </c>
      <c r="AC52" s="22">
        <f t="shared" si="33"/>
        <v>0.99721687004923998</v>
      </c>
      <c r="AD52" s="22">
        <f t="shared" si="33"/>
        <v>0.99706413730803978</v>
      </c>
      <c r="AE52" s="22">
        <f t="shared" si="33"/>
        <v>0.9993502274204028</v>
      </c>
      <c r="AF52" s="22">
        <f t="shared" si="33"/>
        <v>0.99764504388781849</v>
      </c>
      <c r="AG52" s="22">
        <f t="shared" si="33"/>
        <v>1</v>
      </c>
      <c r="AH52" s="22">
        <f t="shared" si="33"/>
        <v>0.99847494553376903</v>
      </c>
      <c r="AI52" s="22">
        <f t="shared" si="32"/>
        <v>0.99870801033591727</v>
      </c>
      <c r="AJ52" s="22">
        <f t="shared" si="32"/>
        <v>0.99411764705882355</v>
      </c>
      <c r="AK52" s="36"/>
      <c r="AL52" s="22">
        <f>AK43/(AK43+AK42)</f>
        <v>0.99859070503009895</v>
      </c>
      <c r="AM52" s="8"/>
    </row>
    <row r="53" spans="1:39" ht="15" customHeight="1">
      <c r="A53" s="6"/>
      <c r="B53" s="21" t="s">
        <v>4</v>
      </c>
      <c r="C53" s="22">
        <f>C41/(C41+C42)</f>
        <v>1</v>
      </c>
      <c r="D53" s="22">
        <f>D41/(D41+D42)</f>
        <v>1</v>
      </c>
      <c r="E53" s="22">
        <f>E41/(E41+E42)</f>
        <v>1</v>
      </c>
      <c r="F53" s="22">
        <f>F41/(F41+F42)</f>
        <v>1</v>
      </c>
      <c r="G53" s="22">
        <f>G41/(G41+G42)</f>
        <v>1</v>
      </c>
      <c r="H53" s="22">
        <f>H41/(H41+H42)</f>
        <v>1</v>
      </c>
      <c r="I53" s="22">
        <f>I41/(I41+I42)</f>
        <v>0.95625000000000004</v>
      </c>
      <c r="J53" s="22">
        <f>J41/(J41+J42)</f>
        <v>0.81818181818181823</v>
      </c>
      <c r="K53" s="22">
        <f>K41/(K41+K42)</f>
        <v>0.71287128712871284</v>
      </c>
      <c r="L53" s="22">
        <f>L41/(L41+L42)</f>
        <v>1</v>
      </c>
      <c r="M53" s="22">
        <f>M41/(M41+M42)</f>
        <v>0.8571428571428571</v>
      </c>
      <c r="N53" s="22">
        <f>N41/(N41+N42)</f>
        <v>1</v>
      </c>
      <c r="O53" s="22">
        <f>O41/(O41+O42)</f>
        <v>0.9850746268656716</v>
      </c>
      <c r="P53" s="22">
        <f>P41/(P41+P42)</f>
        <v>0.50909090909090904</v>
      </c>
      <c r="Q53" s="22">
        <f>Q41/(Q41+Q42)</f>
        <v>1</v>
      </c>
      <c r="R53" s="22">
        <f>R41/(R41+R42)</f>
        <v>0.86813186813186816</v>
      </c>
      <c r="S53" s="22">
        <f>S41/(S41+S42)</f>
        <v>1</v>
      </c>
      <c r="T53" s="22">
        <f>T41/(T41+T42)</f>
        <v>1</v>
      </c>
      <c r="U53" s="22">
        <f>U41/(U41+U42)</f>
        <v>1</v>
      </c>
      <c r="V53" s="22">
        <f>V41/(V41+V42)</f>
        <v>0.95714285714285718</v>
      </c>
      <c r="W53" s="22">
        <f>W41/(W41+W42)</f>
        <v>0.94736842105263153</v>
      </c>
      <c r="X53" s="22">
        <f>X41/(X41+X42)</f>
        <v>1</v>
      </c>
      <c r="Y53" s="22">
        <f>Y41/(Y41+Y42)</f>
        <v>0.97590361445783136</v>
      </c>
      <c r="Z53" s="22">
        <f>Z41/(Z41+Z42)</f>
        <v>0.8902439024390244</v>
      </c>
      <c r="AA53" s="22">
        <f>AA41/(AA41+AA42)</f>
        <v>0.94399999999999995</v>
      </c>
      <c r="AB53" s="22">
        <f>AB41/(AB41+AB42)</f>
        <v>1</v>
      </c>
      <c r="AC53" s="22">
        <f>AC41/(AC41+AC42)</f>
        <v>0.86170212765957444</v>
      </c>
      <c r="AD53" s="22">
        <f>AD41/(AD41+AD42)</f>
        <v>0.96142433234421365</v>
      </c>
      <c r="AE53" s="22">
        <f>AE41/(AE41+AE42)</f>
        <v>0.97674418604651159</v>
      </c>
      <c r="AF53" s="22">
        <f>AF41/(AF41+AF42)</f>
        <v>0.88043478260869568</v>
      </c>
      <c r="AG53" s="22">
        <f>AG41/(AG41+AG42)</f>
        <v>1</v>
      </c>
      <c r="AH53" s="22">
        <f>AH41/(AH41+AH42)</f>
        <v>0.9517241379310345</v>
      </c>
      <c r="AI53" s="22">
        <f>AI41/(AI41+AI42)</f>
        <v>0.93103448275862066</v>
      </c>
      <c r="AJ53" s="22">
        <f>AJ41/(AJ41+AJ42)</f>
        <v>0.8571428571428571</v>
      </c>
      <c r="AK53" s="36"/>
      <c r="AL53" s="22">
        <f>AK41/(AK41+AK42)</f>
        <v>0.95214378518839327</v>
      </c>
      <c r="AM53" s="8"/>
    </row>
    <row r="54" spans="1:39" ht="15" customHeight="1">
      <c r="A54" s="6"/>
      <c r="B54" s="23" t="s">
        <v>5</v>
      </c>
      <c r="C54" s="22">
        <f>(C41+C43)/(C46+C47)</f>
        <v>1</v>
      </c>
      <c r="D54" s="22">
        <f>(D41+D43)/(D46+D47)</f>
        <v>1</v>
      </c>
      <c r="E54" s="22">
        <f>(E41+E43)/(E46+E47)</f>
        <v>1</v>
      </c>
      <c r="F54" s="22">
        <f>(F41+F43)/(F46+F47)</f>
        <v>1</v>
      </c>
      <c r="G54" s="22">
        <f>(G41+G43)/(G46+G47)</f>
        <v>0.99768518518518523</v>
      </c>
      <c r="H54" s="22">
        <f>(H41+H43)/(H46+H47)</f>
        <v>0.99936868686868685</v>
      </c>
      <c r="I54" s="22">
        <f>(I41+I43)/(I46+I47)</f>
        <v>0.99558080808080807</v>
      </c>
      <c r="J54" s="22">
        <f>(J41+J43)/(J46+J47)</f>
        <v>0.99179292929292928</v>
      </c>
      <c r="K54" s="22">
        <f>(K41+K43)/(K46+K47)</f>
        <v>0.98632154882154888</v>
      </c>
      <c r="L54" s="22">
        <f>(L41+L43)/(L46+L47)</f>
        <v>1</v>
      </c>
      <c r="M54" s="22">
        <f>(M41+M43)/(M46+M47)</f>
        <v>0.99137205387205385</v>
      </c>
      <c r="N54" s="22">
        <f>(N41+N43)/(N46+N47)</f>
        <v>0.99368686868686873</v>
      </c>
      <c r="O54" s="22">
        <f>(O41+O43)/(O46+O47)</f>
        <v>0.99095117845117842</v>
      </c>
      <c r="P54" s="22">
        <f>(P41+P43)/(P46+P47)</f>
        <v>0.98884680134680136</v>
      </c>
      <c r="Q54" s="22">
        <f>(Q41+Q43)/(Q46+Q47)</f>
        <v>1</v>
      </c>
      <c r="R54" s="22">
        <f>(R41+R43)/(R46+R47)</f>
        <v>0.99705387205387208</v>
      </c>
      <c r="S54" s="22">
        <f>(S41+S43)/(S46+S47)</f>
        <v>0.99158249158249157</v>
      </c>
      <c r="T54" s="22">
        <f>(T41+T43)/(T46+T47)</f>
        <v>1</v>
      </c>
      <c r="U54" s="22">
        <f>(U41+U43)/(U46+U47)</f>
        <v>1</v>
      </c>
      <c r="V54" s="22">
        <f>(V41+V43)/(V46+V47)</f>
        <v>0.99852693602693599</v>
      </c>
      <c r="W54" s="22">
        <f>(W41+W43)/(W46+W47)</f>
        <v>0.99936868686868685</v>
      </c>
      <c r="X54" s="22">
        <f>(X41+X43)/(X46+X47)</f>
        <v>1</v>
      </c>
      <c r="Y54" s="22">
        <f>(Y41+Y43)/(Y46+Y47)</f>
        <v>0.9987373737373737</v>
      </c>
      <c r="Z54" s="22">
        <f>(Z41+Z43)/(Z46+Z47)</f>
        <v>0.99642255892255893</v>
      </c>
      <c r="AA54" s="22">
        <f>(AA41+AA43)/(AA46+AA47)</f>
        <v>0.99494949494949492</v>
      </c>
      <c r="AB54" s="22">
        <f>(AB41+AB43)/(AB46+AB47)</f>
        <v>0.99936868686868685</v>
      </c>
      <c r="AC54" s="22">
        <f>(AC41+AC43)/(AC46+AC47)</f>
        <v>0.9972643097643098</v>
      </c>
      <c r="AD54" s="22">
        <f>(AD41+AD43)/(AD46+AD47)</f>
        <v>0.9972643097643098</v>
      </c>
      <c r="AE54" s="22">
        <f>(AE41+AE43)/(AE46+AE47)</f>
        <v>0.99747474747474751</v>
      </c>
      <c r="AF54" s="22">
        <f>(AF41+AF43)/(AF46+AF47)</f>
        <v>0.99768518518518523</v>
      </c>
      <c r="AG54" s="22">
        <f>(AG41+AG43)/(AG46+AG47)</f>
        <v>0.99663299663299665</v>
      </c>
      <c r="AH54" s="22">
        <f>(AH41+AH43)/(AH46+AH47)</f>
        <v>0.99347643097643101</v>
      </c>
      <c r="AI54" s="22">
        <f>(AI41+AI43)/(AI46+AI47)</f>
        <v>0.99305555555555558</v>
      </c>
      <c r="AJ54" s="22">
        <f>(AJ41+AJ43)/(AJ46+AJ47)</f>
        <v>0.99431818181818177</v>
      </c>
      <c r="AK54" s="36"/>
      <c r="AL54" s="22">
        <f>(AK41+AK43)/(AK46+AK47)</f>
        <v>0.99643493761140822</v>
      </c>
      <c r="AM54" s="8"/>
    </row>
    <row r="55" spans="1:39" ht="15" customHeight="1">
      <c r="A55" s="6"/>
      <c r="B55" s="21" t="s">
        <v>10</v>
      </c>
      <c r="C55" s="22">
        <f>(2*(C53*C51))/(C53+C51)</f>
        <v>1</v>
      </c>
      <c r="D55" s="22">
        <f>(2*(D53*D51))/(D53+D51)</f>
        <v>1</v>
      </c>
      <c r="E55" s="22">
        <f>(2*(E53*E51))/(E53+E51)</f>
        <v>1</v>
      </c>
      <c r="F55" s="22">
        <f>(2*(F53*F51))/(F53+F51)</f>
        <v>1</v>
      </c>
      <c r="G55" s="22">
        <f>(2*(G53*G51))/(G53+G51)</f>
        <v>0.9463414634146341</v>
      </c>
      <c r="H55" s="22">
        <f>(2*(H53*H51))/(H53+H51)</f>
        <v>0.99378881987577639</v>
      </c>
      <c r="I55" s="22">
        <f>(2*(I53*I51))/(I53+I51)</f>
        <v>0.97763578274760388</v>
      </c>
      <c r="J55" s="22">
        <f>(2*(J53*J51))/(J53+J51)</f>
        <v>0.73469387755102034</v>
      </c>
      <c r="K55" s="22">
        <f>(2*(K53*K51))/(K53+K51)</f>
        <v>0.68899521531100472</v>
      </c>
      <c r="L55" s="22">
        <f>(2*(L53*L51))/(L53+L51)</f>
        <v>1</v>
      </c>
      <c r="M55" s="22">
        <f>(2*(M53*M51))/(M53+M51)</f>
        <v>0.70072992700729919</v>
      </c>
      <c r="N55" s="22">
        <f>(2*(N53*N51))/(N53+N51)</f>
        <v>0.77272727272727271</v>
      </c>
      <c r="O55" s="22">
        <f>(2*(O53*O51))/(O53+O51)</f>
        <v>0.75428571428571434</v>
      </c>
      <c r="P55" s="22">
        <f>(2*(P53*P51))/(P53+P51)</f>
        <v>0.51376146788990829</v>
      </c>
      <c r="Q55" s="22">
        <f>(2*(Q53*Q51))/(Q53+Q51)</f>
        <v>1</v>
      </c>
      <c r="R55" s="22">
        <f>(2*(R53*R51))/(R53+R51)</f>
        <v>0.91860465116279078</v>
      </c>
      <c r="S55" s="22">
        <f>(2*(S53*S51))/(S53+S51)</f>
        <v>0.88165680473372787</v>
      </c>
      <c r="T55" s="22">
        <f>(2*(T53*T51))/(T53+T51)</f>
        <v>1</v>
      </c>
      <c r="U55" s="22">
        <f>(2*(U53*U51))/(U53+U51)</f>
        <v>1</v>
      </c>
      <c r="V55" s="22">
        <f>(2*(V53*V51))/(V53+V51)</f>
        <v>0.97454545454545449</v>
      </c>
      <c r="W55" s="22">
        <f>(2*(W53*W51))/(W53+W51)</f>
        <v>0.97297297297297303</v>
      </c>
      <c r="X55" s="22">
        <f>(2*(X53*X51))/(X53+X51)</f>
        <v>1</v>
      </c>
      <c r="Y55" s="22">
        <f>(2*(Y53*Y51))/(Y53+Y51)</f>
        <v>0.98780487804878048</v>
      </c>
      <c r="Z55" s="22">
        <f>(2*(Z53*Z51))/(Z53+Z51)</f>
        <v>0.89570552147239269</v>
      </c>
      <c r="AA55" s="22">
        <f>(2*(AA53*AA51))/(AA53+AA51)</f>
        <v>0.90769230769230769</v>
      </c>
      <c r="AB55" s="22">
        <f>(2*(AB53*AB51))/(AB53+AB51)</f>
        <v>0.98113207547169812</v>
      </c>
      <c r="AC55" s="22">
        <f>(2*(AC53*AC51))/(AC53+AC51)</f>
        <v>0.92571428571428571</v>
      </c>
      <c r="AD55" s="22">
        <f>(2*(AD53*AD51))/(AD53+AD51)</f>
        <v>0.98033282904689867</v>
      </c>
      <c r="AE55" s="22">
        <f>(2*(AE53*AE51))/(AE53+AE51)</f>
        <v>0.95454545454545447</v>
      </c>
      <c r="AF55" s="22">
        <f>(2*(AF53*AF51))/(AF53+AF51)</f>
        <v>0.93641618497109824</v>
      </c>
      <c r="AG55" s="22">
        <f>(2*(AG53*AG51))/(AG53+AG51)</f>
        <v>0.93700787401574803</v>
      </c>
      <c r="AH55" s="22">
        <f>(2*(AH53*AH51))/(AH53+AH51)</f>
        <v>0.89902280130293166</v>
      </c>
      <c r="AI55" s="22">
        <f>(2*(AI53*AI51))/(AI53+AI51)</f>
        <v>0.83076923076923082</v>
      </c>
      <c r="AJ55" s="22">
        <f>(2*(AJ53*AJ51))/(AJ53+AJ51)</f>
        <v>0.92307692307692302</v>
      </c>
      <c r="AK55" s="37"/>
      <c r="AL55" s="22">
        <f>2*(AL51*AL53)/(AL51+AL53)</f>
        <v>0.93852721451440779</v>
      </c>
      <c r="AM55" s="8"/>
    </row>
    <row r="56" spans="1:39" ht="1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p Z V q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p Z V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V a l I E j D Q o Q g I A A N s F A A A T A B w A R m 9 y b X V s Y X M v U 2 V j d G l v b j E u b S C i G A A o o B Q A A A A A A A A A A A A A A A A A A A A A A A A A A A C V V M F u 2 z A M P S 9 A / k F w L w n g G U 2 7 F u i K H L K k W b v D 1 i H Z q R k K R W Z t r r J o S H S a r O i / j 0 Y 6 d E N l Y P M h d v T E p 8 d H i g E M I z m 1 2 L 9 H 5 / 1 e v x d K 7 S F X B 8 n Z S a L G y g L 3 e 0 q e B T X e g K x M w y a b k W k q c D y Y o 4 V s S o 7 l T x g k s / e r y S c 1 I + 9 W Z 4 d v R 4 d q s C N L w 1 X 7 u z m + n T T F L W y 0 X Z 2 d Z L z l Z J j e z M B i h Q x + n L x J U j U l 2 1 Q u j I 9 P U 3 X h D O X o i v H o 6 O Q o V V 8 b Y l j w z s L 4 5 T P 7 T A 6 + D 9 O 9 x o P k 2 l M l W K 4 u Q e f g Q 5 v C U q 9 l 4 z P y v D 7 Y p 5 O q m + f 1 i b U L o 6 3 2 Y c y + + Z N y W m p X C O N y V 8 M L 3 d J r F + 7 I V 3 v F L R g G k f P T x 8 d E 8 m L B F c O W n 1 L 1 m F x k q s T A Z H e M R g t 8 5 f j 0 X d a S / M Y N W Y w C T r t I x F W m 1 g 0 H U 1 q M h H 2 w W k 4 z u 8 A Y V K j r 1 z s + Z i p v K A e n L Y b X 8 C R T k u X a o y H M I a j B H D y j x Z + S K R T F 8 B 8 i v r m 7 / 4 6 Z g S H f W s S d M e L I B n y F p p H a x a Q v M 8 X C W G L j I 7 5 d E t 0 / a F + 9 R h a Z C t K W I i B u i f C S R 2 n 7 D p i 2 Z L T X c b u n m a p L 8 a K u 0 Y E L M Y J 5 W 9 F w H 2 s C S c a R F L T q Y L / U t S U v u 7 q L X V K F L n a s p P 1 D 1 + T E 0 L g p F d y T K y K y W k z u h I R G s V J D p Z n W G O P 9 I l V E q a P H W L T U u N b O e N A c l z X X w S D Z D j u u p Q y F y K q a D j + W G h x 2 e d l 1 4 w T I Z X K 5 h i P g T C 6 w d g J G x A p m N U f d r V H G B 3 B X 1 9 y O / p o k T 8 N + D 1 1 0 T J 3 / A l B L A Q I t A B Q A A g A I A K W V a l J N h e M w p A A A A P U A A A A S A A A A A A A A A A A A A A A A A A A A A A B D b 2 5 m a W c v U G F j a 2 F n Z S 5 4 b W x Q S w E C L Q A U A A I A C A C l l W p S D 8 r p q 6 Q A A A D p A A A A E w A A A A A A A A A A A A A A A A D w A A A A W 0 N v b n R l b n R f V H l w Z X N d L n h t b F B L A Q I t A B Q A A g A I A K W V a l I E j D Q o Q g I A A N s F A A A T A A A A A A A A A A A A A A A A A O E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d A A A A A A A A L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E 6 N D Q 6 M z c u O T g 0 M D g y M 1 o i I C 8 + P E V u d H J 5 I F R 5 c G U 9 I k Z p b G x D b 2 x 1 b W 5 U e X B l c y I g V m F s d W U 9 I n N C Z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F L i B o a X N 0 b 2 x 5 d G l j Y S Z x d W 9 0 O y w m c X V v d D t F L i B j b 2 x p J n F 1 b 3 Q 7 L C Z x d W 9 0 O 0 U u I G 5 h b m E m c X V v d D s s J n F 1 b 3 Q 7 S S 4 g Y n V 0 c 2 N o b G l p J n F 1 b 3 Q 7 L C Z x d W 9 0 O 0 J s Y X N 0 b 2 N 5 c 3 R p c y B z c H A m c X V v d D s s J n F 1 b 3 Q 7 R y 4 g Z H V v Z G V u Y W x p c y Z x d W 9 0 O y w m c X V v d D t B L i B s d W 1 i c m l j b 2 l k Z X M g K E Z l c n R p b G l 6 Z W Q g Z W d n K S Z x d W 9 0 O y w m c X V v d D t B L i B s d W 1 i c m l j b 2 l k Z X M g K F V u Z m V y d G l s a X p l Z C B l Z 2 c p J n F 1 b 3 Q 7 L C Z x d W 9 0 O 0 E u I G x 1 b W J y a W N v a W R l c y A o R G V j b 3 J 0 a W N h d G V k I G V n Z y k m c X V v d D s s J n F 1 b 3 Q 7 R S 4 g d m V y b W l j d W x h c m l z J n F 1 b 3 Q 7 L C Z x d W 9 0 O 1 Q u I H R y a W N o a X V y Y S Z x d W 9 0 O y w m c X V v d D t I b 2 9 r d 2 F y b S Z x d W 9 0 O y w m c X V v d D t T L i B z d G V y Y 2 9 y Y W x p c y Z x d W 9 0 O y w m c X V v d D t U L i B v c m l l b n R h b G l z J n F 1 b 3 Q 7 L C Z x d W 9 0 O 1 R v e G 9 j Y X J h I H N w c C Z x d W 9 0 O y w m c X V v d D t D L i B w a G l s a X B w a W 5 l b n N p c y Z x d W 9 0 O y w m c X V v d D t G L i B i d X N r a S Z x d W 9 0 O y w m c X V v d D t F Y 2 h p b m 9 z d G 9 t Y S B z c H A m c X V v d D s s J n F 1 b 3 Q 7 S G F w b G 9 y Y 2 h p c y B z c H A m c X V v d D s s J n F 1 b 3 Q 7 R y 4 g a G 9 t a W 5 p c y Z x d W 9 0 O y w m c X V v d D t T L i B q Y X B v b m l j d W 0 m c X V v d D s s J n F 1 b 3 Q 7 U y 4 g b W V r b 2 5 n a S Z x d W 9 0 O y w m c X V v d D t T L i B t Y W 5 z b 2 5 p J n F 1 b 3 Q 7 L C Z x d W 9 0 O 1 M u I G h h Z W 1 h d G 9 i a X V t J n F 1 b 3 Q 7 L C Z x d W 9 0 O 0 8 u I H Z p d m V y c m l u a S Z x d W 9 0 O y w m c X V v d D t F L i B w Y W 5 j c m V h d G l j d W 0 m c X V v d D s s J n F 1 b 3 Q 7 R m F z Y 2 l v b G E g c 3 B w J n F 1 b 3 Q 7 L C Z x d W 9 0 O 1 B h c m F n b 2 5 p b X V z I H N w c C Z x d W 9 0 O y w m c X V v d D t U Y W V u a W E g c 3 B w J n F 1 b 3 Q 7 L C Z x d W 9 0 O 0 g u I G 5 h b m E m c X V v d D s s J n F 1 b 3 Q 7 S C 4 g Z G l t a W 5 1 d G E m c X V v d D s s J n F 1 b 3 Q 7 R C 4 g Y 2 F u a W 5 1 b S Z x d W 9 0 O y w m c X V v d D t E L i B s Y X R 1 b S Z x d W 9 0 O y w m c X V v d D t T c G l y b 2 1 l d H J h I H N w c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N S 9 B d X R v U m V t b 3 Z l Z E N v b H V t b n M x L n t D b 2 x 1 b W 4 x L D B 9 J n F 1 b 3 Q 7 L C Z x d W 9 0 O 1 N l Y 3 R p b 2 4 x L z k 1 L 0 F 1 d G 9 S Z W 1 v d m V k Q 2 9 s d W 1 u c z E u e 0 U u I G h p c 3 R v b H l 0 a W N h L D F 9 J n F 1 b 3 Q 7 L C Z x d W 9 0 O 1 N l Y 3 R p b 2 4 x L z k 1 L 0 F 1 d G 9 S Z W 1 v d m V k Q 2 9 s d W 1 u c z E u e 0 U u I G N v b G k s M n 0 m c X V v d D s s J n F 1 b 3 Q 7 U 2 V j d G l v b j E v O T U v Q X V 0 b 1 J l b W 9 2 Z W R D b 2 x 1 b W 5 z M S 5 7 R S 4 g b m F u Y S w z f S Z x d W 9 0 O y w m c X V v d D t T Z W N 0 a W 9 u M S 8 5 N S 9 B d X R v U m V t b 3 Z l Z E N v b H V t b n M x L n t J L i B i d X R z Y 2 h s a W k s N H 0 m c X V v d D s s J n F 1 b 3 Q 7 U 2 V j d G l v b j E v O T U v Q X V 0 b 1 J l b W 9 2 Z W R D b 2 x 1 b W 5 z M S 5 7 Q m x h c 3 R v Y 3 l z d G l z I H N w c C w 1 f S Z x d W 9 0 O y w m c X V v d D t T Z W N 0 a W 9 u M S 8 5 N S 9 B d X R v U m V t b 3 Z l Z E N v b H V t b n M x L n t H L i B k d W 9 k Z W 5 h b G l z L D Z 9 J n F 1 b 3 Q 7 L C Z x d W 9 0 O 1 N l Y 3 R p b 2 4 x L z k 1 L 0 F 1 d G 9 S Z W 1 v d m V k Q 2 9 s d W 1 u c z E u e 0 E u I G x 1 b W J y a W N v a W R l c y A o R m V y d G l s a X p l Z C B l Z 2 c p L D d 9 J n F 1 b 3 Q 7 L C Z x d W 9 0 O 1 N l Y 3 R p b 2 4 x L z k 1 L 0 F 1 d G 9 S Z W 1 v d m V k Q 2 9 s d W 1 u c z E u e 0 E u I G x 1 b W J y a W N v a W R l c y A o V W 5 m Z X J 0 a W x p e m V k I G V n Z y k s O H 0 m c X V v d D s s J n F 1 b 3 Q 7 U 2 V j d G l v b j E v O T U v Q X V 0 b 1 J l b W 9 2 Z W R D b 2 x 1 b W 5 z M S 5 7 Q S 4 g b H V t Y n J p Y 2 9 p Z G V z I C h E Z W N v c n R p Y 2 F 0 Z W Q g Z W d n K S w 5 f S Z x d W 9 0 O y w m c X V v d D t T Z W N 0 a W 9 u M S 8 5 N S 9 B d X R v U m V t b 3 Z l Z E N v b H V t b n M x L n t F L i B 2 Z X J t a W N 1 b G F y a X M s M T B 9 J n F 1 b 3 Q 7 L C Z x d W 9 0 O 1 N l Y 3 R p b 2 4 x L z k 1 L 0 F 1 d G 9 S Z W 1 v d m V k Q 2 9 s d W 1 u c z E u e 1 Q u I H R y a W N o a X V y Y S w x M X 0 m c X V v d D s s J n F 1 b 3 Q 7 U 2 V j d G l v b j E v O T U v Q X V 0 b 1 J l b W 9 2 Z W R D b 2 x 1 b W 5 z M S 5 7 S G 9 v a 3 d h c m 0 s M T J 9 J n F 1 b 3 Q 7 L C Z x d W 9 0 O 1 N l Y 3 R p b 2 4 x L z k 1 L 0 F 1 d G 9 S Z W 1 v d m V k Q 2 9 s d W 1 u c z E u e 1 M u I H N 0 Z X J j b 3 J h b G l z L D E z f S Z x d W 9 0 O y w m c X V v d D t T Z W N 0 a W 9 u M S 8 5 N S 9 B d X R v U m V t b 3 Z l Z E N v b H V t b n M x L n t U L i B v c m l l b n R h b G l z L D E 0 f S Z x d W 9 0 O y w m c X V v d D t T Z W N 0 a W 9 u M S 8 5 N S 9 B d X R v U m V t b 3 Z l Z E N v b H V t b n M x L n t U b 3 h v Y 2 F y Y S B z c H A s M T V 9 J n F 1 b 3 Q 7 L C Z x d W 9 0 O 1 N l Y 3 R p b 2 4 x L z k 1 L 0 F 1 d G 9 S Z W 1 v d m V k Q 2 9 s d W 1 u c z E u e 0 M u I H B o a W x p c H B p b m V u c 2 l z L D E 2 f S Z x d W 9 0 O y w m c X V v d D t T Z W N 0 a W 9 u M S 8 5 N S 9 B d X R v U m V t b 3 Z l Z E N v b H V t b n M x L n t G L i B i d X N r a S w x N 3 0 m c X V v d D s s J n F 1 b 3 Q 7 U 2 V j d G l v b j E v O T U v Q X V 0 b 1 J l b W 9 2 Z W R D b 2 x 1 b W 5 z M S 5 7 R W N o a W 5 v c 3 R v b W E g c 3 B w L D E 4 f S Z x d W 9 0 O y w m c X V v d D t T Z W N 0 a W 9 u M S 8 5 N S 9 B d X R v U m V t b 3 Z l Z E N v b H V t b n M x L n t I Y X B s b 3 J j a G l z I H N w c C w x O X 0 m c X V v d D s s J n F 1 b 3 Q 7 U 2 V j d G l v b j E v O T U v Q X V 0 b 1 J l b W 9 2 Z W R D b 2 x 1 b W 5 z M S 5 7 R y 4 g a G 9 t a W 5 p c y w y M H 0 m c X V v d D s s J n F 1 b 3 Q 7 U 2 V j d G l v b j E v O T U v Q X V 0 b 1 J l b W 9 2 Z W R D b 2 x 1 b W 5 z M S 5 7 U y 4 g a m F w b 2 5 p Y 3 V t L D I x f S Z x d W 9 0 O y w m c X V v d D t T Z W N 0 a W 9 u M S 8 5 N S 9 B d X R v U m V t b 3 Z l Z E N v b H V t b n M x L n t T L i B t Z W t v b m d p L D I y f S Z x d W 9 0 O y w m c X V v d D t T Z W N 0 a W 9 u M S 8 5 N S 9 B d X R v U m V t b 3 Z l Z E N v b H V t b n M x L n t T L i B t Y W 5 z b 2 5 p L D I z f S Z x d W 9 0 O y w m c X V v d D t T Z W N 0 a W 9 u M S 8 5 N S 9 B d X R v U m V t b 3 Z l Z E N v b H V t b n M x L n t T L i B o Y W V t Y X R v Y m l 1 b S w y N H 0 m c X V v d D s s J n F 1 b 3 Q 7 U 2 V j d G l v b j E v O T U v Q X V 0 b 1 J l b W 9 2 Z W R D b 2 x 1 b W 5 z M S 5 7 T y 4 g d m l 2 Z X J y a W 5 p L D I 1 f S Z x d W 9 0 O y w m c X V v d D t T Z W N 0 a W 9 u M S 8 5 N S 9 B d X R v U m V t b 3 Z l Z E N v b H V t b n M x L n t F L i B w Y W 5 j c m V h d G l j d W 0 s M j Z 9 J n F 1 b 3 Q 7 L C Z x d W 9 0 O 1 N l Y 3 R p b 2 4 x L z k 1 L 0 F 1 d G 9 S Z W 1 v d m V k Q 2 9 s d W 1 u c z E u e 0 Z h c 2 N p b 2 x h I H N w c C w y N 3 0 m c X V v d D s s J n F 1 b 3 Q 7 U 2 V j d G l v b j E v O T U v Q X V 0 b 1 J l b W 9 2 Z W R D b 2 x 1 b W 5 z M S 5 7 U G F y Y W d v b m l t d X M g c 3 B w L D I 4 f S Z x d W 9 0 O y w m c X V v d D t T Z W N 0 a W 9 u M S 8 5 N S 9 B d X R v U m V t b 3 Z l Z E N v b H V t b n M x L n t U Y W V u a W E g c 3 B w L D I 5 f S Z x d W 9 0 O y w m c X V v d D t T Z W N 0 a W 9 u M S 8 5 N S 9 B d X R v U m V t b 3 Z l Z E N v b H V t b n M x L n t I L i B u Y W 5 h L D M w f S Z x d W 9 0 O y w m c X V v d D t T Z W N 0 a W 9 u M S 8 5 N S 9 B d X R v U m V t b 3 Z l Z E N v b H V t b n M x L n t I L i B k a W 1 p b n V 0 Y S w z M X 0 m c X V v d D s s J n F 1 b 3 Q 7 U 2 V j d G l v b j E v O T U v Q X V 0 b 1 J l b W 9 2 Z W R D b 2 x 1 b W 5 z M S 5 7 R C 4 g Y 2 F u a W 5 1 b S w z M n 0 m c X V v d D s s J n F 1 b 3 Q 7 U 2 V j d G l v b j E v O T U v Q X V 0 b 1 J l b W 9 2 Z W R D b 2 x 1 b W 5 z M S 5 7 R C 4 g b G F 0 d W 0 s M z N 9 J n F 1 b 3 Q 7 L C Z x d W 9 0 O 1 N l Y 3 R p b 2 4 x L z k 1 L 0 F 1 d G 9 S Z W 1 v d m V k Q 2 9 s d W 1 u c z E u e 1 N w a X J v b W V 0 c m E g c 3 B w L D M 0 f S Z x d W 9 0 O y w m c X V v d D t T Z W N 0 a W 9 u M S 8 5 N S 9 B d X R v U m V t b 3 Z l Z E N v b H V t b n M x L n t f M S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z k 1 L 0 F 1 d G 9 S Z W 1 v d m V k Q 2 9 s d W 1 u c z E u e 0 N v b H V t b j E s M H 0 m c X V v d D s s J n F 1 b 3 Q 7 U 2 V j d G l v b j E v O T U v Q X V 0 b 1 J l b W 9 2 Z W R D b 2 x 1 b W 5 z M S 5 7 R S 4 g a G l z d G 9 s e X R p Y 2 E s M X 0 m c X V v d D s s J n F 1 b 3 Q 7 U 2 V j d G l v b j E v O T U v Q X V 0 b 1 J l b W 9 2 Z W R D b 2 x 1 b W 5 z M S 5 7 R S 4 g Y 2 9 s a S w y f S Z x d W 9 0 O y w m c X V v d D t T Z W N 0 a W 9 u M S 8 5 N S 9 B d X R v U m V t b 3 Z l Z E N v b H V t b n M x L n t F L i B u Y W 5 h L D N 9 J n F 1 b 3 Q 7 L C Z x d W 9 0 O 1 N l Y 3 R p b 2 4 x L z k 1 L 0 F 1 d G 9 S Z W 1 v d m V k Q 2 9 s d W 1 u c z E u e 0 k u I G J 1 d H N j a G x p a S w 0 f S Z x d W 9 0 O y w m c X V v d D t T Z W N 0 a W 9 u M S 8 5 N S 9 B d X R v U m V t b 3 Z l Z E N v b H V t b n M x L n t C b G F z d G 9 j e X N 0 a X M g c 3 B w L D V 9 J n F 1 b 3 Q 7 L C Z x d W 9 0 O 1 N l Y 3 R p b 2 4 x L z k 1 L 0 F 1 d G 9 S Z W 1 v d m V k Q 2 9 s d W 1 u c z E u e 0 c u I G R 1 b 2 R l b m F s a X M s N n 0 m c X V v d D s s J n F 1 b 3 Q 7 U 2 V j d G l v b j E v O T U v Q X V 0 b 1 J l b W 9 2 Z W R D b 2 x 1 b W 5 z M S 5 7 Q S 4 g b H V t Y n J p Y 2 9 p Z G V z I C h G Z X J 0 a W x p e m V k I G V n Z y k s N 3 0 m c X V v d D s s J n F 1 b 3 Q 7 U 2 V j d G l v b j E v O T U v Q X V 0 b 1 J l b W 9 2 Z W R D b 2 x 1 b W 5 z M S 5 7 Q S 4 g b H V t Y n J p Y 2 9 p Z G V z I C h V b m Z l c n R p b G l 6 Z W Q g Z W d n K S w 4 f S Z x d W 9 0 O y w m c X V v d D t T Z W N 0 a W 9 u M S 8 5 N S 9 B d X R v U m V t b 3 Z l Z E N v b H V t b n M x L n t B L i B s d W 1 i c m l j b 2 l k Z X M g K E R l Y 2 9 y d G l j Y X R l Z C B l Z 2 c p L D l 9 J n F 1 b 3 Q 7 L C Z x d W 9 0 O 1 N l Y 3 R p b 2 4 x L z k 1 L 0 F 1 d G 9 S Z W 1 v d m V k Q 2 9 s d W 1 u c z E u e 0 U u I H Z l c m 1 p Y 3 V s Y X J p c y w x M H 0 m c X V v d D s s J n F 1 b 3 Q 7 U 2 V j d G l v b j E v O T U v Q X V 0 b 1 J l b W 9 2 Z W R D b 2 x 1 b W 5 z M S 5 7 V C 4 g d H J p Y 2 h p d X J h L D E x f S Z x d W 9 0 O y w m c X V v d D t T Z W N 0 a W 9 u M S 8 5 N S 9 B d X R v U m V t b 3 Z l Z E N v b H V t b n M x L n t I b 2 9 r d 2 F y b S w x M n 0 m c X V v d D s s J n F 1 b 3 Q 7 U 2 V j d G l v b j E v O T U v Q X V 0 b 1 J l b W 9 2 Z W R D b 2 x 1 b W 5 z M S 5 7 U y 4 g c 3 R l c m N v c m F s a X M s M T N 9 J n F 1 b 3 Q 7 L C Z x d W 9 0 O 1 N l Y 3 R p b 2 4 x L z k 1 L 0 F 1 d G 9 S Z W 1 v d m V k Q 2 9 s d W 1 u c z E u e 1 Q u I G 9 y a W V u d G F s a X M s M T R 9 J n F 1 b 3 Q 7 L C Z x d W 9 0 O 1 N l Y 3 R p b 2 4 x L z k 1 L 0 F 1 d G 9 S Z W 1 v d m V k Q 2 9 s d W 1 u c z E u e 1 R v e G 9 j Y X J h I H N w c C w x N X 0 m c X V v d D s s J n F 1 b 3 Q 7 U 2 V j d G l v b j E v O T U v Q X V 0 b 1 J l b W 9 2 Z W R D b 2 x 1 b W 5 z M S 5 7 Q y 4 g c G h p b G l w c G l u Z W 5 z a X M s M T Z 9 J n F 1 b 3 Q 7 L C Z x d W 9 0 O 1 N l Y 3 R p b 2 4 x L z k 1 L 0 F 1 d G 9 S Z W 1 v d m V k Q 2 9 s d W 1 u c z E u e 0 Y u I G J 1 c 2 t p L D E 3 f S Z x d W 9 0 O y w m c X V v d D t T Z W N 0 a W 9 u M S 8 5 N S 9 B d X R v U m V t b 3 Z l Z E N v b H V t b n M x L n t F Y 2 h p b m 9 z d G 9 t Y S B z c H A s M T h 9 J n F 1 b 3 Q 7 L C Z x d W 9 0 O 1 N l Y 3 R p b 2 4 x L z k 1 L 0 F 1 d G 9 S Z W 1 v d m V k Q 2 9 s d W 1 u c z E u e 0 h h c G x v c m N o a X M g c 3 B w L D E 5 f S Z x d W 9 0 O y w m c X V v d D t T Z W N 0 a W 9 u M S 8 5 N S 9 B d X R v U m V t b 3 Z l Z E N v b H V t b n M x L n t H L i B o b 2 1 p b m l z L D I w f S Z x d W 9 0 O y w m c X V v d D t T Z W N 0 a W 9 u M S 8 5 N S 9 B d X R v U m V t b 3 Z l Z E N v b H V t b n M x L n t T L i B q Y X B v b m l j d W 0 s M j F 9 J n F 1 b 3 Q 7 L C Z x d W 9 0 O 1 N l Y 3 R p b 2 4 x L z k 1 L 0 F 1 d G 9 S Z W 1 v d m V k Q 2 9 s d W 1 u c z E u e 1 M u I G 1 l a 2 9 u Z 2 k s M j J 9 J n F 1 b 3 Q 7 L C Z x d W 9 0 O 1 N l Y 3 R p b 2 4 x L z k 1 L 0 F 1 d G 9 S Z W 1 v d m V k Q 2 9 s d W 1 u c z E u e 1 M u I G 1 h b n N v b m k s M j N 9 J n F 1 b 3 Q 7 L C Z x d W 9 0 O 1 N l Y 3 R p b 2 4 x L z k 1 L 0 F 1 d G 9 S Z W 1 v d m V k Q 2 9 s d W 1 u c z E u e 1 M u I G h h Z W 1 h d G 9 i a X V t L D I 0 f S Z x d W 9 0 O y w m c X V v d D t T Z W N 0 a W 9 u M S 8 5 N S 9 B d X R v U m V t b 3 Z l Z E N v b H V t b n M x L n t P L i B 2 a X Z l c n J p b m k s M j V 9 J n F 1 b 3 Q 7 L C Z x d W 9 0 O 1 N l Y 3 R p b 2 4 x L z k 1 L 0 F 1 d G 9 S Z W 1 v d m V k Q 2 9 s d W 1 u c z E u e 0 U u I H B h b m N y Z W F 0 a W N 1 b S w y N n 0 m c X V v d D s s J n F 1 b 3 Q 7 U 2 V j d G l v b j E v O T U v Q X V 0 b 1 J l b W 9 2 Z W R D b 2 x 1 b W 5 z M S 5 7 R m F z Y 2 l v b G E g c 3 B w L D I 3 f S Z x d W 9 0 O y w m c X V v d D t T Z W N 0 a W 9 u M S 8 5 N S 9 B d X R v U m V t b 3 Z l Z E N v b H V t b n M x L n t Q Y X J h Z 2 9 u a W 1 1 c y B z c H A s M j h 9 J n F 1 b 3 Q 7 L C Z x d W 9 0 O 1 N l Y 3 R p b 2 4 x L z k 1 L 0 F 1 d G 9 S Z W 1 v d m V k Q 2 9 s d W 1 u c z E u e 1 R h Z W 5 p Y S B z c H A s M j l 9 J n F 1 b 3 Q 7 L C Z x d W 9 0 O 1 N l Y 3 R p b 2 4 x L z k 1 L 0 F 1 d G 9 S Z W 1 v d m V k Q 2 9 s d W 1 u c z E u e 0 g u I G 5 h b m E s M z B 9 J n F 1 b 3 Q 7 L C Z x d W 9 0 O 1 N l Y 3 R p b 2 4 x L z k 1 L 0 F 1 d G 9 S Z W 1 v d m V k Q 2 9 s d W 1 u c z E u e 0 g u I G R p b W l u d X R h L D M x f S Z x d W 9 0 O y w m c X V v d D t T Z W N 0 a W 9 u M S 8 5 N S 9 B d X R v U m V t b 3 Z l Z E N v b H V t b n M x L n t E L i B j Y W 5 p b n V t L D M y f S Z x d W 9 0 O y w m c X V v d D t T Z W N 0 a W 9 u M S 8 5 N S 9 B d X R v U m V t b 3 Z l Z E N v b H V t b n M x L n t E L i B s Y X R 1 b S w z M 3 0 m c X V v d D s s J n F 1 b 3 Q 7 U 2 V j d G l v b j E v O T U v Q X V 0 b 1 J l b W 9 2 Z W R D b 2 x 1 b W 5 z M S 5 7 U 3 B p c m 9 t Z X R y Y S B z c H A s M z R 9 J n F 1 b 3 Q 7 L C Z x d W 9 0 O 1 N l Y 3 R p b 2 4 x L z k 1 L 0 F 1 d G 9 S Z W 1 v d m V k Q 2 9 s d W 1 u c z E u e 1 8 x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j 2 L 8 t C A 5 E 2 v h Q n W i 7 j r o Q A A A A A C A A A A A A A Q Z g A A A A E A A C A A A A B Y a D J V D H S X X 9 N t n t Z 5 n 2 0 v I B f 9 2 V w t r J 5 c i Q x V R F v t x Q A A A A A O g A A A A A I A A C A A A A C s k + v Z g p d J 9 g r a v Q P p H t z I j I W + 7 b 2 m J R N 3 I Z S n u a D / e l A A A A B y w c x m h d 1 C f 7 w W / q v p z V X u C K z J F v n s 4 i Z C G 3 3 J h A u O g n P K / X 1 e B O n 6 S f / s Q N k d u G D z B + O + x 7 o V Z R 6 e L a 5 Z b M + 9 X b v p 7 w R e t n r 2 Q 6 f U j t 5 O + 0 A A A A C v 9 E A i l b + N A w y v f n g H d S 6 1 R z a q / T q 7 U U q 4 5 M 8 N c o F W J a O u P D X w m h Z c x s T y 7 Q G 6 Q A 0 r O 2 O c C p R K q / K w 1 H j g E 1 A k < / D a t a M a s h u p > 
</file>

<file path=customXml/itemProps1.xml><?xml version="1.0" encoding="utf-8"?>
<ds:datastoreItem xmlns:ds="http://schemas.openxmlformats.org/officeDocument/2006/customXml" ds:itemID="{9E567EF9-4162-476C-BD43-CA6F330DB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T_5 (Abb)</vt:lpstr>
      <vt:lpstr>T_10 (Abb)</vt:lpstr>
      <vt:lpstr>T_15 (Abb)</vt:lpstr>
      <vt:lpstr>T_20 (Abb)</vt:lpstr>
      <vt:lpstr>T_25 (Abb)</vt:lpstr>
      <vt:lpstr>T_30 (Abb)</vt:lpstr>
      <vt:lpstr>T_35 (Abb)</vt:lpstr>
      <vt:lpstr>T_40 (Abb)</vt:lpstr>
      <vt:lpstr>T_45 (Abb)</vt:lpstr>
      <vt:lpstr>T_50 (Abb)</vt:lpstr>
      <vt:lpstr>T_55 (Abb)</vt:lpstr>
      <vt:lpstr>T_60 (Abb)</vt:lpstr>
      <vt:lpstr>T_65 (Abb)</vt:lpstr>
      <vt:lpstr>T_70 (Abb)</vt:lpstr>
      <vt:lpstr>T_75 (Abb)</vt:lpstr>
      <vt:lpstr>T_80 (Abb)</vt:lpstr>
      <vt:lpstr>T_85 (Abb)</vt:lpstr>
      <vt:lpstr>T_90 (Abb)</vt:lpstr>
      <vt:lpstr>T_95 (Abb)</vt:lpstr>
      <vt:lpstr>T_100 (Abb)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Kaung Myat Naing</cp:lastModifiedBy>
  <dcterms:created xsi:type="dcterms:W3CDTF">2019-12-15T07:51:50Z</dcterms:created>
  <dcterms:modified xsi:type="dcterms:W3CDTF">2021-08-20T08:17:39Z</dcterms:modified>
</cp:coreProperties>
</file>