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J Dorn\Upload-Git\5. Evaluations Files\Evaluation for YOLOv4_Tiny\"/>
    </mc:Choice>
  </mc:AlternateContent>
  <xr:revisionPtr revIDLastSave="0" documentId="13_ncr:1_{0F31730E-B3FB-461C-BB3B-7B003795C69D}" xr6:coauthVersionLast="47" xr6:coauthVersionMax="47" xr10:uidLastSave="{00000000-0000-0000-0000-000000000000}"/>
  <bookViews>
    <workbookView xWindow="-120" yWindow="-120" windowWidth="20730" windowHeight="11760" tabRatio="836" firstSheet="7" activeTab="9" xr2:uid="{00000000-000D-0000-FFFF-FFFF00000000}"/>
  </bookViews>
  <sheets>
    <sheet name="T_5 (Abb)" sheetId="45" r:id="rId1"/>
    <sheet name="T_10 (Abb)" sheetId="47" r:id="rId2"/>
    <sheet name="T_15 (Abb)" sheetId="49" r:id="rId3"/>
    <sheet name="T_20 (Abb)" sheetId="52" r:id="rId4"/>
    <sheet name="T_25 (Abb)" sheetId="53" r:id="rId5"/>
    <sheet name="T_30 (Abb)" sheetId="55" r:id="rId6"/>
    <sheet name="T_35 (Abb)" sheetId="57" r:id="rId7"/>
    <sheet name="T_40 (Abb)" sheetId="59" r:id="rId8"/>
    <sheet name="T_45 (Abb)" sheetId="61" r:id="rId9"/>
    <sheet name="T_50 (Abb)" sheetId="44" r:id="rId10"/>
    <sheet name="T_55 (Abb)" sheetId="64" r:id="rId11"/>
    <sheet name="T_60 (Abb)" sheetId="66" r:id="rId12"/>
    <sheet name="T_65 (Abb)" sheetId="68" r:id="rId13"/>
    <sheet name="T_70 (Abb)" sheetId="70" r:id="rId14"/>
    <sheet name="T_75 (Abb)" sheetId="72" r:id="rId15"/>
    <sheet name="T_80 (Abb)" sheetId="74" r:id="rId16"/>
    <sheet name="T_85 (Abb)" sheetId="76" r:id="rId17"/>
    <sheet name="T_90 (Abb)" sheetId="78" r:id="rId18"/>
    <sheet name="T_95 (Abb)" sheetId="80" r:id="rId19"/>
    <sheet name="T_100 (Abb)" sheetId="81" r:id="rId20"/>
    <sheet name="Summary" sheetId="41" r:id="rId21"/>
  </sheets>
  <externalReferences>
    <externalReference r:id="rId22"/>
  </externalReferences>
  <definedNames>
    <definedName name="_20" localSheetId="1">'T_10 (Abb)'!#REF!</definedName>
    <definedName name="_20" localSheetId="19">'T_100 (Abb)'!#REF!</definedName>
    <definedName name="_20" localSheetId="2">'T_15 (Abb)'!#REF!</definedName>
    <definedName name="_20" localSheetId="3">'T_20 (Abb)'!#REF!</definedName>
    <definedName name="_20" localSheetId="4">'T_25 (Abb)'!#REF!</definedName>
    <definedName name="_20" localSheetId="5">'T_30 (Abb)'!#REF!</definedName>
    <definedName name="_20" localSheetId="6">'T_35 (Abb)'!#REF!</definedName>
    <definedName name="_20" localSheetId="7">'T_40 (Abb)'!#REF!</definedName>
    <definedName name="_20" localSheetId="8">'T_45 (Abb)'!#REF!</definedName>
    <definedName name="_20" localSheetId="0">'T_5 (Abb)'!#REF!</definedName>
    <definedName name="_20" localSheetId="9">'T_50 (Abb)'!#REF!</definedName>
    <definedName name="_20" localSheetId="10">'T_55 (Abb)'!#REF!</definedName>
    <definedName name="_20" localSheetId="11">'T_60 (Abb)'!#REF!</definedName>
    <definedName name="_20" localSheetId="12">'T_65 (Abb)'!#REF!</definedName>
    <definedName name="_20" localSheetId="13">'T_70 (Abb)'!#REF!</definedName>
    <definedName name="_20" localSheetId="14">'T_75 (Abb)'!#REF!</definedName>
    <definedName name="_20" localSheetId="15">'T_80 (Abb)'!#REF!</definedName>
    <definedName name="_20" localSheetId="16">'T_85 (Abb)'!#REF!</definedName>
    <definedName name="_20" localSheetId="17">'T_90 (Abb)'!#REF!</definedName>
    <definedName name="_20" localSheetId="18">'T_95 (Abb)'!#REF!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1" i="45" l="1"/>
  <c r="B51" i="47"/>
  <c r="B51" i="49"/>
  <c r="B51" i="52"/>
  <c r="B51" i="53"/>
  <c r="B51" i="55"/>
  <c r="B51" i="57"/>
  <c r="B51" i="59"/>
  <c r="B51" i="61"/>
  <c r="B51" i="44"/>
  <c r="B51" i="64"/>
  <c r="B51" i="66"/>
  <c r="B51" i="68"/>
  <c r="B51" i="70"/>
  <c r="B51" i="72"/>
  <c r="B51" i="74"/>
  <c r="B51" i="76"/>
  <c r="B51" i="78"/>
  <c r="B51" i="80"/>
  <c r="B51" i="81"/>
  <c r="AK3" i="44"/>
  <c r="AK3" i="80" l="1"/>
  <c r="P42" i="44"/>
  <c r="C39" i="45"/>
  <c r="D39" i="45"/>
  <c r="E39" i="45"/>
  <c r="F39" i="45"/>
  <c r="G39" i="45"/>
  <c r="H39" i="45"/>
  <c r="C41" i="45"/>
  <c r="D41" i="45"/>
  <c r="E41" i="45"/>
  <c r="F41" i="45"/>
  <c r="G41" i="45"/>
  <c r="H41" i="45"/>
  <c r="C42" i="45"/>
  <c r="D42" i="45"/>
  <c r="E42" i="45"/>
  <c r="F42" i="45"/>
  <c r="G42" i="45"/>
  <c r="H42" i="45"/>
  <c r="AJ42" i="81" l="1"/>
  <c r="AI42" i="81"/>
  <c r="AH42" i="81"/>
  <c r="AG42" i="81"/>
  <c r="AF42" i="81"/>
  <c r="AE42" i="81"/>
  <c r="AD42" i="81"/>
  <c r="AC42" i="81"/>
  <c r="AB42" i="81"/>
  <c r="AA42" i="81"/>
  <c r="Z42" i="81"/>
  <c r="Y42" i="81"/>
  <c r="X42" i="81"/>
  <c r="W42" i="81"/>
  <c r="V42" i="81"/>
  <c r="U42" i="81"/>
  <c r="T42" i="81"/>
  <c r="S42" i="81"/>
  <c r="R42" i="81"/>
  <c r="Q42" i="81"/>
  <c r="P42" i="81"/>
  <c r="O42" i="81"/>
  <c r="N42" i="81"/>
  <c r="M42" i="81"/>
  <c r="L42" i="81"/>
  <c r="K42" i="81"/>
  <c r="J42" i="81"/>
  <c r="I42" i="81"/>
  <c r="H42" i="81"/>
  <c r="G42" i="81"/>
  <c r="F42" i="81"/>
  <c r="E42" i="81"/>
  <c r="D42" i="81"/>
  <c r="C42" i="81"/>
  <c r="AJ41" i="81"/>
  <c r="AI41" i="81"/>
  <c r="AH41" i="81"/>
  <c r="AG41" i="81"/>
  <c r="AF41" i="81"/>
  <c r="AE41" i="81"/>
  <c r="AD41" i="81"/>
  <c r="AC41" i="81"/>
  <c r="AB41" i="81"/>
  <c r="AA41" i="81"/>
  <c r="Z41" i="81"/>
  <c r="Y41" i="81"/>
  <c r="X41" i="81"/>
  <c r="W41" i="81"/>
  <c r="V41" i="81"/>
  <c r="U41" i="81"/>
  <c r="T41" i="81"/>
  <c r="S41" i="81"/>
  <c r="R41" i="81"/>
  <c r="Q41" i="81"/>
  <c r="P41" i="81"/>
  <c r="O41" i="81"/>
  <c r="N41" i="81"/>
  <c r="M41" i="81"/>
  <c r="L41" i="81"/>
  <c r="K41" i="81"/>
  <c r="J41" i="81"/>
  <c r="I41" i="81"/>
  <c r="H41" i="81"/>
  <c r="G41" i="81"/>
  <c r="F41" i="81"/>
  <c r="E41" i="81"/>
  <c r="D41" i="81"/>
  <c r="C41" i="81"/>
  <c r="AJ39" i="81"/>
  <c r="AJ38" i="81" s="1"/>
  <c r="AI39" i="81"/>
  <c r="AI38" i="81" s="1"/>
  <c r="AH39" i="81"/>
  <c r="AH38" i="81" s="1"/>
  <c r="AG39" i="81"/>
  <c r="AG38" i="81" s="1"/>
  <c r="AF39" i="81"/>
  <c r="AF38" i="81" s="1"/>
  <c r="AE39" i="81"/>
  <c r="AE38" i="81" s="1"/>
  <c r="AD39" i="81"/>
  <c r="AD38" i="81" s="1"/>
  <c r="AC39" i="81"/>
  <c r="AC38" i="81" s="1"/>
  <c r="AB39" i="81"/>
  <c r="AB38" i="81" s="1"/>
  <c r="AA39" i="81"/>
  <c r="AA38" i="81" s="1"/>
  <c r="Z39" i="81"/>
  <c r="Y39" i="81"/>
  <c r="Y38" i="81" s="1"/>
  <c r="X39" i="81"/>
  <c r="X38" i="81" s="1"/>
  <c r="W39" i="81"/>
  <c r="W38" i="81" s="1"/>
  <c r="V39" i="81"/>
  <c r="V38" i="81" s="1"/>
  <c r="U39" i="81"/>
  <c r="U38" i="81" s="1"/>
  <c r="T39" i="81"/>
  <c r="T38" i="81" s="1"/>
  <c r="S39" i="81"/>
  <c r="S38" i="81" s="1"/>
  <c r="R39" i="81"/>
  <c r="Q39" i="81"/>
  <c r="Q38" i="81" s="1"/>
  <c r="P39" i="81"/>
  <c r="P38" i="81" s="1"/>
  <c r="O39" i="81"/>
  <c r="O38" i="81" s="1"/>
  <c r="N39" i="81"/>
  <c r="N38" i="81" s="1"/>
  <c r="M39" i="81"/>
  <c r="M38" i="81" s="1"/>
  <c r="L39" i="81"/>
  <c r="L38" i="81" s="1"/>
  <c r="K39" i="81"/>
  <c r="K38" i="81" s="1"/>
  <c r="J39" i="81"/>
  <c r="I39" i="81"/>
  <c r="I38" i="81" s="1"/>
  <c r="H39" i="81"/>
  <c r="H38" i="81" s="1"/>
  <c r="G39" i="81"/>
  <c r="G38" i="81" s="1"/>
  <c r="F39" i="81"/>
  <c r="E39" i="81"/>
  <c r="E38" i="81" s="1"/>
  <c r="D39" i="81"/>
  <c r="D38" i="81" s="1"/>
  <c r="C39" i="81"/>
  <c r="AH46" i="81"/>
  <c r="AK3" i="81"/>
  <c r="AJ42" i="80"/>
  <c r="AI42" i="80"/>
  <c r="AH42" i="80"/>
  <c r="AG42" i="80"/>
  <c r="AF42" i="80"/>
  <c r="AE42" i="80"/>
  <c r="AD42" i="80"/>
  <c r="AC42" i="80"/>
  <c r="AB42" i="80"/>
  <c r="AA42" i="80"/>
  <c r="Z42" i="80"/>
  <c r="Y42" i="80"/>
  <c r="X42" i="80"/>
  <c r="W42" i="80"/>
  <c r="V42" i="80"/>
  <c r="U42" i="80"/>
  <c r="T42" i="80"/>
  <c r="S42" i="80"/>
  <c r="R42" i="80"/>
  <c r="Q42" i="80"/>
  <c r="P42" i="80"/>
  <c r="O42" i="80"/>
  <c r="N42" i="80"/>
  <c r="M42" i="80"/>
  <c r="L42" i="80"/>
  <c r="K42" i="80"/>
  <c r="J42" i="80"/>
  <c r="I42" i="80"/>
  <c r="H42" i="80"/>
  <c r="G42" i="80"/>
  <c r="F42" i="80"/>
  <c r="E42" i="80"/>
  <c r="D42" i="80"/>
  <c r="C42" i="80"/>
  <c r="AJ41" i="80"/>
  <c r="AI41" i="80"/>
  <c r="AH41" i="80"/>
  <c r="AG41" i="80"/>
  <c r="AF41" i="80"/>
  <c r="AE41" i="80"/>
  <c r="AD41" i="80"/>
  <c r="AC41" i="80"/>
  <c r="AB41" i="80"/>
  <c r="AA41" i="80"/>
  <c r="Z41" i="80"/>
  <c r="Y41" i="80"/>
  <c r="X41" i="80"/>
  <c r="W41" i="80"/>
  <c r="V41" i="80"/>
  <c r="U41" i="80"/>
  <c r="T41" i="80"/>
  <c r="S41" i="80"/>
  <c r="R41" i="80"/>
  <c r="Q41" i="80"/>
  <c r="P41" i="80"/>
  <c r="O41" i="80"/>
  <c r="N41" i="80"/>
  <c r="M41" i="80"/>
  <c r="L41" i="80"/>
  <c r="K41" i="80"/>
  <c r="J41" i="80"/>
  <c r="I41" i="80"/>
  <c r="H41" i="80"/>
  <c r="G41" i="80"/>
  <c r="F41" i="80"/>
  <c r="E41" i="80"/>
  <c r="D41" i="80"/>
  <c r="C41" i="80"/>
  <c r="AJ39" i="80"/>
  <c r="AJ38" i="80" s="1"/>
  <c r="AI39" i="80"/>
  <c r="AI38" i="80" s="1"/>
  <c r="AH39" i="80"/>
  <c r="AH38" i="80" s="1"/>
  <c r="AG39" i="80"/>
  <c r="AG38" i="80" s="1"/>
  <c r="AF39" i="80"/>
  <c r="AF38" i="80" s="1"/>
  <c r="AE39" i="80"/>
  <c r="AE38" i="80" s="1"/>
  <c r="AD39" i="80"/>
  <c r="AC39" i="80"/>
  <c r="AC38" i="80" s="1"/>
  <c r="AB39" i="80"/>
  <c r="AB38" i="80" s="1"/>
  <c r="AA39" i="80"/>
  <c r="AA38" i="80" s="1"/>
  <c r="Z39" i="80"/>
  <c r="Y39" i="80"/>
  <c r="X39" i="80"/>
  <c r="X38" i="80" s="1"/>
  <c r="W39" i="80"/>
  <c r="W38" i="80" s="1"/>
  <c r="V39" i="80"/>
  <c r="U39" i="80"/>
  <c r="U38" i="80" s="1"/>
  <c r="T39" i="80"/>
  <c r="T38" i="80" s="1"/>
  <c r="S39" i="80"/>
  <c r="S38" i="80" s="1"/>
  <c r="R39" i="80"/>
  <c r="R38" i="80" s="1"/>
  <c r="R44" i="80" s="1"/>
  <c r="Q39" i="80"/>
  <c r="Q38" i="80" s="1"/>
  <c r="P39" i="80"/>
  <c r="P38" i="80" s="1"/>
  <c r="O39" i="80"/>
  <c r="O38" i="80" s="1"/>
  <c r="N39" i="80"/>
  <c r="M39" i="80"/>
  <c r="M38" i="80" s="1"/>
  <c r="L39" i="80"/>
  <c r="L38" i="80" s="1"/>
  <c r="K39" i="80"/>
  <c r="K38" i="80" s="1"/>
  <c r="J39" i="80"/>
  <c r="I39" i="80"/>
  <c r="H39" i="80"/>
  <c r="H38" i="80" s="1"/>
  <c r="G39" i="80"/>
  <c r="G38" i="80" s="1"/>
  <c r="F39" i="80"/>
  <c r="E39" i="80"/>
  <c r="E38" i="80" s="1"/>
  <c r="D39" i="80"/>
  <c r="D38" i="80" s="1"/>
  <c r="C39" i="80"/>
  <c r="C38" i="80" s="1"/>
  <c r="AH46" i="80"/>
  <c r="AJ42" i="78"/>
  <c r="AI42" i="78"/>
  <c r="AH42" i="78"/>
  <c r="AG42" i="78"/>
  <c r="AF42" i="78"/>
  <c r="AE42" i="78"/>
  <c r="AD42" i="78"/>
  <c r="AC42" i="78"/>
  <c r="AB42" i="78"/>
  <c r="AA42" i="78"/>
  <c r="Z42" i="78"/>
  <c r="Y42" i="78"/>
  <c r="X42" i="78"/>
  <c r="W42" i="78"/>
  <c r="V42" i="78"/>
  <c r="U42" i="78"/>
  <c r="T42" i="78"/>
  <c r="S42" i="78"/>
  <c r="R42" i="78"/>
  <c r="Q42" i="78"/>
  <c r="P42" i="78"/>
  <c r="O42" i="78"/>
  <c r="N42" i="78"/>
  <c r="M42" i="78"/>
  <c r="L42" i="78"/>
  <c r="K42" i="78"/>
  <c r="J42" i="78"/>
  <c r="I42" i="78"/>
  <c r="H42" i="78"/>
  <c r="G42" i="78"/>
  <c r="F42" i="78"/>
  <c r="E42" i="78"/>
  <c r="D42" i="78"/>
  <c r="C42" i="78"/>
  <c r="AJ41" i="78"/>
  <c r="AI41" i="78"/>
  <c r="AH41" i="78"/>
  <c r="AG41" i="78"/>
  <c r="AF41" i="78"/>
  <c r="AE41" i="78"/>
  <c r="AD41" i="78"/>
  <c r="AC41" i="78"/>
  <c r="AB41" i="78"/>
  <c r="AA41" i="78"/>
  <c r="Z41" i="78"/>
  <c r="Y41" i="78"/>
  <c r="X41" i="78"/>
  <c r="W41" i="78"/>
  <c r="V41" i="78"/>
  <c r="U41" i="78"/>
  <c r="T41" i="78"/>
  <c r="S41" i="78"/>
  <c r="R41" i="78"/>
  <c r="Q41" i="78"/>
  <c r="P41" i="78"/>
  <c r="O41" i="78"/>
  <c r="N41" i="78"/>
  <c r="M41" i="78"/>
  <c r="L41" i="78"/>
  <c r="K41" i="78"/>
  <c r="J41" i="78"/>
  <c r="I41" i="78"/>
  <c r="H41" i="78"/>
  <c r="G41" i="78"/>
  <c r="F41" i="78"/>
  <c r="E41" i="78"/>
  <c r="D41" i="78"/>
  <c r="C41" i="78"/>
  <c r="AJ39" i="78"/>
  <c r="AJ38" i="78" s="1"/>
  <c r="AJ46" i="78" s="1"/>
  <c r="AI39" i="78"/>
  <c r="AI38" i="78" s="1"/>
  <c r="AH39" i="78"/>
  <c r="AH38" i="78" s="1"/>
  <c r="AG39" i="78"/>
  <c r="AG38" i="78" s="1"/>
  <c r="AF39" i="78"/>
  <c r="AF38" i="78" s="1"/>
  <c r="AE39" i="78"/>
  <c r="AE38" i="78" s="1"/>
  <c r="AD39" i="78"/>
  <c r="AD38" i="78" s="1"/>
  <c r="AC39" i="78"/>
  <c r="AB39" i="78"/>
  <c r="AB38" i="78" s="1"/>
  <c r="AA39" i="78"/>
  <c r="AA38" i="78" s="1"/>
  <c r="Z39" i="78"/>
  <c r="Z38" i="78" s="1"/>
  <c r="Y39" i="78"/>
  <c r="Y38" i="78" s="1"/>
  <c r="X39" i="78"/>
  <c r="X38" i="78" s="1"/>
  <c r="W39" i="78"/>
  <c r="W38" i="78" s="1"/>
  <c r="V39" i="78"/>
  <c r="V38" i="78" s="1"/>
  <c r="U39" i="78"/>
  <c r="T39" i="78"/>
  <c r="T38" i="78" s="1"/>
  <c r="S39" i="78"/>
  <c r="S38" i="78" s="1"/>
  <c r="R39" i="78"/>
  <c r="R38" i="78" s="1"/>
  <c r="Q39" i="78"/>
  <c r="P39" i="78"/>
  <c r="P38" i="78" s="1"/>
  <c r="O39" i="78"/>
  <c r="O38" i="78" s="1"/>
  <c r="N39" i="78"/>
  <c r="N38" i="78" s="1"/>
  <c r="M39" i="78"/>
  <c r="L39" i="78"/>
  <c r="L38" i="78" s="1"/>
  <c r="K39" i="78"/>
  <c r="K38" i="78" s="1"/>
  <c r="J39" i="78"/>
  <c r="J38" i="78" s="1"/>
  <c r="I39" i="78"/>
  <c r="H39" i="78"/>
  <c r="H38" i="78" s="1"/>
  <c r="H46" i="78" s="1"/>
  <c r="G39" i="78"/>
  <c r="G38" i="78" s="1"/>
  <c r="F39" i="78"/>
  <c r="F38" i="78" s="1"/>
  <c r="E39" i="78"/>
  <c r="D39" i="78"/>
  <c r="D38" i="78" s="1"/>
  <c r="C39" i="78"/>
  <c r="C38" i="78" s="1"/>
  <c r="AJ42" i="76"/>
  <c r="AI42" i="76"/>
  <c r="AH42" i="76"/>
  <c r="AG42" i="76"/>
  <c r="AF42" i="76"/>
  <c r="AE42" i="76"/>
  <c r="AD42" i="76"/>
  <c r="AC42" i="76"/>
  <c r="AB42" i="76"/>
  <c r="AA42" i="76"/>
  <c r="Z42" i="76"/>
  <c r="Y42" i="76"/>
  <c r="X42" i="76"/>
  <c r="W42" i="76"/>
  <c r="V42" i="76"/>
  <c r="U42" i="76"/>
  <c r="T42" i="76"/>
  <c r="S42" i="76"/>
  <c r="R42" i="76"/>
  <c r="Q42" i="76"/>
  <c r="P42" i="76"/>
  <c r="O42" i="76"/>
  <c r="N42" i="76"/>
  <c r="M42" i="76"/>
  <c r="L42" i="76"/>
  <c r="K42" i="76"/>
  <c r="J42" i="76"/>
  <c r="I42" i="76"/>
  <c r="H42" i="76"/>
  <c r="G42" i="76"/>
  <c r="F42" i="76"/>
  <c r="E42" i="76"/>
  <c r="D42" i="76"/>
  <c r="C42" i="76"/>
  <c r="AJ41" i="76"/>
  <c r="AI41" i="76"/>
  <c r="AH41" i="76"/>
  <c r="AG41" i="76"/>
  <c r="AF41" i="76"/>
  <c r="AE41" i="76"/>
  <c r="AD41" i="76"/>
  <c r="AC41" i="76"/>
  <c r="AB41" i="76"/>
  <c r="AA41" i="76"/>
  <c r="Z41" i="76"/>
  <c r="Y41" i="76"/>
  <c r="X41" i="76"/>
  <c r="W41" i="76"/>
  <c r="V41" i="76"/>
  <c r="U41" i="76"/>
  <c r="T41" i="76"/>
  <c r="S41" i="76"/>
  <c r="R41" i="76"/>
  <c r="Q41" i="76"/>
  <c r="P41" i="76"/>
  <c r="O41" i="76"/>
  <c r="N41" i="76"/>
  <c r="M41" i="76"/>
  <c r="L41" i="76"/>
  <c r="K41" i="76"/>
  <c r="J41" i="76"/>
  <c r="I41" i="76"/>
  <c r="H41" i="76"/>
  <c r="G41" i="76"/>
  <c r="F41" i="76"/>
  <c r="E41" i="76"/>
  <c r="D41" i="76"/>
  <c r="C41" i="76"/>
  <c r="AJ39" i="76"/>
  <c r="AI39" i="76"/>
  <c r="AI38" i="76" s="1"/>
  <c r="AH39" i="76"/>
  <c r="AH38" i="76" s="1"/>
  <c r="AG39" i="76"/>
  <c r="AG38" i="76" s="1"/>
  <c r="AF39" i="76"/>
  <c r="AE39" i="76"/>
  <c r="AE38" i="76" s="1"/>
  <c r="AD39" i="76"/>
  <c r="AD38" i="76" s="1"/>
  <c r="AC39" i="76"/>
  <c r="AC38" i="76" s="1"/>
  <c r="AB39" i="76"/>
  <c r="AA39" i="76"/>
  <c r="AA38" i="76" s="1"/>
  <c r="Z39" i="76"/>
  <c r="Z38" i="76" s="1"/>
  <c r="Y39" i="76"/>
  <c r="Y38" i="76" s="1"/>
  <c r="Y44" i="76" s="1"/>
  <c r="X39" i="76"/>
  <c r="X38" i="76" s="1"/>
  <c r="W39" i="76"/>
  <c r="W38" i="76" s="1"/>
  <c r="V39" i="76"/>
  <c r="V38" i="76" s="1"/>
  <c r="U39" i="76"/>
  <c r="U38" i="76" s="1"/>
  <c r="T39" i="76"/>
  <c r="S39" i="76"/>
  <c r="S38" i="76" s="1"/>
  <c r="R39" i="76"/>
  <c r="R38" i="76" s="1"/>
  <c r="Q39" i="76"/>
  <c r="Q38" i="76" s="1"/>
  <c r="P39" i="76"/>
  <c r="O39" i="76"/>
  <c r="O38" i="76" s="1"/>
  <c r="N39" i="76"/>
  <c r="N38" i="76" s="1"/>
  <c r="M39" i="76"/>
  <c r="M38" i="76" s="1"/>
  <c r="L39" i="76"/>
  <c r="K39" i="76"/>
  <c r="K38" i="76" s="1"/>
  <c r="J39" i="76"/>
  <c r="J38" i="76" s="1"/>
  <c r="I39" i="76"/>
  <c r="I38" i="76" s="1"/>
  <c r="I46" i="76" s="1"/>
  <c r="H39" i="76"/>
  <c r="H38" i="76" s="1"/>
  <c r="G39" i="76"/>
  <c r="G38" i="76" s="1"/>
  <c r="F39" i="76"/>
  <c r="F38" i="76" s="1"/>
  <c r="E39" i="76"/>
  <c r="D39" i="76"/>
  <c r="C39" i="76"/>
  <c r="C38" i="76" s="1"/>
  <c r="AJ42" i="74"/>
  <c r="AI42" i="74"/>
  <c r="AH42" i="74"/>
  <c r="AG42" i="74"/>
  <c r="AF42" i="74"/>
  <c r="AE42" i="74"/>
  <c r="AD42" i="74"/>
  <c r="AC42" i="74"/>
  <c r="AB42" i="74"/>
  <c r="AA42" i="74"/>
  <c r="Z42" i="74"/>
  <c r="Y42" i="74"/>
  <c r="X42" i="74"/>
  <c r="W42" i="74"/>
  <c r="V42" i="74"/>
  <c r="U42" i="74"/>
  <c r="T42" i="74"/>
  <c r="S42" i="74"/>
  <c r="R42" i="74"/>
  <c r="Q42" i="74"/>
  <c r="P42" i="74"/>
  <c r="O42" i="74"/>
  <c r="N42" i="74"/>
  <c r="M42" i="74"/>
  <c r="L42" i="74"/>
  <c r="K42" i="74"/>
  <c r="J42" i="74"/>
  <c r="I42" i="74"/>
  <c r="H42" i="74"/>
  <c r="G42" i="74"/>
  <c r="F42" i="74"/>
  <c r="E42" i="74"/>
  <c r="D42" i="74"/>
  <c r="C42" i="74"/>
  <c r="AJ41" i="74"/>
  <c r="AI41" i="74"/>
  <c r="AH41" i="74"/>
  <c r="AG41" i="74"/>
  <c r="AF41" i="74"/>
  <c r="AE41" i="74"/>
  <c r="AD41" i="74"/>
  <c r="AC41" i="74"/>
  <c r="AB41" i="74"/>
  <c r="AA41" i="74"/>
  <c r="Z41" i="74"/>
  <c r="Y41" i="74"/>
  <c r="X41" i="74"/>
  <c r="W41" i="74"/>
  <c r="V41" i="74"/>
  <c r="U41" i="74"/>
  <c r="T41" i="74"/>
  <c r="S41" i="74"/>
  <c r="R41" i="74"/>
  <c r="Q41" i="74"/>
  <c r="P41" i="74"/>
  <c r="O41" i="74"/>
  <c r="N41" i="74"/>
  <c r="M41" i="74"/>
  <c r="L41" i="74"/>
  <c r="K41" i="74"/>
  <c r="J41" i="74"/>
  <c r="I41" i="74"/>
  <c r="H41" i="74"/>
  <c r="G41" i="74"/>
  <c r="F41" i="74"/>
  <c r="E41" i="74"/>
  <c r="D41" i="74"/>
  <c r="C41" i="74"/>
  <c r="AJ39" i="74"/>
  <c r="AJ38" i="74" s="1"/>
  <c r="AI39" i="74"/>
  <c r="AI38" i="74" s="1"/>
  <c r="AH39" i="74"/>
  <c r="AH38" i="74" s="1"/>
  <c r="AG39" i="74"/>
  <c r="AG38" i="74" s="1"/>
  <c r="AF39" i="74"/>
  <c r="AF38" i="74" s="1"/>
  <c r="AE39" i="74"/>
  <c r="AE38" i="74" s="1"/>
  <c r="AD39" i="74"/>
  <c r="AD38" i="74" s="1"/>
  <c r="AC39" i="74"/>
  <c r="AC38" i="74" s="1"/>
  <c r="AB39" i="74"/>
  <c r="AB38" i="74" s="1"/>
  <c r="AA39" i="74"/>
  <c r="AA38" i="74" s="1"/>
  <c r="Z39" i="74"/>
  <c r="Z38" i="74" s="1"/>
  <c r="Y39" i="74"/>
  <c r="Y38" i="74" s="1"/>
  <c r="X39" i="74"/>
  <c r="X38" i="74" s="1"/>
  <c r="W39" i="74"/>
  <c r="W38" i="74" s="1"/>
  <c r="V39" i="74"/>
  <c r="V38" i="74" s="1"/>
  <c r="U39" i="74"/>
  <c r="U38" i="74" s="1"/>
  <c r="T39" i="74"/>
  <c r="T38" i="74" s="1"/>
  <c r="S39" i="74"/>
  <c r="S38" i="74" s="1"/>
  <c r="R39" i="74"/>
  <c r="Q39" i="74"/>
  <c r="Q38" i="74" s="1"/>
  <c r="P39" i="74"/>
  <c r="P38" i="74" s="1"/>
  <c r="O39" i="74"/>
  <c r="O38" i="74" s="1"/>
  <c r="N39" i="74"/>
  <c r="M39" i="74"/>
  <c r="M38" i="74" s="1"/>
  <c r="L39" i="74"/>
  <c r="L38" i="74" s="1"/>
  <c r="K39" i="74"/>
  <c r="K38" i="74" s="1"/>
  <c r="J39" i="74"/>
  <c r="J38" i="74" s="1"/>
  <c r="I39" i="74"/>
  <c r="H39" i="74"/>
  <c r="H38" i="74" s="1"/>
  <c r="G39" i="74"/>
  <c r="G38" i="74" s="1"/>
  <c r="F39" i="74"/>
  <c r="F38" i="74" s="1"/>
  <c r="E39" i="74"/>
  <c r="D39" i="74"/>
  <c r="D38" i="74" s="1"/>
  <c r="C39" i="74"/>
  <c r="C38" i="74" s="1"/>
  <c r="AJ42" i="72"/>
  <c r="AI42" i="72"/>
  <c r="AH42" i="72"/>
  <c r="AG42" i="72"/>
  <c r="AF42" i="72"/>
  <c r="AE42" i="72"/>
  <c r="AD42" i="72"/>
  <c r="AC42" i="72"/>
  <c r="AB42" i="72"/>
  <c r="AA42" i="72"/>
  <c r="Z42" i="72"/>
  <c r="Y42" i="72"/>
  <c r="X42" i="72"/>
  <c r="W42" i="72"/>
  <c r="V42" i="72"/>
  <c r="U42" i="72"/>
  <c r="T42" i="72"/>
  <c r="S42" i="72"/>
  <c r="R42" i="72"/>
  <c r="Q42" i="72"/>
  <c r="P42" i="72"/>
  <c r="O42" i="72"/>
  <c r="N42" i="72"/>
  <c r="M42" i="72"/>
  <c r="L42" i="72"/>
  <c r="K42" i="72"/>
  <c r="J42" i="72"/>
  <c r="I42" i="72"/>
  <c r="H42" i="72"/>
  <c r="G42" i="72"/>
  <c r="F42" i="72"/>
  <c r="E42" i="72"/>
  <c r="D42" i="72"/>
  <c r="C42" i="72"/>
  <c r="AJ41" i="72"/>
  <c r="AI41" i="72"/>
  <c r="AH41" i="72"/>
  <c r="AG41" i="72"/>
  <c r="AF41" i="72"/>
  <c r="AE41" i="72"/>
  <c r="AD41" i="72"/>
  <c r="AC41" i="72"/>
  <c r="AB41" i="72"/>
  <c r="AA41" i="72"/>
  <c r="Z41" i="72"/>
  <c r="Y41" i="72"/>
  <c r="X41" i="72"/>
  <c r="W41" i="72"/>
  <c r="V41" i="72"/>
  <c r="U41" i="72"/>
  <c r="T41" i="72"/>
  <c r="S41" i="72"/>
  <c r="R41" i="72"/>
  <c r="Q41" i="72"/>
  <c r="P41" i="72"/>
  <c r="O41" i="72"/>
  <c r="N41" i="72"/>
  <c r="M41" i="72"/>
  <c r="L41" i="72"/>
  <c r="K41" i="72"/>
  <c r="J41" i="72"/>
  <c r="I41" i="72"/>
  <c r="H41" i="72"/>
  <c r="G41" i="72"/>
  <c r="F41" i="72"/>
  <c r="E41" i="72"/>
  <c r="D41" i="72"/>
  <c r="C41" i="72"/>
  <c r="AJ39" i="72"/>
  <c r="AI39" i="72"/>
  <c r="AI38" i="72" s="1"/>
  <c r="AH39" i="72"/>
  <c r="AH38" i="72" s="1"/>
  <c r="AG39" i="72"/>
  <c r="AG38" i="72" s="1"/>
  <c r="AF39" i="72"/>
  <c r="AF38" i="72" s="1"/>
  <c r="AE39" i="72"/>
  <c r="AE38" i="72" s="1"/>
  <c r="AD39" i="72"/>
  <c r="AD38" i="72" s="1"/>
  <c r="AC39" i="72"/>
  <c r="AC38" i="72" s="1"/>
  <c r="AB39" i="72"/>
  <c r="AA39" i="72"/>
  <c r="AA38" i="72" s="1"/>
  <c r="Z39" i="72"/>
  <c r="Z38" i="72" s="1"/>
  <c r="Y39" i="72"/>
  <c r="Y38" i="72" s="1"/>
  <c r="X39" i="72"/>
  <c r="X38" i="72" s="1"/>
  <c r="W39" i="72"/>
  <c r="W38" i="72" s="1"/>
  <c r="V39" i="72"/>
  <c r="V38" i="72" s="1"/>
  <c r="U39" i="72"/>
  <c r="U38" i="72" s="1"/>
  <c r="T39" i="72"/>
  <c r="T38" i="72" s="1"/>
  <c r="S39" i="72"/>
  <c r="S38" i="72" s="1"/>
  <c r="R39" i="72"/>
  <c r="R38" i="72" s="1"/>
  <c r="Q39" i="72"/>
  <c r="Q38" i="72" s="1"/>
  <c r="P39" i="72"/>
  <c r="P38" i="72" s="1"/>
  <c r="O39" i="72"/>
  <c r="O38" i="72" s="1"/>
  <c r="N39" i="72"/>
  <c r="N38" i="72" s="1"/>
  <c r="M39" i="72"/>
  <c r="M38" i="72" s="1"/>
  <c r="L39" i="72"/>
  <c r="K39" i="72"/>
  <c r="K38" i="72" s="1"/>
  <c r="J39" i="72"/>
  <c r="J38" i="72" s="1"/>
  <c r="I39" i="72"/>
  <c r="I38" i="72" s="1"/>
  <c r="H39" i="72"/>
  <c r="G39" i="72"/>
  <c r="G38" i="72" s="1"/>
  <c r="F39" i="72"/>
  <c r="F38" i="72" s="1"/>
  <c r="E39" i="72"/>
  <c r="E38" i="72" s="1"/>
  <c r="D39" i="72"/>
  <c r="D38" i="72" s="1"/>
  <c r="C39" i="72"/>
  <c r="C38" i="72" s="1"/>
  <c r="AJ42" i="70"/>
  <c r="AI42" i="70"/>
  <c r="AH42" i="70"/>
  <c r="AG42" i="70"/>
  <c r="AF42" i="70"/>
  <c r="AE42" i="70"/>
  <c r="AD42" i="70"/>
  <c r="AC42" i="70"/>
  <c r="AB42" i="70"/>
  <c r="AA42" i="70"/>
  <c r="Z42" i="70"/>
  <c r="Y42" i="70"/>
  <c r="X42" i="70"/>
  <c r="W42" i="70"/>
  <c r="V42" i="70"/>
  <c r="U42" i="70"/>
  <c r="T42" i="70"/>
  <c r="S42" i="70"/>
  <c r="R42" i="70"/>
  <c r="Q42" i="70"/>
  <c r="P42" i="70"/>
  <c r="O42" i="70"/>
  <c r="N42" i="70"/>
  <c r="M42" i="70"/>
  <c r="L42" i="70"/>
  <c r="K42" i="70"/>
  <c r="J42" i="70"/>
  <c r="I42" i="70"/>
  <c r="H42" i="70"/>
  <c r="G42" i="70"/>
  <c r="F42" i="70"/>
  <c r="E42" i="70"/>
  <c r="D42" i="70"/>
  <c r="C42" i="70"/>
  <c r="AJ41" i="70"/>
  <c r="AI41" i="70"/>
  <c r="AH41" i="70"/>
  <c r="AG41" i="70"/>
  <c r="AF41" i="70"/>
  <c r="AE41" i="70"/>
  <c r="AD41" i="70"/>
  <c r="AC41" i="70"/>
  <c r="AB41" i="70"/>
  <c r="AA41" i="70"/>
  <c r="Z41" i="70"/>
  <c r="Y41" i="70"/>
  <c r="X41" i="70"/>
  <c r="W41" i="70"/>
  <c r="V41" i="70"/>
  <c r="U41" i="70"/>
  <c r="T41" i="70"/>
  <c r="S41" i="70"/>
  <c r="R41" i="70"/>
  <c r="Q41" i="70"/>
  <c r="P41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AJ39" i="70"/>
  <c r="AI39" i="70"/>
  <c r="AI38" i="70" s="1"/>
  <c r="AH39" i="70"/>
  <c r="AH38" i="70" s="1"/>
  <c r="AG39" i="70"/>
  <c r="AG38" i="70" s="1"/>
  <c r="AG44" i="70" s="1"/>
  <c r="AF39" i="70"/>
  <c r="AE39" i="70"/>
  <c r="AE38" i="70" s="1"/>
  <c r="AD39" i="70"/>
  <c r="AD38" i="70" s="1"/>
  <c r="AC39" i="70"/>
  <c r="AB39" i="70"/>
  <c r="AA39" i="70"/>
  <c r="AA38" i="70" s="1"/>
  <c r="Z39" i="70"/>
  <c r="Z38" i="70" s="1"/>
  <c r="Y39" i="70"/>
  <c r="X39" i="70"/>
  <c r="X38" i="70" s="1"/>
  <c r="W39" i="70"/>
  <c r="W38" i="70" s="1"/>
  <c r="V39" i="70"/>
  <c r="V38" i="70" s="1"/>
  <c r="U39" i="70"/>
  <c r="U38" i="70" s="1"/>
  <c r="T39" i="70"/>
  <c r="T38" i="70" s="1"/>
  <c r="S39" i="70"/>
  <c r="S38" i="70" s="1"/>
  <c r="R39" i="70"/>
  <c r="R38" i="70" s="1"/>
  <c r="Q39" i="70"/>
  <c r="P39" i="70"/>
  <c r="O39" i="70"/>
  <c r="O38" i="70" s="1"/>
  <c r="N39" i="70"/>
  <c r="N38" i="70" s="1"/>
  <c r="M39" i="70"/>
  <c r="L39" i="70"/>
  <c r="K39" i="70"/>
  <c r="K38" i="70" s="1"/>
  <c r="J39" i="70"/>
  <c r="J38" i="70" s="1"/>
  <c r="I39" i="70"/>
  <c r="H39" i="70"/>
  <c r="G39" i="70"/>
  <c r="G38" i="70" s="1"/>
  <c r="F39" i="70"/>
  <c r="F38" i="70" s="1"/>
  <c r="E39" i="70"/>
  <c r="D39" i="70"/>
  <c r="D38" i="70" s="1"/>
  <c r="C39" i="70"/>
  <c r="C38" i="70" s="1"/>
  <c r="AJ42" i="68"/>
  <c r="AI42" i="68"/>
  <c r="AH42" i="68"/>
  <c r="AG42" i="68"/>
  <c r="AF42" i="68"/>
  <c r="AE42" i="68"/>
  <c r="AD42" i="68"/>
  <c r="AC42" i="68"/>
  <c r="AB42" i="68"/>
  <c r="AA42" i="68"/>
  <c r="Z42" i="68"/>
  <c r="Y42" i="68"/>
  <c r="X42" i="68"/>
  <c r="W42" i="68"/>
  <c r="V42" i="68"/>
  <c r="U42" i="68"/>
  <c r="T42" i="68"/>
  <c r="S42" i="68"/>
  <c r="R42" i="68"/>
  <c r="Q42" i="68"/>
  <c r="P42" i="68"/>
  <c r="O42" i="68"/>
  <c r="N42" i="68"/>
  <c r="M42" i="68"/>
  <c r="L42" i="68"/>
  <c r="K42" i="68"/>
  <c r="J42" i="68"/>
  <c r="I42" i="68"/>
  <c r="H42" i="68"/>
  <c r="G42" i="68"/>
  <c r="F42" i="68"/>
  <c r="E42" i="68"/>
  <c r="D42" i="68"/>
  <c r="C42" i="68"/>
  <c r="AJ41" i="68"/>
  <c r="AI41" i="68"/>
  <c r="AH41" i="68"/>
  <c r="AG41" i="68"/>
  <c r="AF41" i="68"/>
  <c r="AE41" i="68"/>
  <c r="AD41" i="68"/>
  <c r="AC41" i="68"/>
  <c r="AB41" i="68"/>
  <c r="AA41" i="68"/>
  <c r="Z41" i="68"/>
  <c r="Y41" i="68"/>
  <c r="X41" i="68"/>
  <c r="W41" i="68"/>
  <c r="V41" i="68"/>
  <c r="U41" i="68"/>
  <c r="T41" i="68"/>
  <c r="S41" i="68"/>
  <c r="R41" i="68"/>
  <c r="Q41" i="68"/>
  <c r="P41" i="68"/>
  <c r="O41" i="68"/>
  <c r="N41" i="68"/>
  <c r="M41" i="68"/>
  <c r="L41" i="68"/>
  <c r="K41" i="68"/>
  <c r="J41" i="68"/>
  <c r="I41" i="68"/>
  <c r="H41" i="68"/>
  <c r="G41" i="68"/>
  <c r="F41" i="68"/>
  <c r="E41" i="68"/>
  <c r="D41" i="68"/>
  <c r="C41" i="68"/>
  <c r="AJ39" i="68"/>
  <c r="AJ38" i="68" s="1"/>
  <c r="AJ46" i="68" s="1"/>
  <c r="AI39" i="68"/>
  <c r="AI38" i="68" s="1"/>
  <c r="AH39" i="68"/>
  <c r="AH38" i="68" s="1"/>
  <c r="AG39" i="68"/>
  <c r="AG38" i="68" s="1"/>
  <c r="AF39" i="68"/>
  <c r="AF38" i="68" s="1"/>
  <c r="AF44" i="68" s="1"/>
  <c r="AE39" i="68"/>
  <c r="AE38" i="68" s="1"/>
  <c r="AD39" i="68"/>
  <c r="AD38" i="68" s="1"/>
  <c r="AC39" i="68"/>
  <c r="AC38" i="68" s="1"/>
  <c r="AB39" i="68"/>
  <c r="AB38" i="68" s="1"/>
  <c r="AB44" i="68" s="1"/>
  <c r="AA39" i="68"/>
  <c r="AA38" i="68" s="1"/>
  <c r="Z39" i="68"/>
  <c r="Z38" i="68" s="1"/>
  <c r="Y39" i="68"/>
  <c r="Y38" i="68" s="1"/>
  <c r="X39" i="68"/>
  <c r="X38" i="68" s="1"/>
  <c r="W39" i="68"/>
  <c r="W38" i="68" s="1"/>
  <c r="V39" i="68"/>
  <c r="V38" i="68" s="1"/>
  <c r="U39" i="68"/>
  <c r="U38" i="68" s="1"/>
  <c r="T39" i="68"/>
  <c r="T38" i="68" s="1"/>
  <c r="S39" i="68"/>
  <c r="S38" i="68" s="1"/>
  <c r="R39" i="68"/>
  <c r="R38" i="68" s="1"/>
  <c r="Q39" i="68"/>
  <c r="Q38" i="68" s="1"/>
  <c r="P39" i="68"/>
  <c r="P38" i="68" s="1"/>
  <c r="P44" i="68" s="1"/>
  <c r="O39" i="68"/>
  <c r="O38" i="68" s="1"/>
  <c r="N39" i="68"/>
  <c r="N38" i="68" s="1"/>
  <c r="M39" i="68"/>
  <c r="M38" i="68" s="1"/>
  <c r="L39" i="68"/>
  <c r="K39" i="68"/>
  <c r="K38" i="68" s="1"/>
  <c r="J39" i="68"/>
  <c r="J38" i="68" s="1"/>
  <c r="I39" i="68"/>
  <c r="I38" i="68" s="1"/>
  <c r="H39" i="68"/>
  <c r="H38" i="68" s="1"/>
  <c r="H46" i="68" s="1"/>
  <c r="G39" i="68"/>
  <c r="G38" i="68" s="1"/>
  <c r="F39" i="68"/>
  <c r="F38" i="68" s="1"/>
  <c r="E39" i="68"/>
  <c r="E38" i="68" s="1"/>
  <c r="D39" i="68"/>
  <c r="D38" i="68" s="1"/>
  <c r="D44" i="68" s="1"/>
  <c r="C39" i="68"/>
  <c r="C38" i="68" s="1"/>
  <c r="T44" i="68"/>
  <c r="AJ42" i="66"/>
  <c r="AI42" i="66"/>
  <c r="AH42" i="66"/>
  <c r="AG42" i="66"/>
  <c r="AF42" i="66"/>
  <c r="AE42" i="66"/>
  <c r="AD42" i="66"/>
  <c r="AC42" i="66"/>
  <c r="AB42" i="66"/>
  <c r="AA42" i="66"/>
  <c r="Z42" i="66"/>
  <c r="Y42" i="66"/>
  <c r="X42" i="66"/>
  <c r="W42" i="66"/>
  <c r="V42" i="66"/>
  <c r="U42" i="66"/>
  <c r="T42" i="66"/>
  <c r="S42" i="66"/>
  <c r="R42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AJ41" i="66"/>
  <c r="AI41" i="66"/>
  <c r="AH41" i="66"/>
  <c r="AG41" i="66"/>
  <c r="AF41" i="66"/>
  <c r="AE41" i="66"/>
  <c r="AD41" i="66"/>
  <c r="AC41" i="66"/>
  <c r="AB41" i="66"/>
  <c r="AA41" i="66"/>
  <c r="Z41" i="66"/>
  <c r="Y41" i="66"/>
  <c r="X41" i="66"/>
  <c r="W41" i="66"/>
  <c r="V41" i="66"/>
  <c r="U41" i="66"/>
  <c r="T41" i="66"/>
  <c r="S41" i="66"/>
  <c r="R41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AJ39" i="66"/>
  <c r="AI39" i="66"/>
  <c r="AI38" i="66" s="1"/>
  <c r="AH39" i="66"/>
  <c r="AH38" i="66" s="1"/>
  <c r="AG39" i="66"/>
  <c r="AG38" i="66" s="1"/>
  <c r="AF39" i="66"/>
  <c r="AF38" i="66" s="1"/>
  <c r="AE39" i="66"/>
  <c r="AE38" i="66" s="1"/>
  <c r="AD39" i="66"/>
  <c r="AD38" i="66" s="1"/>
  <c r="AC39" i="66"/>
  <c r="AC38" i="66" s="1"/>
  <c r="AB39" i="66"/>
  <c r="AB38" i="66" s="1"/>
  <c r="AA39" i="66"/>
  <c r="AA38" i="66" s="1"/>
  <c r="Z39" i="66"/>
  <c r="Z38" i="66" s="1"/>
  <c r="Y39" i="66"/>
  <c r="Y38" i="66" s="1"/>
  <c r="X39" i="66"/>
  <c r="X38" i="66" s="1"/>
  <c r="W39" i="66"/>
  <c r="W38" i="66" s="1"/>
  <c r="V39" i="66"/>
  <c r="V38" i="66" s="1"/>
  <c r="U39" i="66"/>
  <c r="U38" i="66" s="1"/>
  <c r="T39" i="66"/>
  <c r="T38" i="66" s="1"/>
  <c r="S39" i="66"/>
  <c r="S38" i="66" s="1"/>
  <c r="R39" i="66"/>
  <c r="R38" i="66" s="1"/>
  <c r="Q39" i="66"/>
  <c r="Q38" i="66" s="1"/>
  <c r="P39" i="66"/>
  <c r="P38" i="66" s="1"/>
  <c r="O39" i="66"/>
  <c r="O38" i="66" s="1"/>
  <c r="N39" i="66"/>
  <c r="N38" i="66" s="1"/>
  <c r="M39" i="66"/>
  <c r="M38" i="66" s="1"/>
  <c r="L39" i="66"/>
  <c r="L38" i="66" s="1"/>
  <c r="K39" i="66"/>
  <c r="K38" i="66" s="1"/>
  <c r="J39" i="66"/>
  <c r="J38" i="66" s="1"/>
  <c r="I39" i="66"/>
  <c r="I38" i="66" s="1"/>
  <c r="H39" i="66"/>
  <c r="H38" i="66" s="1"/>
  <c r="G39" i="66"/>
  <c r="G38" i="66" s="1"/>
  <c r="F39" i="66"/>
  <c r="F38" i="66" s="1"/>
  <c r="E39" i="66"/>
  <c r="E38" i="66" s="1"/>
  <c r="D39" i="66"/>
  <c r="D38" i="66" s="1"/>
  <c r="C39" i="66"/>
  <c r="C38" i="66" s="1"/>
  <c r="AJ42" i="64"/>
  <c r="AI42" i="64"/>
  <c r="AH42" i="64"/>
  <c r="AG42" i="64"/>
  <c r="AF42" i="64"/>
  <c r="AE42" i="64"/>
  <c r="AD42" i="64"/>
  <c r="AC42" i="64"/>
  <c r="AB42" i="64"/>
  <c r="AA42" i="64"/>
  <c r="Z42" i="64"/>
  <c r="Y42" i="64"/>
  <c r="X42" i="64"/>
  <c r="W42" i="64"/>
  <c r="V42" i="64"/>
  <c r="U42" i="64"/>
  <c r="T42" i="64"/>
  <c r="S42" i="64"/>
  <c r="R42" i="64"/>
  <c r="Q42" i="64"/>
  <c r="P42" i="64"/>
  <c r="O42" i="64"/>
  <c r="N42" i="64"/>
  <c r="M42" i="64"/>
  <c r="L42" i="64"/>
  <c r="K42" i="64"/>
  <c r="J42" i="64"/>
  <c r="I42" i="64"/>
  <c r="H42" i="64"/>
  <c r="G42" i="64"/>
  <c r="F42" i="64"/>
  <c r="E42" i="64"/>
  <c r="D42" i="64"/>
  <c r="C42" i="64"/>
  <c r="AJ41" i="64"/>
  <c r="AI41" i="64"/>
  <c r="AH41" i="64"/>
  <c r="AG41" i="64"/>
  <c r="AF41" i="64"/>
  <c r="AE41" i="64"/>
  <c r="AD41" i="64"/>
  <c r="AC41" i="64"/>
  <c r="AB41" i="64"/>
  <c r="AA41" i="64"/>
  <c r="Z41" i="64"/>
  <c r="Y41" i="64"/>
  <c r="X41" i="64"/>
  <c r="W41" i="64"/>
  <c r="V41" i="64"/>
  <c r="U41" i="64"/>
  <c r="T41" i="64"/>
  <c r="S41" i="64"/>
  <c r="R41" i="64"/>
  <c r="Q41" i="64"/>
  <c r="P41" i="64"/>
  <c r="O41" i="64"/>
  <c r="N41" i="64"/>
  <c r="M41" i="64"/>
  <c r="L41" i="64"/>
  <c r="K41" i="64"/>
  <c r="J41" i="64"/>
  <c r="I41" i="64"/>
  <c r="H41" i="64"/>
  <c r="G41" i="64"/>
  <c r="F41" i="64"/>
  <c r="E41" i="64"/>
  <c r="D41" i="64"/>
  <c r="C41" i="64"/>
  <c r="AJ39" i="64"/>
  <c r="AJ38" i="64" s="1"/>
  <c r="AI39" i="64"/>
  <c r="AH39" i="64"/>
  <c r="AH38" i="64" s="1"/>
  <c r="AG39" i="64"/>
  <c r="AG38" i="64" s="1"/>
  <c r="AF39" i="64"/>
  <c r="AF38" i="64" s="1"/>
  <c r="AE39" i="64"/>
  <c r="AE38" i="64" s="1"/>
  <c r="AD39" i="64"/>
  <c r="AD38" i="64" s="1"/>
  <c r="AC39" i="64"/>
  <c r="AC38" i="64" s="1"/>
  <c r="AB39" i="64"/>
  <c r="AA39" i="64"/>
  <c r="Z39" i="64"/>
  <c r="Z38" i="64" s="1"/>
  <c r="Y39" i="64"/>
  <c r="Y38" i="64" s="1"/>
  <c r="X39" i="64"/>
  <c r="X38" i="64" s="1"/>
  <c r="W39" i="64"/>
  <c r="V39" i="64"/>
  <c r="V38" i="64" s="1"/>
  <c r="U39" i="64"/>
  <c r="U38" i="64" s="1"/>
  <c r="T39" i="64"/>
  <c r="S39" i="64"/>
  <c r="S38" i="64" s="1"/>
  <c r="R39" i="64"/>
  <c r="R38" i="64" s="1"/>
  <c r="Q39" i="64"/>
  <c r="Q38" i="64" s="1"/>
  <c r="P39" i="64"/>
  <c r="P38" i="64" s="1"/>
  <c r="O39" i="64"/>
  <c r="O38" i="64" s="1"/>
  <c r="N39" i="64"/>
  <c r="N38" i="64" s="1"/>
  <c r="M39" i="64"/>
  <c r="M38" i="64" s="1"/>
  <c r="L39" i="64"/>
  <c r="K39" i="64"/>
  <c r="J39" i="64"/>
  <c r="J38" i="64" s="1"/>
  <c r="I39" i="64"/>
  <c r="I38" i="64" s="1"/>
  <c r="H39" i="64"/>
  <c r="G39" i="64"/>
  <c r="F39" i="64"/>
  <c r="F38" i="64" s="1"/>
  <c r="E39" i="64"/>
  <c r="E38" i="64" s="1"/>
  <c r="D39" i="64"/>
  <c r="D38" i="64" s="1"/>
  <c r="C39" i="64"/>
  <c r="C38" i="64" s="1"/>
  <c r="AJ42" i="61"/>
  <c r="AI42" i="61"/>
  <c r="AH42" i="61"/>
  <c r="AG42" i="61"/>
  <c r="AF42" i="61"/>
  <c r="AE42" i="61"/>
  <c r="AD42" i="61"/>
  <c r="AC42" i="61"/>
  <c r="AB42" i="61"/>
  <c r="AA42" i="61"/>
  <c r="Z42" i="61"/>
  <c r="Y42" i="61"/>
  <c r="X42" i="61"/>
  <c r="W42" i="61"/>
  <c r="V42" i="61"/>
  <c r="U42" i="61"/>
  <c r="T42" i="61"/>
  <c r="S42" i="61"/>
  <c r="R42" i="61"/>
  <c r="Q42" i="61"/>
  <c r="P42" i="61"/>
  <c r="O42" i="61"/>
  <c r="N42" i="61"/>
  <c r="M42" i="61"/>
  <c r="L42" i="61"/>
  <c r="K42" i="61"/>
  <c r="J42" i="61"/>
  <c r="I42" i="61"/>
  <c r="H42" i="61"/>
  <c r="G42" i="61"/>
  <c r="F42" i="61"/>
  <c r="E42" i="61"/>
  <c r="D42" i="61"/>
  <c r="C42" i="61"/>
  <c r="AJ41" i="61"/>
  <c r="AI41" i="61"/>
  <c r="AH41" i="61"/>
  <c r="AG41" i="61"/>
  <c r="AF41" i="61"/>
  <c r="AE41" i="61"/>
  <c r="AD41" i="61"/>
  <c r="AC41" i="61"/>
  <c r="AB41" i="61"/>
  <c r="AA41" i="61"/>
  <c r="Z41" i="61"/>
  <c r="Y41" i="61"/>
  <c r="X41" i="61"/>
  <c r="W41" i="61"/>
  <c r="V41" i="61"/>
  <c r="U41" i="61"/>
  <c r="T41" i="61"/>
  <c r="S41" i="61"/>
  <c r="R41" i="61"/>
  <c r="Q41" i="61"/>
  <c r="P41" i="61"/>
  <c r="O41" i="61"/>
  <c r="N41" i="61"/>
  <c r="M41" i="61"/>
  <c r="L41" i="61"/>
  <c r="K41" i="61"/>
  <c r="J41" i="61"/>
  <c r="I41" i="61"/>
  <c r="H41" i="61"/>
  <c r="G41" i="61"/>
  <c r="F41" i="61"/>
  <c r="E41" i="61"/>
  <c r="D41" i="61"/>
  <c r="C41" i="61"/>
  <c r="AJ39" i="61"/>
  <c r="AI39" i="61"/>
  <c r="AI38" i="61" s="1"/>
  <c r="AH39" i="61"/>
  <c r="AH38" i="61" s="1"/>
  <c r="AG39" i="61"/>
  <c r="AG38" i="61" s="1"/>
  <c r="AF39" i="61"/>
  <c r="AF38" i="61" s="1"/>
  <c r="AE39" i="61"/>
  <c r="AE38" i="61" s="1"/>
  <c r="AD39" i="61"/>
  <c r="AD38" i="61" s="1"/>
  <c r="AC39" i="61"/>
  <c r="AC38" i="61" s="1"/>
  <c r="AB39" i="61"/>
  <c r="AA39" i="61"/>
  <c r="AA38" i="61" s="1"/>
  <c r="Z39" i="61"/>
  <c r="Z38" i="61" s="1"/>
  <c r="Y39" i="61"/>
  <c r="Y38" i="61" s="1"/>
  <c r="X39" i="61"/>
  <c r="W39" i="61"/>
  <c r="W38" i="61" s="1"/>
  <c r="V39" i="61"/>
  <c r="V38" i="61" s="1"/>
  <c r="U39" i="61"/>
  <c r="U38" i="61" s="1"/>
  <c r="T39" i="61"/>
  <c r="T38" i="61" s="1"/>
  <c r="S39" i="61"/>
  <c r="S38" i="61" s="1"/>
  <c r="R39" i="61"/>
  <c r="R38" i="61" s="1"/>
  <c r="Q39" i="61"/>
  <c r="Q38" i="61" s="1"/>
  <c r="P39" i="61"/>
  <c r="P38" i="61" s="1"/>
  <c r="O39" i="61"/>
  <c r="O38" i="61" s="1"/>
  <c r="N39" i="61"/>
  <c r="N38" i="61" s="1"/>
  <c r="M39" i="61"/>
  <c r="M38" i="61" s="1"/>
  <c r="L39" i="61"/>
  <c r="L38" i="61" s="1"/>
  <c r="K39" i="61"/>
  <c r="K38" i="61" s="1"/>
  <c r="J39" i="61"/>
  <c r="J38" i="61" s="1"/>
  <c r="I39" i="61"/>
  <c r="I38" i="61" s="1"/>
  <c r="H39" i="61"/>
  <c r="H38" i="61" s="1"/>
  <c r="G39" i="61"/>
  <c r="G38" i="61" s="1"/>
  <c r="F39" i="61"/>
  <c r="F38" i="61" s="1"/>
  <c r="E39" i="61"/>
  <c r="E38" i="61" s="1"/>
  <c r="D39" i="61"/>
  <c r="D38" i="61" s="1"/>
  <c r="C39" i="61"/>
  <c r="C38" i="61" s="1"/>
  <c r="AJ42" i="59"/>
  <c r="AI42" i="59"/>
  <c r="AH42" i="59"/>
  <c r="AG42" i="59"/>
  <c r="AF42" i="59"/>
  <c r="AE42" i="59"/>
  <c r="AD42" i="59"/>
  <c r="AC42" i="59"/>
  <c r="AB42" i="59"/>
  <c r="AA42" i="59"/>
  <c r="Z42" i="59"/>
  <c r="Y42" i="59"/>
  <c r="X42" i="59"/>
  <c r="W42" i="59"/>
  <c r="V42" i="59"/>
  <c r="U42" i="59"/>
  <c r="T42" i="59"/>
  <c r="S42" i="59"/>
  <c r="R42" i="59"/>
  <c r="Q42" i="59"/>
  <c r="P42" i="59"/>
  <c r="O42" i="59"/>
  <c r="N42" i="59"/>
  <c r="M42" i="59"/>
  <c r="L42" i="59"/>
  <c r="K42" i="59"/>
  <c r="J42" i="59"/>
  <c r="I42" i="59"/>
  <c r="H42" i="59"/>
  <c r="G42" i="59"/>
  <c r="F42" i="59"/>
  <c r="E42" i="59"/>
  <c r="D42" i="59"/>
  <c r="C42" i="59"/>
  <c r="AJ41" i="59"/>
  <c r="AI41" i="59"/>
  <c r="AH41" i="59"/>
  <c r="AG41" i="59"/>
  <c r="AF41" i="59"/>
  <c r="AE41" i="59"/>
  <c r="AD41" i="59"/>
  <c r="AC41" i="59"/>
  <c r="AB41" i="59"/>
  <c r="AA41" i="59"/>
  <c r="Z41" i="59"/>
  <c r="Y41" i="59"/>
  <c r="X41" i="59"/>
  <c r="W41" i="59"/>
  <c r="V41" i="59"/>
  <c r="U41" i="59"/>
  <c r="T41" i="59"/>
  <c r="S41" i="59"/>
  <c r="R41" i="59"/>
  <c r="Q41" i="59"/>
  <c r="P41" i="59"/>
  <c r="O41" i="59"/>
  <c r="N41" i="59"/>
  <c r="M41" i="59"/>
  <c r="L41" i="59"/>
  <c r="K41" i="59"/>
  <c r="J41" i="59"/>
  <c r="I41" i="59"/>
  <c r="H41" i="59"/>
  <c r="G41" i="59"/>
  <c r="F41" i="59"/>
  <c r="E41" i="59"/>
  <c r="D41" i="59"/>
  <c r="C41" i="59"/>
  <c r="AJ39" i="59"/>
  <c r="AJ38" i="59" s="1"/>
  <c r="AI39" i="59"/>
  <c r="AI38" i="59" s="1"/>
  <c r="AH39" i="59"/>
  <c r="AH38" i="59" s="1"/>
  <c r="AG39" i="59"/>
  <c r="AG38" i="59" s="1"/>
  <c r="AG46" i="59" s="1"/>
  <c r="AF39" i="59"/>
  <c r="AF38" i="59" s="1"/>
  <c r="AE39" i="59"/>
  <c r="AE38" i="59" s="1"/>
  <c r="AD39" i="59"/>
  <c r="AD38" i="59" s="1"/>
  <c r="AC39" i="59"/>
  <c r="AB39" i="59"/>
  <c r="AB38" i="59" s="1"/>
  <c r="AA39" i="59"/>
  <c r="AA38" i="59" s="1"/>
  <c r="Z39" i="59"/>
  <c r="Y39" i="59"/>
  <c r="X39" i="59"/>
  <c r="X38" i="59" s="1"/>
  <c r="W39" i="59"/>
  <c r="W38" i="59" s="1"/>
  <c r="V39" i="59"/>
  <c r="U39" i="59"/>
  <c r="U38" i="59" s="1"/>
  <c r="T39" i="59"/>
  <c r="T38" i="59" s="1"/>
  <c r="S39" i="59"/>
  <c r="S38" i="59" s="1"/>
  <c r="R39" i="59"/>
  <c r="R38" i="59" s="1"/>
  <c r="Q39" i="59"/>
  <c r="P39" i="59"/>
  <c r="P38" i="59" s="1"/>
  <c r="O39" i="59"/>
  <c r="O38" i="59" s="1"/>
  <c r="N39" i="59"/>
  <c r="N38" i="59" s="1"/>
  <c r="M39" i="59"/>
  <c r="L39" i="59"/>
  <c r="L38" i="59" s="1"/>
  <c r="K39" i="59"/>
  <c r="K38" i="59" s="1"/>
  <c r="J39" i="59"/>
  <c r="J38" i="59" s="1"/>
  <c r="J44" i="59" s="1"/>
  <c r="I39" i="59"/>
  <c r="H39" i="59"/>
  <c r="H38" i="59" s="1"/>
  <c r="G39" i="59"/>
  <c r="G38" i="59" s="1"/>
  <c r="F39" i="59"/>
  <c r="E39" i="59"/>
  <c r="D39" i="59"/>
  <c r="D38" i="59" s="1"/>
  <c r="C39" i="59"/>
  <c r="C38" i="59" s="1"/>
  <c r="AJ42" i="57"/>
  <c r="AI42" i="57"/>
  <c r="AH42" i="57"/>
  <c r="AG42" i="57"/>
  <c r="AF42" i="57"/>
  <c r="AE42" i="57"/>
  <c r="AD42" i="57"/>
  <c r="AC42" i="57"/>
  <c r="AB42" i="57"/>
  <c r="AA42" i="57"/>
  <c r="Z42" i="57"/>
  <c r="Y42" i="57"/>
  <c r="X42" i="57"/>
  <c r="W42" i="57"/>
  <c r="V42" i="57"/>
  <c r="U42" i="57"/>
  <c r="T42" i="57"/>
  <c r="S42" i="57"/>
  <c r="R42" i="57"/>
  <c r="Q42" i="57"/>
  <c r="P42" i="57"/>
  <c r="O42" i="57"/>
  <c r="N42" i="57"/>
  <c r="M42" i="57"/>
  <c r="L42" i="57"/>
  <c r="K42" i="57"/>
  <c r="J42" i="57"/>
  <c r="I42" i="57"/>
  <c r="H42" i="57"/>
  <c r="G42" i="57"/>
  <c r="F42" i="57"/>
  <c r="E42" i="57"/>
  <c r="D42" i="57"/>
  <c r="C42" i="57"/>
  <c r="AJ41" i="57"/>
  <c r="AI41" i="57"/>
  <c r="AH41" i="57"/>
  <c r="AG41" i="57"/>
  <c r="AF41" i="57"/>
  <c r="AE41" i="57"/>
  <c r="AD41" i="57"/>
  <c r="AC41" i="57"/>
  <c r="AB41" i="57"/>
  <c r="AA41" i="57"/>
  <c r="Z41" i="57"/>
  <c r="Y41" i="57"/>
  <c r="X41" i="57"/>
  <c r="W41" i="57"/>
  <c r="V41" i="57"/>
  <c r="U41" i="57"/>
  <c r="T41" i="57"/>
  <c r="S41" i="57"/>
  <c r="R41" i="57"/>
  <c r="Q41" i="57"/>
  <c r="P41" i="57"/>
  <c r="O41" i="57"/>
  <c r="N41" i="57"/>
  <c r="M41" i="57"/>
  <c r="L41" i="57"/>
  <c r="K41" i="57"/>
  <c r="J41" i="57"/>
  <c r="I41" i="57"/>
  <c r="H41" i="57"/>
  <c r="G41" i="57"/>
  <c r="F41" i="57"/>
  <c r="E41" i="57"/>
  <c r="D41" i="57"/>
  <c r="C41" i="57"/>
  <c r="AJ39" i="57"/>
  <c r="AJ38" i="57" s="1"/>
  <c r="AI39" i="57"/>
  <c r="AI38" i="57" s="1"/>
  <c r="AH39" i="57"/>
  <c r="AH38" i="57" s="1"/>
  <c r="AG39" i="57"/>
  <c r="AG38" i="57" s="1"/>
  <c r="AF39" i="57"/>
  <c r="AF38" i="57" s="1"/>
  <c r="AE39" i="57"/>
  <c r="AE38" i="57" s="1"/>
  <c r="AD39" i="57"/>
  <c r="AD38" i="57" s="1"/>
  <c r="AD46" i="57" s="1"/>
  <c r="AC39" i="57"/>
  <c r="AC38" i="57" s="1"/>
  <c r="AB39" i="57"/>
  <c r="AB38" i="57" s="1"/>
  <c r="AA39" i="57"/>
  <c r="AA38" i="57" s="1"/>
  <c r="Z39" i="57"/>
  <c r="Z38" i="57" s="1"/>
  <c r="Z46" i="57" s="1"/>
  <c r="Y39" i="57"/>
  <c r="Y38" i="57" s="1"/>
  <c r="X39" i="57"/>
  <c r="X38" i="57" s="1"/>
  <c r="W39" i="57"/>
  <c r="V39" i="57"/>
  <c r="V38" i="57" s="1"/>
  <c r="V46" i="57" s="1"/>
  <c r="U39" i="57"/>
  <c r="U38" i="57" s="1"/>
  <c r="T39" i="57"/>
  <c r="T38" i="57" s="1"/>
  <c r="S39" i="57"/>
  <c r="R39" i="57"/>
  <c r="R38" i="57" s="1"/>
  <c r="Q39" i="57"/>
  <c r="Q38" i="57" s="1"/>
  <c r="P39" i="57"/>
  <c r="P38" i="57" s="1"/>
  <c r="O39" i="57"/>
  <c r="N39" i="57"/>
  <c r="N38" i="57" s="1"/>
  <c r="M39" i="57"/>
  <c r="M38" i="57" s="1"/>
  <c r="L39" i="57"/>
  <c r="L38" i="57" s="1"/>
  <c r="K39" i="57"/>
  <c r="J39" i="57"/>
  <c r="J38" i="57" s="1"/>
  <c r="J46" i="57" s="1"/>
  <c r="I39" i="57"/>
  <c r="I38" i="57" s="1"/>
  <c r="H39" i="57"/>
  <c r="H38" i="57" s="1"/>
  <c r="G39" i="57"/>
  <c r="F39" i="57"/>
  <c r="F38" i="57" s="1"/>
  <c r="F46" i="57" s="1"/>
  <c r="E39" i="57"/>
  <c r="E38" i="57" s="1"/>
  <c r="D39" i="57"/>
  <c r="D38" i="57" s="1"/>
  <c r="C39" i="57"/>
  <c r="C38" i="57" s="1"/>
  <c r="AH46" i="57"/>
  <c r="AJ42" i="55"/>
  <c r="AI42" i="55"/>
  <c r="AH42" i="55"/>
  <c r="AG42" i="55"/>
  <c r="AF42" i="55"/>
  <c r="AE42" i="55"/>
  <c r="AD42" i="55"/>
  <c r="AC42" i="55"/>
  <c r="AB42" i="55"/>
  <c r="AA42" i="55"/>
  <c r="Z42" i="55"/>
  <c r="Y42" i="55"/>
  <c r="X42" i="55"/>
  <c r="W42" i="55"/>
  <c r="V42" i="55"/>
  <c r="U42" i="55"/>
  <c r="T42" i="55"/>
  <c r="S42" i="55"/>
  <c r="R42" i="55"/>
  <c r="Q42" i="55"/>
  <c r="P42" i="55"/>
  <c r="O42" i="55"/>
  <c r="N42" i="55"/>
  <c r="M42" i="55"/>
  <c r="L42" i="55"/>
  <c r="K42" i="55"/>
  <c r="J42" i="55"/>
  <c r="I42" i="55"/>
  <c r="H42" i="55"/>
  <c r="G42" i="55"/>
  <c r="F42" i="55"/>
  <c r="E42" i="55"/>
  <c r="D42" i="55"/>
  <c r="C42" i="55"/>
  <c r="AJ41" i="55"/>
  <c r="AI41" i="55"/>
  <c r="AH41" i="55"/>
  <c r="AG41" i="55"/>
  <c r="AF41" i="55"/>
  <c r="AE41" i="55"/>
  <c r="AD41" i="55"/>
  <c r="AC41" i="55"/>
  <c r="AB41" i="55"/>
  <c r="AA41" i="55"/>
  <c r="Z41" i="55"/>
  <c r="Y41" i="55"/>
  <c r="X41" i="55"/>
  <c r="W41" i="55"/>
  <c r="V41" i="55"/>
  <c r="U41" i="55"/>
  <c r="T41" i="55"/>
  <c r="S41" i="55"/>
  <c r="R41" i="55"/>
  <c r="Q41" i="55"/>
  <c r="P41" i="55"/>
  <c r="O41" i="55"/>
  <c r="N41" i="55"/>
  <c r="M41" i="55"/>
  <c r="L41" i="55"/>
  <c r="K41" i="55"/>
  <c r="J41" i="55"/>
  <c r="I41" i="55"/>
  <c r="H41" i="55"/>
  <c r="G41" i="55"/>
  <c r="F41" i="55"/>
  <c r="E41" i="55"/>
  <c r="D41" i="55"/>
  <c r="C41" i="55"/>
  <c r="AJ39" i="55"/>
  <c r="AI39" i="55"/>
  <c r="AI38" i="55" s="1"/>
  <c r="AH39" i="55"/>
  <c r="AH38" i="55" s="1"/>
  <c r="AG39" i="55"/>
  <c r="AG38" i="55" s="1"/>
  <c r="AF39" i="55"/>
  <c r="AF38" i="55" s="1"/>
  <c r="AE39" i="55"/>
  <c r="AE38" i="55" s="1"/>
  <c r="AD39" i="55"/>
  <c r="AD38" i="55" s="1"/>
  <c r="AC39" i="55"/>
  <c r="AC38" i="55" s="1"/>
  <c r="AB39" i="55"/>
  <c r="AA39" i="55"/>
  <c r="AA38" i="55" s="1"/>
  <c r="Z39" i="55"/>
  <c r="Z38" i="55" s="1"/>
  <c r="Y39" i="55"/>
  <c r="Y38" i="55" s="1"/>
  <c r="X39" i="55"/>
  <c r="X38" i="55" s="1"/>
  <c r="W39" i="55"/>
  <c r="W38" i="55" s="1"/>
  <c r="V39" i="55"/>
  <c r="V38" i="55" s="1"/>
  <c r="U39" i="55"/>
  <c r="U38" i="55" s="1"/>
  <c r="T39" i="55"/>
  <c r="S39" i="55"/>
  <c r="S38" i="55" s="1"/>
  <c r="R39" i="55"/>
  <c r="R38" i="55" s="1"/>
  <c r="Q39" i="55"/>
  <c r="Q38" i="55" s="1"/>
  <c r="P39" i="55"/>
  <c r="P38" i="55" s="1"/>
  <c r="P46" i="55" s="1"/>
  <c r="O39" i="55"/>
  <c r="O38" i="55" s="1"/>
  <c r="N39" i="55"/>
  <c r="N38" i="55" s="1"/>
  <c r="M39" i="55"/>
  <c r="M38" i="55" s="1"/>
  <c r="L39" i="55"/>
  <c r="K39" i="55"/>
  <c r="K38" i="55" s="1"/>
  <c r="J39" i="55"/>
  <c r="J38" i="55" s="1"/>
  <c r="I39" i="55"/>
  <c r="I38" i="55" s="1"/>
  <c r="H39" i="55"/>
  <c r="G39" i="55"/>
  <c r="G38" i="55" s="1"/>
  <c r="F39" i="55"/>
  <c r="F38" i="55" s="1"/>
  <c r="E39" i="55"/>
  <c r="E38" i="55" s="1"/>
  <c r="D39" i="55"/>
  <c r="C39" i="55"/>
  <c r="C38" i="55" s="1"/>
  <c r="AJ42" i="53"/>
  <c r="AI42" i="53"/>
  <c r="AH42" i="53"/>
  <c r="AG42" i="53"/>
  <c r="AF42" i="53"/>
  <c r="AE42" i="53"/>
  <c r="AD42" i="53"/>
  <c r="AC42" i="53"/>
  <c r="AB42" i="53"/>
  <c r="AA42" i="53"/>
  <c r="Z42" i="53"/>
  <c r="Y42" i="53"/>
  <c r="X42" i="53"/>
  <c r="W42" i="53"/>
  <c r="V42" i="53"/>
  <c r="U42" i="53"/>
  <c r="T42" i="53"/>
  <c r="S42" i="53"/>
  <c r="R42" i="53"/>
  <c r="Q42" i="53"/>
  <c r="P42" i="53"/>
  <c r="O42" i="53"/>
  <c r="N42" i="53"/>
  <c r="M42" i="53"/>
  <c r="L42" i="53"/>
  <c r="K42" i="53"/>
  <c r="J42" i="53"/>
  <c r="I42" i="53"/>
  <c r="H42" i="53"/>
  <c r="G42" i="53"/>
  <c r="F42" i="53"/>
  <c r="E42" i="53"/>
  <c r="D42" i="53"/>
  <c r="C42" i="53"/>
  <c r="AJ41" i="53"/>
  <c r="AI41" i="53"/>
  <c r="AH41" i="53"/>
  <c r="AG41" i="53"/>
  <c r="AF41" i="53"/>
  <c r="AE41" i="53"/>
  <c r="AD41" i="53"/>
  <c r="AC41" i="53"/>
  <c r="AB41" i="53"/>
  <c r="AA41" i="53"/>
  <c r="Z41" i="53"/>
  <c r="Y41" i="53"/>
  <c r="X41" i="53"/>
  <c r="W41" i="53"/>
  <c r="V41" i="53"/>
  <c r="U41" i="53"/>
  <c r="T41" i="53"/>
  <c r="S41" i="53"/>
  <c r="R41" i="53"/>
  <c r="Q41" i="53"/>
  <c r="P41" i="53"/>
  <c r="O41" i="53"/>
  <c r="N41" i="53"/>
  <c r="M41" i="53"/>
  <c r="L41" i="53"/>
  <c r="K41" i="53"/>
  <c r="J41" i="53"/>
  <c r="I41" i="53"/>
  <c r="H41" i="53"/>
  <c r="G41" i="53"/>
  <c r="F41" i="53"/>
  <c r="E41" i="53"/>
  <c r="D41" i="53"/>
  <c r="C41" i="53"/>
  <c r="AJ39" i="53"/>
  <c r="AI39" i="53"/>
  <c r="AI38" i="53" s="1"/>
  <c r="AH39" i="53"/>
  <c r="AH38" i="53" s="1"/>
  <c r="AG39" i="53"/>
  <c r="AG38" i="53" s="1"/>
  <c r="AF39" i="53"/>
  <c r="AE39" i="53"/>
  <c r="AE38" i="53" s="1"/>
  <c r="AD39" i="53"/>
  <c r="AD38" i="53" s="1"/>
  <c r="AC39" i="53"/>
  <c r="AB39" i="53"/>
  <c r="AB38" i="53" s="1"/>
  <c r="AB46" i="53" s="1"/>
  <c r="AA39" i="53"/>
  <c r="AA38" i="53" s="1"/>
  <c r="Z39" i="53"/>
  <c r="Z38" i="53" s="1"/>
  <c r="Y39" i="53"/>
  <c r="Y38" i="53" s="1"/>
  <c r="X39" i="53"/>
  <c r="X38" i="53" s="1"/>
  <c r="W39" i="53"/>
  <c r="W38" i="53" s="1"/>
  <c r="V39" i="53"/>
  <c r="V38" i="53" s="1"/>
  <c r="U39" i="53"/>
  <c r="T39" i="53"/>
  <c r="T38" i="53" s="1"/>
  <c r="S39" i="53"/>
  <c r="S38" i="53" s="1"/>
  <c r="R39" i="53"/>
  <c r="R38" i="53" s="1"/>
  <c r="Q39" i="53"/>
  <c r="Q38" i="53" s="1"/>
  <c r="Q46" i="53" s="1"/>
  <c r="P39" i="53"/>
  <c r="P38" i="53" s="1"/>
  <c r="O39" i="53"/>
  <c r="O38" i="53" s="1"/>
  <c r="N39" i="53"/>
  <c r="N38" i="53" s="1"/>
  <c r="M39" i="53"/>
  <c r="L39" i="53"/>
  <c r="L38" i="53" s="1"/>
  <c r="K39" i="53"/>
  <c r="K38" i="53" s="1"/>
  <c r="J39" i="53"/>
  <c r="J38" i="53" s="1"/>
  <c r="I39" i="53"/>
  <c r="I38" i="53" s="1"/>
  <c r="H39" i="53"/>
  <c r="H38" i="53" s="1"/>
  <c r="H46" i="53" s="1"/>
  <c r="G39" i="53"/>
  <c r="G38" i="53" s="1"/>
  <c r="F39" i="53"/>
  <c r="F38" i="53" s="1"/>
  <c r="E39" i="53"/>
  <c r="D39" i="53"/>
  <c r="D38" i="53" s="1"/>
  <c r="C39" i="53"/>
  <c r="C38" i="53" s="1"/>
  <c r="I46" i="53"/>
  <c r="F39" i="52"/>
  <c r="AJ42" i="52"/>
  <c r="AI42" i="52"/>
  <c r="AH42" i="52"/>
  <c r="AG42" i="52"/>
  <c r="AF42" i="52"/>
  <c r="AE42" i="52"/>
  <c r="AD42" i="52"/>
  <c r="AC42" i="52"/>
  <c r="AB42" i="52"/>
  <c r="AA42" i="52"/>
  <c r="Z42" i="52"/>
  <c r="Y42" i="52"/>
  <c r="X42" i="52"/>
  <c r="W42" i="52"/>
  <c r="V42" i="52"/>
  <c r="U42" i="52"/>
  <c r="T42" i="52"/>
  <c r="S42" i="52"/>
  <c r="R42" i="52"/>
  <c r="Q42" i="52"/>
  <c r="P42" i="52"/>
  <c r="O42" i="52"/>
  <c r="N42" i="52"/>
  <c r="M42" i="52"/>
  <c r="L42" i="52"/>
  <c r="K42" i="52"/>
  <c r="J42" i="52"/>
  <c r="I42" i="52"/>
  <c r="H42" i="52"/>
  <c r="G42" i="52"/>
  <c r="F42" i="52"/>
  <c r="E42" i="52"/>
  <c r="D42" i="52"/>
  <c r="C42" i="52"/>
  <c r="AJ41" i="52"/>
  <c r="AI41" i="52"/>
  <c r="AH41" i="52"/>
  <c r="AG41" i="52"/>
  <c r="AF41" i="52"/>
  <c r="AE41" i="52"/>
  <c r="AD41" i="52"/>
  <c r="AC41" i="52"/>
  <c r="AB41" i="52"/>
  <c r="AA41" i="52"/>
  <c r="Z41" i="52"/>
  <c r="Y41" i="52"/>
  <c r="X41" i="52"/>
  <c r="W41" i="52"/>
  <c r="V41" i="52"/>
  <c r="U41" i="52"/>
  <c r="T41" i="52"/>
  <c r="S41" i="52"/>
  <c r="R41" i="52"/>
  <c r="Q41" i="52"/>
  <c r="P41" i="52"/>
  <c r="O41" i="52"/>
  <c r="N41" i="52"/>
  <c r="M41" i="52"/>
  <c r="L41" i="52"/>
  <c r="K41" i="52"/>
  <c r="J41" i="52"/>
  <c r="I41" i="52"/>
  <c r="H41" i="52"/>
  <c r="G41" i="52"/>
  <c r="F41" i="52"/>
  <c r="E41" i="52"/>
  <c r="D41" i="52"/>
  <c r="C41" i="52"/>
  <c r="AJ39" i="52"/>
  <c r="AJ38" i="52" s="1"/>
  <c r="AI39" i="52"/>
  <c r="AI38" i="52" s="1"/>
  <c r="AH39" i="52"/>
  <c r="AH38" i="52" s="1"/>
  <c r="AH44" i="52" s="1"/>
  <c r="AG39" i="52"/>
  <c r="AG38" i="52" s="1"/>
  <c r="AF39" i="52"/>
  <c r="AF38" i="52" s="1"/>
  <c r="AE39" i="52"/>
  <c r="AE38" i="52" s="1"/>
  <c r="AD39" i="52"/>
  <c r="AC39" i="52"/>
  <c r="AC38" i="52" s="1"/>
  <c r="AB39" i="52"/>
  <c r="AB38" i="52" s="1"/>
  <c r="AA39" i="52"/>
  <c r="AA38" i="52" s="1"/>
  <c r="Z39" i="52"/>
  <c r="Y39" i="52"/>
  <c r="Y38" i="52" s="1"/>
  <c r="X39" i="52"/>
  <c r="X38" i="52" s="1"/>
  <c r="W39" i="52"/>
  <c r="W38" i="52" s="1"/>
  <c r="V39" i="52"/>
  <c r="V38" i="52" s="1"/>
  <c r="V44" i="52" s="1"/>
  <c r="U39" i="52"/>
  <c r="U38" i="52" s="1"/>
  <c r="T39" i="52"/>
  <c r="T38" i="52" s="1"/>
  <c r="S39" i="52"/>
  <c r="S38" i="52" s="1"/>
  <c r="R39" i="52"/>
  <c r="R38" i="52" s="1"/>
  <c r="Q39" i="52"/>
  <c r="Q38" i="52" s="1"/>
  <c r="P39" i="52"/>
  <c r="P38" i="52" s="1"/>
  <c r="O39" i="52"/>
  <c r="O38" i="52" s="1"/>
  <c r="N39" i="52"/>
  <c r="M39" i="52"/>
  <c r="L39" i="52"/>
  <c r="L38" i="52" s="1"/>
  <c r="K39" i="52"/>
  <c r="K38" i="52" s="1"/>
  <c r="J39" i="52"/>
  <c r="I39" i="52"/>
  <c r="I38" i="52" s="1"/>
  <c r="H39" i="52"/>
  <c r="H38" i="52" s="1"/>
  <c r="G39" i="52"/>
  <c r="G38" i="52" s="1"/>
  <c r="E39" i="52"/>
  <c r="E38" i="52" s="1"/>
  <c r="D39" i="52"/>
  <c r="D38" i="52" s="1"/>
  <c r="C39" i="52"/>
  <c r="C38" i="52" s="1"/>
  <c r="AC46" i="52"/>
  <c r="AJ42" i="49"/>
  <c r="AI42" i="49"/>
  <c r="AH42" i="49"/>
  <c r="AG42" i="49"/>
  <c r="AF42" i="49"/>
  <c r="AE42" i="49"/>
  <c r="AD42" i="49"/>
  <c r="AC42" i="49"/>
  <c r="AB42" i="49"/>
  <c r="AA42" i="49"/>
  <c r="Z42" i="49"/>
  <c r="Y42" i="49"/>
  <c r="X42" i="49"/>
  <c r="W42" i="49"/>
  <c r="V42" i="49"/>
  <c r="U42" i="49"/>
  <c r="T42" i="49"/>
  <c r="S42" i="49"/>
  <c r="R42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AJ41" i="49"/>
  <c r="AI41" i="49"/>
  <c r="AH41" i="49"/>
  <c r="AG41" i="49"/>
  <c r="AF41" i="49"/>
  <c r="AE41" i="49"/>
  <c r="AD41" i="49"/>
  <c r="AC41" i="49"/>
  <c r="AB41" i="49"/>
  <c r="AA41" i="49"/>
  <c r="Z41" i="49"/>
  <c r="Y41" i="49"/>
  <c r="X41" i="49"/>
  <c r="W41" i="49"/>
  <c r="V41" i="49"/>
  <c r="U41" i="49"/>
  <c r="T41" i="49"/>
  <c r="S41" i="49"/>
  <c r="R41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AJ39" i="49"/>
  <c r="AJ38" i="49" s="1"/>
  <c r="AI39" i="49"/>
  <c r="AI38" i="49" s="1"/>
  <c r="AH39" i="49"/>
  <c r="AH38" i="49" s="1"/>
  <c r="AG39" i="49"/>
  <c r="AG38" i="49" s="1"/>
  <c r="AF39" i="49"/>
  <c r="AF38" i="49" s="1"/>
  <c r="AE39" i="49"/>
  <c r="AE38" i="49" s="1"/>
  <c r="AD39" i="49"/>
  <c r="AD38" i="49" s="1"/>
  <c r="AC39" i="49"/>
  <c r="AC38" i="49" s="1"/>
  <c r="AB39" i="49"/>
  <c r="AB38" i="49" s="1"/>
  <c r="AA39" i="49"/>
  <c r="AA38" i="49" s="1"/>
  <c r="Z39" i="49"/>
  <c r="Y39" i="49"/>
  <c r="Y38" i="49" s="1"/>
  <c r="X39" i="49"/>
  <c r="X38" i="49" s="1"/>
  <c r="W39" i="49"/>
  <c r="W38" i="49" s="1"/>
  <c r="V39" i="49"/>
  <c r="U39" i="49"/>
  <c r="U38" i="49" s="1"/>
  <c r="T39" i="49"/>
  <c r="T38" i="49" s="1"/>
  <c r="S39" i="49"/>
  <c r="S38" i="49" s="1"/>
  <c r="R39" i="49"/>
  <c r="Q39" i="49"/>
  <c r="Q38" i="49" s="1"/>
  <c r="P39" i="49"/>
  <c r="P38" i="49" s="1"/>
  <c r="O39" i="49"/>
  <c r="O38" i="49" s="1"/>
  <c r="N39" i="49"/>
  <c r="M39" i="49"/>
  <c r="L39" i="49"/>
  <c r="L38" i="49" s="1"/>
  <c r="K39" i="49"/>
  <c r="K38" i="49" s="1"/>
  <c r="J39" i="49"/>
  <c r="J38" i="49" s="1"/>
  <c r="J46" i="49" s="1"/>
  <c r="I39" i="49"/>
  <c r="I38" i="49" s="1"/>
  <c r="H39" i="49"/>
  <c r="H38" i="49" s="1"/>
  <c r="G39" i="49"/>
  <c r="G38" i="49" s="1"/>
  <c r="F39" i="49"/>
  <c r="F38" i="49" s="1"/>
  <c r="F46" i="49" s="1"/>
  <c r="E39" i="49"/>
  <c r="E38" i="49" s="1"/>
  <c r="D39" i="49"/>
  <c r="D38" i="49" s="1"/>
  <c r="C39" i="49"/>
  <c r="C38" i="49" s="1"/>
  <c r="AD44" i="49"/>
  <c r="AJ42" i="47"/>
  <c r="AI42" i="47"/>
  <c r="AH42" i="47"/>
  <c r="AG42" i="47"/>
  <c r="AF42" i="47"/>
  <c r="AE42" i="47"/>
  <c r="AD42" i="47"/>
  <c r="AC42" i="47"/>
  <c r="AB42" i="47"/>
  <c r="AA42" i="47"/>
  <c r="Z42" i="47"/>
  <c r="Y42" i="47"/>
  <c r="X42" i="47"/>
  <c r="W42" i="47"/>
  <c r="V42" i="47"/>
  <c r="U42" i="47"/>
  <c r="T42" i="47"/>
  <c r="S42" i="47"/>
  <c r="R42" i="47"/>
  <c r="Q42" i="47"/>
  <c r="P42" i="47"/>
  <c r="O42" i="47"/>
  <c r="N42" i="47"/>
  <c r="M42" i="47"/>
  <c r="L42" i="47"/>
  <c r="K42" i="47"/>
  <c r="J42" i="47"/>
  <c r="I42" i="47"/>
  <c r="H42" i="47"/>
  <c r="G42" i="47"/>
  <c r="F42" i="47"/>
  <c r="E42" i="47"/>
  <c r="D42" i="47"/>
  <c r="C42" i="47"/>
  <c r="AJ41" i="47"/>
  <c r="AI41" i="47"/>
  <c r="AH41" i="47"/>
  <c r="AG41" i="47"/>
  <c r="AF41" i="47"/>
  <c r="AE41" i="47"/>
  <c r="AD41" i="47"/>
  <c r="AC41" i="47"/>
  <c r="AB41" i="47"/>
  <c r="AA41" i="47"/>
  <c r="Z41" i="47"/>
  <c r="Y41" i="47"/>
  <c r="X41" i="47"/>
  <c r="W41" i="47"/>
  <c r="V41" i="47"/>
  <c r="U41" i="47"/>
  <c r="T41" i="47"/>
  <c r="S41" i="47"/>
  <c r="R41" i="47"/>
  <c r="Q41" i="47"/>
  <c r="P41" i="47"/>
  <c r="O41" i="47"/>
  <c r="N41" i="47"/>
  <c r="M41" i="47"/>
  <c r="L41" i="47"/>
  <c r="K41" i="47"/>
  <c r="J41" i="47"/>
  <c r="I41" i="47"/>
  <c r="H41" i="47"/>
  <c r="G41" i="47"/>
  <c r="F41" i="47"/>
  <c r="E41" i="47"/>
  <c r="D41" i="47"/>
  <c r="C41" i="47"/>
  <c r="AJ39" i="47"/>
  <c r="AJ38" i="47" s="1"/>
  <c r="AI39" i="47"/>
  <c r="AI38" i="47" s="1"/>
  <c r="AH39" i="47"/>
  <c r="AH38" i="47" s="1"/>
  <c r="AG39" i="47"/>
  <c r="AG38" i="47" s="1"/>
  <c r="AF39" i="47"/>
  <c r="AF38" i="47" s="1"/>
  <c r="AE39" i="47"/>
  <c r="AE38" i="47" s="1"/>
  <c r="AD39" i="47"/>
  <c r="AD38" i="47" s="1"/>
  <c r="AC39" i="47"/>
  <c r="AC38" i="47" s="1"/>
  <c r="AB39" i="47"/>
  <c r="AB38" i="47" s="1"/>
  <c r="AA39" i="47"/>
  <c r="AA38" i="47" s="1"/>
  <c r="Z39" i="47"/>
  <c r="Z38" i="47" s="1"/>
  <c r="Y39" i="47"/>
  <c r="Y38" i="47" s="1"/>
  <c r="X39" i="47"/>
  <c r="X38" i="47" s="1"/>
  <c r="W39" i="47"/>
  <c r="W38" i="47" s="1"/>
  <c r="V39" i="47"/>
  <c r="V38" i="47" s="1"/>
  <c r="U39" i="47"/>
  <c r="U38" i="47" s="1"/>
  <c r="T39" i="47"/>
  <c r="T38" i="47" s="1"/>
  <c r="S39" i="47"/>
  <c r="S38" i="47" s="1"/>
  <c r="R39" i="47"/>
  <c r="R38" i="47" s="1"/>
  <c r="Q39" i="47"/>
  <c r="Q38" i="47" s="1"/>
  <c r="P39" i="47"/>
  <c r="P38" i="47" s="1"/>
  <c r="O39" i="47"/>
  <c r="O38" i="47" s="1"/>
  <c r="N39" i="47"/>
  <c r="N38" i="47" s="1"/>
  <c r="M39" i="47"/>
  <c r="M38" i="47" s="1"/>
  <c r="L39" i="47"/>
  <c r="L38" i="47" s="1"/>
  <c r="K39" i="47"/>
  <c r="K38" i="47" s="1"/>
  <c r="J39" i="47"/>
  <c r="J38" i="47" s="1"/>
  <c r="I39" i="47"/>
  <c r="I38" i="47" s="1"/>
  <c r="H39" i="47"/>
  <c r="H38" i="47" s="1"/>
  <c r="G39" i="47"/>
  <c r="G38" i="47" s="1"/>
  <c r="F39" i="47"/>
  <c r="F38" i="47" s="1"/>
  <c r="E39" i="47"/>
  <c r="E38" i="47" s="1"/>
  <c r="D39" i="47"/>
  <c r="D38" i="47" s="1"/>
  <c r="C39" i="47"/>
  <c r="C38" i="47" s="1"/>
  <c r="AJ42" i="45"/>
  <c r="AI42" i="45"/>
  <c r="AH42" i="45"/>
  <c r="AG42" i="45"/>
  <c r="AF42" i="45"/>
  <c r="AE42" i="45"/>
  <c r="AD42" i="45"/>
  <c r="AC42" i="45"/>
  <c r="AB42" i="45"/>
  <c r="AA42" i="45"/>
  <c r="Z42" i="45"/>
  <c r="Y42" i="45"/>
  <c r="X42" i="45"/>
  <c r="W42" i="45"/>
  <c r="V42" i="45"/>
  <c r="U42" i="45"/>
  <c r="T42" i="45"/>
  <c r="S42" i="45"/>
  <c r="R42" i="45"/>
  <c r="Q42" i="45"/>
  <c r="P42" i="45"/>
  <c r="O42" i="45"/>
  <c r="N42" i="45"/>
  <c r="M42" i="45"/>
  <c r="L42" i="45"/>
  <c r="K42" i="45"/>
  <c r="J42" i="45"/>
  <c r="I42" i="45"/>
  <c r="AJ41" i="45"/>
  <c r="AI41" i="45"/>
  <c r="AH41" i="45"/>
  <c r="AG41" i="45"/>
  <c r="AF41" i="45"/>
  <c r="AE41" i="45"/>
  <c r="AD41" i="45"/>
  <c r="AC41" i="45"/>
  <c r="AB41" i="45"/>
  <c r="AA41" i="45"/>
  <c r="Z41" i="45"/>
  <c r="Y41" i="45"/>
  <c r="X41" i="45"/>
  <c r="W41" i="45"/>
  <c r="V41" i="45"/>
  <c r="U41" i="45"/>
  <c r="T41" i="45"/>
  <c r="S41" i="45"/>
  <c r="R41" i="45"/>
  <c r="Q41" i="45"/>
  <c r="P41" i="45"/>
  <c r="O41" i="45"/>
  <c r="N41" i="45"/>
  <c r="M41" i="45"/>
  <c r="L41" i="45"/>
  <c r="K41" i="45"/>
  <c r="J41" i="45"/>
  <c r="I41" i="45"/>
  <c r="AJ39" i="45"/>
  <c r="AJ38" i="45" s="1"/>
  <c r="AI39" i="45"/>
  <c r="AI38" i="45" s="1"/>
  <c r="AH39" i="45"/>
  <c r="AG39" i="45"/>
  <c r="AG38" i="45" s="1"/>
  <c r="AG46" i="45" s="1"/>
  <c r="AF39" i="45"/>
  <c r="AF38" i="45" s="1"/>
  <c r="AE39" i="45"/>
  <c r="AE38" i="45" s="1"/>
  <c r="AD39" i="45"/>
  <c r="AD38" i="45" s="1"/>
  <c r="AC39" i="45"/>
  <c r="AB39" i="45"/>
  <c r="AB38" i="45" s="1"/>
  <c r="AA39" i="45"/>
  <c r="Z39" i="45"/>
  <c r="Y39" i="45"/>
  <c r="X39" i="45"/>
  <c r="X38" i="45" s="1"/>
  <c r="W39" i="45"/>
  <c r="V39" i="45"/>
  <c r="U39" i="45"/>
  <c r="T39" i="45"/>
  <c r="T38" i="45" s="1"/>
  <c r="S39" i="45"/>
  <c r="S38" i="45" s="1"/>
  <c r="R39" i="45"/>
  <c r="Q39" i="45"/>
  <c r="Q38" i="45" s="1"/>
  <c r="Q46" i="45" s="1"/>
  <c r="P39" i="45"/>
  <c r="P38" i="45" s="1"/>
  <c r="O39" i="45"/>
  <c r="O38" i="45" s="1"/>
  <c r="N39" i="45"/>
  <c r="N38" i="45" s="1"/>
  <c r="M39" i="45"/>
  <c r="L39" i="45"/>
  <c r="L38" i="45" s="1"/>
  <c r="K39" i="45"/>
  <c r="K38" i="45" s="1"/>
  <c r="J39" i="45"/>
  <c r="I39" i="45"/>
  <c r="I38" i="45" s="1"/>
  <c r="AJ46" i="45"/>
  <c r="AJ42" i="44"/>
  <c r="AI42" i="44"/>
  <c r="AH42" i="44"/>
  <c r="AG42" i="44"/>
  <c r="AF42" i="44"/>
  <c r="AE42" i="44"/>
  <c r="AD42" i="44"/>
  <c r="AC42" i="44"/>
  <c r="AB42" i="44"/>
  <c r="AA42" i="44"/>
  <c r="Z42" i="44"/>
  <c r="Y42" i="44"/>
  <c r="X42" i="44"/>
  <c r="W42" i="44"/>
  <c r="V42" i="44"/>
  <c r="U42" i="44"/>
  <c r="T42" i="44"/>
  <c r="S42" i="44"/>
  <c r="R42" i="44"/>
  <c r="Q42" i="44"/>
  <c r="O42" i="44"/>
  <c r="N42" i="44"/>
  <c r="M42" i="44"/>
  <c r="L42" i="44"/>
  <c r="K42" i="44"/>
  <c r="J42" i="44"/>
  <c r="I42" i="44"/>
  <c r="H42" i="44"/>
  <c r="G42" i="44"/>
  <c r="F42" i="44"/>
  <c r="E42" i="44"/>
  <c r="D42" i="44"/>
  <c r="C42" i="44"/>
  <c r="AJ41" i="44"/>
  <c r="AI41" i="44"/>
  <c r="AH41" i="44"/>
  <c r="AG41" i="44"/>
  <c r="AF41" i="44"/>
  <c r="AE41" i="44"/>
  <c r="AD41" i="44"/>
  <c r="AC41" i="44"/>
  <c r="AB41" i="44"/>
  <c r="AA41" i="44"/>
  <c r="Z41" i="44"/>
  <c r="Y41" i="44"/>
  <c r="X41" i="44"/>
  <c r="W41" i="44"/>
  <c r="V41" i="44"/>
  <c r="U41" i="44"/>
  <c r="T41" i="44"/>
  <c r="S41" i="44"/>
  <c r="R41" i="44"/>
  <c r="Q41" i="44"/>
  <c r="P41" i="44"/>
  <c r="O41" i="44"/>
  <c r="N41" i="44"/>
  <c r="M41" i="44"/>
  <c r="L41" i="44"/>
  <c r="K41" i="44"/>
  <c r="J41" i="44"/>
  <c r="I41" i="44"/>
  <c r="H41" i="44"/>
  <c r="G41" i="44"/>
  <c r="F41" i="44"/>
  <c r="E41" i="44"/>
  <c r="D41" i="44"/>
  <c r="C41" i="44"/>
  <c r="AJ39" i="44"/>
  <c r="AJ38" i="44" s="1"/>
  <c r="AI39" i="44"/>
  <c r="AI38" i="44" s="1"/>
  <c r="AH39" i="44"/>
  <c r="AH38" i="44" s="1"/>
  <c r="AG39" i="44"/>
  <c r="AG38" i="44" s="1"/>
  <c r="AG44" i="44" s="1"/>
  <c r="AF39" i="44"/>
  <c r="AF38" i="44" s="1"/>
  <c r="AE39" i="44"/>
  <c r="AE38" i="44" s="1"/>
  <c r="AD39" i="44"/>
  <c r="AD38" i="44" s="1"/>
  <c r="AC39" i="44"/>
  <c r="AB39" i="44"/>
  <c r="AB38" i="44" s="1"/>
  <c r="AA39" i="44"/>
  <c r="AA38" i="44" s="1"/>
  <c r="Z39" i="44"/>
  <c r="Z38" i="44" s="1"/>
  <c r="Y39" i="44"/>
  <c r="X39" i="44"/>
  <c r="X38" i="44" s="1"/>
  <c r="W39" i="44"/>
  <c r="W38" i="44" s="1"/>
  <c r="V39" i="44"/>
  <c r="V38" i="44" s="1"/>
  <c r="U39" i="44"/>
  <c r="T39" i="44"/>
  <c r="T38" i="44" s="1"/>
  <c r="S39" i="44"/>
  <c r="S38" i="44" s="1"/>
  <c r="R39" i="44"/>
  <c r="R38" i="44" s="1"/>
  <c r="Q39" i="44"/>
  <c r="Q38" i="44" s="1"/>
  <c r="P39" i="44"/>
  <c r="P38" i="44" s="1"/>
  <c r="O39" i="44"/>
  <c r="O38" i="44" s="1"/>
  <c r="N39" i="44"/>
  <c r="N38" i="44" s="1"/>
  <c r="M39" i="44"/>
  <c r="L39" i="44"/>
  <c r="L38" i="44" s="1"/>
  <c r="K39" i="44"/>
  <c r="K38" i="44" s="1"/>
  <c r="J39" i="44"/>
  <c r="J38" i="44" s="1"/>
  <c r="I39" i="44"/>
  <c r="H39" i="44"/>
  <c r="H38" i="44" s="1"/>
  <c r="G39" i="44"/>
  <c r="G38" i="44" s="1"/>
  <c r="F39" i="44"/>
  <c r="F38" i="44" s="1"/>
  <c r="E39" i="44"/>
  <c r="E38" i="44" s="1"/>
  <c r="D39" i="44"/>
  <c r="D38" i="44" s="1"/>
  <c r="C39" i="44"/>
  <c r="C38" i="44" s="1"/>
  <c r="AG51" i="44" l="1"/>
  <c r="O53" i="70"/>
  <c r="AE53" i="70"/>
  <c r="C53" i="64"/>
  <c r="O53" i="64"/>
  <c r="S53" i="64"/>
  <c r="AE53" i="64"/>
  <c r="AI53" i="64"/>
  <c r="F38" i="81"/>
  <c r="F46" i="81" s="1"/>
  <c r="J38" i="81"/>
  <c r="J46" i="81" s="1"/>
  <c r="R38" i="81"/>
  <c r="Z38" i="81"/>
  <c r="R43" i="81" s="1"/>
  <c r="R52" i="81" s="1"/>
  <c r="C38" i="81"/>
  <c r="J38" i="80"/>
  <c r="J46" i="80" s="1"/>
  <c r="V38" i="80"/>
  <c r="Z38" i="80"/>
  <c r="Z46" i="80" s="1"/>
  <c r="AD38" i="80"/>
  <c r="F38" i="80"/>
  <c r="F46" i="80" s="1"/>
  <c r="N38" i="80"/>
  <c r="I38" i="80"/>
  <c r="I46" i="80" s="1"/>
  <c r="Y38" i="80"/>
  <c r="E38" i="78"/>
  <c r="E46" i="78" s="1"/>
  <c r="I38" i="78"/>
  <c r="M38" i="78"/>
  <c r="M46" i="78" s="1"/>
  <c r="Q38" i="78"/>
  <c r="U38" i="78"/>
  <c r="U46" i="78" s="1"/>
  <c r="AC38" i="78"/>
  <c r="D38" i="76"/>
  <c r="D46" i="76" s="1"/>
  <c r="L38" i="76"/>
  <c r="P38" i="76"/>
  <c r="P46" i="76" s="1"/>
  <c r="T38" i="76"/>
  <c r="AB38" i="76"/>
  <c r="AB46" i="76" s="1"/>
  <c r="AF38" i="76"/>
  <c r="AJ44" i="76"/>
  <c r="AJ38" i="76"/>
  <c r="E38" i="76"/>
  <c r="R38" i="74"/>
  <c r="R44" i="74" s="1"/>
  <c r="N38" i="74"/>
  <c r="E38" i="74"/>
  <c r="E46" i="74" s="1"/>
  <c r="I38" i="74"/>
  <c r="L38" i="72"/>
  <c r="L44" i="72" s="1"/>
  <c r="AJ38" i="72"/>
  <c r="H38" i="72"/>
  <c r="H46" i="72" s="1"/>
  <c r="AB38" i="72"/>
  <c r="H38" i="70"/>
  <c r="H46" i="70" s="1"/>
  <c r="L38" i="70"/>
  <c r="P38" i="70"/>
  <c r="P46" i="70" s="1"/>
  <c r="AB38" i="70"/>
  <c r="AF38" i="70"/>
  <c r="AF46" i="70" s="1"/>
  <c r="AJ38" i="70"/>
  <c r="E38" i="70"/>
  <c r="E46" i="70" s="1"/>
  <c r="I38" i="70"/>
  <c r="M38" i="70"/>
  <c r="M46" i="70" s="1"/>
  <c r="Q38" i="70"/>
  <c r="Y38" i="70"/>
  <c r="AC38" i="70"/>
  <c r="AC44" i="70" s="1"/>
  <c r="L38" i="68"/>
  <c r="L44" i="68" s="1"/>
  <c r="AJ38" i="66"/>
  <c r="AJ44" i="66" s="1"/>
  <c r="T38" i="64"/>
  <c r="T44" i="64" s="1"/>
  <c r="AB38" i="64"/>
  <c r="H38" i="64"/>
  <c r="H46" i="64" s="1"/>
  <c r="L38" i="64"/>
  <c r="L46" i="64" s="1"/>
  <c r="G38" i="64"/>
  <c r="G46" i="64" s="1"/>
  <c r="K38" i="64"/>
  <c r="W38" i="64"/>
  <c r="AA38" i="64"/>
  <c r="S47" i="64" s="1"/>
  <c r="AI38" i="64"/>
  <c r="I38" i="44"/>
  <c r="I46" i="44" s="1"/>
  <c r="M38" i="44"/>
  <c r="U38" i="44"/>
  <c r="U44" i="44" s="1"/>
  <c r="Y38" i="44"/>
  <c r="AC38" i="44"/>
  <c r="AC44" i="44" s="1"/>
  <c r="AC51" i="44" s="1"/>
  <c r="X38" i="61"/>
  <c r="AB38" i="61"/>
  <c r="AJ38" i="61"/>
  <c r="E38" i="59"/>
  <c r="E46" i="59" s="1"/>
  <c r="I38" i="59"/>
  <c r="M38" i="59"/>
  <c r="M46" i="59" s="1"/>
  <c r="Q38" i="59"/>
  <c r="Y38" i="59"/>
  <c r="Y46" i="59" s="1"/>
  <c r="AC38" i="59"/>
  <c r="F38" i="59"/>
  <c r="F46" i="59" s="1"/>
  <c r="V38" i="59"/>
  <c r="Z38" i="59"/>
  <c r="Z44" i="59" s="1"/>
  <c r="G38" i="57"/>
  <c r="G46" i="57" s="1"/>
  <c r="K38" i="57"/>
  <c r="O38" i="57"/>
  <c r="O46" i="57" s="1"/>
  <c r="S38" i="57"/>
  <c r="W38" i="57"/>
  <c r="W46" i="57" s="1"/>
  <c r="D38" i="55"/>
  <c r="D46" i="55" s="1"/>
  <c r="H38" i="55"/>
  <c r="H44" i="55" s="1"/>
  <c r="AB38" i="55"/>
  <c r="AB46" i="55" s="1"/>
  <c r="L38" i="55"/>
  <c r="Y43" i="55" s="1"/>
  <c r="Y52" i="55" s="1"/>
  <c r="T38" i="55"/>
  <c r="T46" i="55" s="1"/>
  <c r="AJ38" i="55"/>
  <c r="AF38" i="53"/>
  <c r="AF46" i="53" s="1"/>
  <c r="AJ38" i="53"/>
  <c r="AE47" i="53" s="1"/>
  <c r="E38" i="53"/>
  <c r="E46" i="53" s="1"/>
  <c r="M38" i="53"/>
  <c r="U38" i="53"/>
  <c r="U46" i="53" s="1"/>
  <c r="AC38" i="53"/>
  <c r="J38" i="52"/>
  <c r="J46" i="52" s="1"/>
  <c r="N38" i="52"/>
  <c r="Z38" i="52"/>
  <c r="Z46" i="52" s="1"/>
  <c r="AD38" i="52"/>
  <c r="AG43" i="52" s="1"/>
  <c r="AG52" i="52" s="1"/>
  <c r="M38" i="52"/>
  <c r="M46" i="52" s="1"/>
  <c r="F38" i="52"/>
  <c r="R38" i="49"/>
  <c r="R44" i="49" s="1"/>
  <c r="N38" i="49"/>
  <c r="V38" i="49"/>
  <c r="Z38" i="49"/>
  <c r="M38" i="49"/>
  <c r="AB47" i="49" s="1"/>
  <c r="H44" i="47"/>
  <c r="AJ46" i="47"/>
  <c r="E46" i="47"/>
  <c r="I46" i="47"/>
  <c r="K47" i="47"/>
  <c r="Q46" i="47"/>
  <c r="U46" i="47"/>
  <c r="AC46" i="47"/>
  <c r="W43" i="47"/>
  <c r="O53" i="47"/>
  <c r="AE53" i="47"/>
  <c r="M38" i="45"/>
  <c r="M46" i="45" s="1"/>
  <c r="U38" i="45"/>
  <c r="U46" i="45" s="1"/>
  <c r="Y38" i="45"/>
  <c r="Y46" i="45" s="1"/>
  <c r="AC38" i="45"/>
  <c r="AC46" i="45" s="1"/>
  <c r="J46" i="45"/>
  <c r="J38" i="45"/>
  <c r="R38" i="45"/>
  <c r="R46" i="45" s="1"/>
  <c r="V38" i="45"/>
  <c r="V46" i="45" s="1"/>
  <c r="Z38" i="45"/>
  <c r="Z46" i="45" s="1"/>
  <c r="AH38" i="45"/>
  <c r="AH46" i="45" s="1"/>
  <c r="W38" i="45"/>
  <c r="W46" i="45" s="1"/>
  <c r="AA38" i="45"/>
  <c r="AA44" i="45" s="1"/>
  <c r="M53" i="78"/>
  <c r="X44" i="72"/>
  <c r="X46" i="70"/>
  <c r="W43" i="68"/>
  <c r="X44" i="68"/>
  <c r="C53" i="68"/>
  <c r="O53" i="68"/>
  <c r="S53" i="68"/>
  <c r="AE53" i="68"/>
  <c r="AI53" i="68"/>
  <c r="H44" i="68"/>
  <c r="X44" i="64"/>
  <c r="O53" i="55"/>
  <c r="AE53" i="55"/>
  <c r="I46" i="45"/>
  <c r="I44" i="45"/>
  <c r="S53" i="45"/>
  <c r="AI53" i="45"/>
  <c r="O53" i="78"/>
  <c r="AE53" i="78"/>
  <c r="I44" i="76"/>
  <c r="I51" i="76" s="1"/>
  <c r="I47" i="66"/>
  <c r="O53" i="53"/>
  <c r="AE53" i="53"/>
  <c r="C47" i="47"/>
  <c r="AG44" i="81"/>
  <c r="AG46" i="81"/>
  <c r="C46" i="81"/>
  <c r="C44" i="81"/>
  <c r="C51" i="81" s="1"/>
  <c r="G46" i="81"/>
  <c r="G44" i="81"/>
  <c r="K46" i="81"/>
  <c r="K44" i="81"/>
  <c r="O46" i="81"/>
  <c r="O44" i="81"/>
  <c r="S46" i="81"/>
  <c r="S44" i="81"/>
  <c r="W46" i="81"/>
  <c r="W44" i="81"/>
  <c r="AA46" i="81"/>
  <c r="AA44" i="81"/>
  <c r="E44" i="81"/>
  <c r="I44" i="81"/>
  <c r="M44" i="81"/>
  <c r="Q44" i="81"/>
  <c r="U44" i="81"/>
  <c r="Y44" i="81"/>
  <c r="AD46" i="81"/>
  <c r="AI46" i="81"/>
  <c r="AI44" i="81"/>
  <c r="AH44" i="81"/>
  <c r="M46" i="81"/>
  <c r="AC46" i="81"/>
  <c r="N46" i="81"/>
  <c r="V46" i="81"/>
  <c r="AE46" i="81"/>
  <c r="AE44" i="81"/>
  <c r="AE51" i="81" s="1"/>
  <c r="Y51" i="81"/>
  <c r="AK41" i="81"/>
  <c r="F44" i="81"/>
  <c r="V44" i="81"/>
  <c r="Q46" i="81"/>
  <c r="AB46" i="81"/>
  <c r="AB44" i="81"/>
  <c r="AF46" i="81"/>
  <c r="AF44" i="81"/>
  <c r="AJ46" i="81"/>
  <c r="AJ44" i="81"/>
  <c r="J44" i="81"/>
  <c r="E46" i="81"/>
  <c r="U46" i="81"/>
  <c r="D46" i="81"/>
  <c r="D44" i="81"/>
  <c r="H46" i="81"/>
  <c r="H44" i="81"/>
  <c r="L46" i="81"/>
  <c r="L44" i="81"/>
  <c r="P46" i="81"/>
  <c r="P44" i="81"/>
  <c r="T46" i="81"/>
  <c r="T44" i="81"/>
  <c r="X46" i="81"/>
  <c r="X44" i="81"/>
  <c r="AC44" i="81"/>
  <c r="Q43" i="81"/>
  <c r="Q52" i="81" s="1"/>
  <c r="N44" i="81"/>
  <c r="AD44" i="81"/>
  <c r="I46" i="81"/>
  <c r="Y46" i="81"/>
  <c r="AK42" i="81"/>
  <c r="AH44" i="80"/>
  <c r="V44" i="80"/>
  <c r="D46" i="80"/>
  <c r="D44" i="80"/>
  <c r="D51" i="80" s="1"/>
  <c r="T46" i="80"/>
  <c r="T44" i="80"/>
  <c r="G46" i="80"/>
  <c r="G44" i="80"/>
  <c r="AE46" i="80"/>
  <c r="AE44" i="80"/>
  <c r="L46" i="80"/>
  <c r="L44" i="80"/>
  <c r="AB46" i="80"/>
  <c r="AB44" i="80"/>
  <c r="E44" i="80"/>
  <c r="M44" i="80"/>
  <c r="Q44" i="80"/>
  <c r="U44" i="80"/>
  <c r="AC44" i="80"/>
  <c r="AG44" i="80"/>
  <c r="AK41" i="80"/>
  <c r="C53" i="80"/>
  <c r="G53" i="80"/>
  <c r="K53" i="80"/>
  <c r="O53" i="80"/>
  <c r="S53" i="80"/>
  <c r="W53" i="80"/>
  <c r="AA53" i="80"/>
  <c r="AE53" i="80"/>
  <c r="AI53" i="80"/>
  <c r="M46" i="80"/>
  <c r="AC46" i="80"/>
  <c r="O46" i="80"/>
  <c r="O44" i="80"/>
  <c r="H46" i="80"/>
  <c r="H44" i="80"/>
  <c r="X46" i="80"/>
  <c r="X44" i="80"/>
  <c r="AJ46" i="80"/>
  <c r="AJ44" i="80"/>
  <c r="C46" i="80"/>
  <c r="C44" i="80"/>
  <c r="C51" i="80" s="1"/>
  <c r="K46" i="80"/>
  <c r="K44" i="80"/>
  <c r="S46" i="80"/>
  <c r="S44" i="80"/>
  <c r="AA46" i="80"/>
  <c r="AA44" i="80"/>
  <c r="AI46" i="80"/>
  <c r="AI44" i="80"/>
  <c r="Q46" i="80"/>
  <c r="AG46" i="80"/>
  <c r="W46" i="80"/>
  <c r="W44" i="80"/>
  <c r="P46" i="80"/>
  <c r="P44" i="80"/>
  <c r="AF46" i="80"/>
  <c r="AF44" i="80"/>
  <c r="E46" i="80"/>
  <c r="U46" i="80"/>
  <c r="D53" i="80"/>
  <c r="H53" i="80"/>
  <c r="L53" i="80"/>
  <c r="P53" i="80"/>
  <c r="T53" i="80"/>
  <c r="X53" i="80"/>
  <c r="AB53" i="80"/>
  <c r="AF53" i="80"/>
  <c r="AJ53" i="80"/>
  <c r="AK42" i="80"/>
  <c r="N46" i="80"/>
  <c r="R46" i="80"/>
  <c r="E53" i="80"/>
  <c r="I53" i="80"/>
  <c r="M53" i="80"/>
  <c r="Q53" i="80"/>
  <c r="U53" i="80"/>
  <c r="Y53" i="80"/>
  <c r="AC53" i="80"/>
  <c r="AG53" i="80"/>
  <c r="F53" i="80"/>
  <c r="J53" i="80"/>
  <c r="N53" i="80"/>
  <c r="R53" i="80"/>
  <c r="R51" i="80"/>
  <c r="V53" i="80"/>
  <c r="Z53" i="80"/>
  <c r="AD53" i="80"/>
  <c r="AH53" i="80"/>
  <c r="AH51" i="80"/>
  <c r="AK41" i="78"/>
  <c r="F46" i="78"/>
  <c r="F44" i="78"/>
  <c r="J46" i="78"/>
  <c r="J44" i="78"/>
  <c r="N46" i="78"/>
  <c r="N44" i="78"/>
  <c r="R46" i="78"/>
  <c r="R44" i="78"/>
  <c r="V46" i="78"/>
  <c r="V44" i="78"/>
  <c r="Z46" i="78"/>
  <c r="Z44" i="78"/>
  <c r="AD46" i="78"/>
  <c r="AD44" i="78"/>
  <c r="AH46" i="78"/>
  <c r="AH44" i="78"/>
  <c r="C44" i="78"/>
  <c r="C51" i="78" s="1"/>
  <c r="C46" i="78"/>
  <c r="G44" i="78"/>
  <c r="G46" i="78"/>
  <c r="K44" i="78"/>
  <c r="K46" i="78"/>
  <c r="O44" i="78"/>
  <c r="O46" i="78"/>
  <c r="S44" i="78"/>
  <c r="S46" i="78"/>
  <c r="W44" i="78"/>
  <c r="W46" i="78"/>
  <c r="AA44" i="78"/>
  <c r="AA46" i="78"/>
  <c r="AE44" i="78"/>
  <c r="AE46" i="78"/>
  <c r="AI44" i="78"/>
  <c r="AI46" i="78"/>
  <c r="E53" i="78"/>
  <c r="I53" i="78"/>
  <c r="Q53" i="78"/>
  <c r="U53" i="78"/>
  <c r="Y53" i="78"/>
  <c r="AC53" i="78"/>
  <c r="AG53" i="78"/>
  <c r="D44" i="78"/>
  <c r="H44" i="78"/>
  <c r="L44" i="78"/>
  <c r="P44" i="78"/>
  <c r="T44" i="78"/>
  <c r="X44" i="78"/>
  <c r="AB44" i="78"/>
  <c r="AF44" i="78"/>
  <c r="AJ44" i="78"/>
  <c r="AI51" i="78"/>
  <c r="C53" i="78"/>
  <c r="S53" i="78"/>
  <c r="AI53" i="78"/>
  <c r="F53" i="78"/>
  <c r="J53" i="78"/>
  <c r="N53" i="78"/>
  <c r="R53" i="78"/>
  <c r="V53" i="78"/>
  <c r="Z53" i="78"/>
  <c r="AH53" i="78"/>
  <c r="I44" i="78"/>
  <c r="M44" i="78"/>
  <c r="Y44" i="78"/>
  <c r="AG44" i="78"/>
  <c r="D46" i="78"/>
  <c r="L46" i="78"/>
  <c r="P46" i="78"/>
  <c r="T46" i="78"/>
  <c r="X46" i="78"/>
  <c r="AB46" i="78"/>
  <c r="AF46" i="78"/>
  <c r="G53" i="78"/>
  <c r="W53" i="78"/>
  <c r="AD53" i="78"/>
  <c r="Y46" i="78"/>
  <c r="AG46" i="78"/>
  <c r="K51" i="78"/>
  <c r="K53" i="78"/>
  <c r="AA53" i="78"/>
  <c r="D53" i="78"/>
  <c r="H53" i="78"/>
  <c r="L53" i="78"/>
  <c r="P53" i="78"/>
  <c r="T53" i="78"/>
  <c r="X53" i="78"/>
  <c r="AB53" i="78"/>
  <c r="AF53" i="78"/>
  <c r="AJ53" i="78"/>
  <c r="AK42" i="78"/>
  <c r="M44" i="76"/>
  <c r="AC44" i="76"/>
  <c r="O53" i="76"/>
  <c r="AE53" i="76"/>
  <c r="Q44" i="76"/>
  <c r="AG44" i="76"/>
  <c r="U44" i="76"/>
  <c r="AJ46" i="76"/>
  <c r="J46" i="76"/>
  <c r="J44" i="76"/>
  <c r="R46" i="76"/>
  <c r="R44" i="76"/>
  <c r="Z46" i="76"/>
  <c r="Z44" i="76"/>
  <c r="AH46" i="76"/>
  <c r="AH44" i="76"/>
  <c r="G46" i="76"/>
  <c r="G44" i="76"/>
  <c r="G51" i="76" s="1"/>
  <c r="O46" i="76"/>
  <c r="O44" i="76"/>
  <c r="AA46" i="76"/>
  <c r="AA44" i="76"/>
  <c r="AI46" i="76"/>
  <c r="AI44" i="76"/>
  <c r="C46" i="76"/>
  <c r="C44" i="76"/>
  <c r="K46" i="76"/>
  <c r="K44" i="76"/>
  <c r="S46" i="76"/>
  <c r="S44" i="76"/>
  <c r="W46" i="76"/>
  <c r="W44" i="76"/>
  <c r="AE46" i="76"/>
  <c r="AE44" i="76"/>
  <c r="AK42" i="76"/>
  <c r="C53" i="76"/>
  <c r="S53" i="76"/>
  <c r="AI53" i="76"/>
  <c r="F46" i="76"/>
  <c r="F44" i="76"/>
  <c r="N46" i="76"/>
  <c r="N44" i="76"/>
  <c r="V46" i="76"/>
  <c r="V44" i="76"/>
  <c r="AD46" i="76"/>
  <c r="AD44" i="76"/>
  <c r="H44" i="76"/>
  <c r="L44" i="76"/>
  <c r="X44" i="76"/>
  <c r="AF44" i="76"/>
  <c r="F53" i="76"/>
  <c r="J53" i="76"/>
  <c r="N53" i="76"/>
  <c r="R53" i="76"/>
  <c r="V53" i="76"/>
  <c r="Z53" i="76"/>
  <c r="AD53" i="76"/>
  <c r="AH53" i="76"/>
  <c r="AH51" i="76"/>
  <c r="H46" i="76"/>
  <c r="X46" i="76"/>
  <c r="M46" i="76"/>
  <c r="Q46" i="76"/>
  <c r="U46" i="76"/>
  <c r="Y46" i="76"/>
  <c r="AC46" i="76"/>
  <c r="AG46" i="76"/>
  <c r="C51" i="76"/>
  <c r="G53" i="76"/>
  <c r="W53" i="76"/>
  <c r="D53" i="76"/>
  <c r="H53" i="76"/>
  <c r="L53" i="76"/>
  <c r="P53" i="76"/>
  <c r="T53" i="76"/>
  <c r="X53" i="76"/>
  <c r="AB53" i="76"/>
  <c r="AF53" i="76"/>
  <c r="AJ53" i="76"/>
  <c r="K53" i="76"/>
  <c r="AA53" i="76"/>
  <c r="E53" i="76"/>
  <c r="I53" i="76"/>
  <c r="M53" i="76"/>
  <c r="Q53" i="76"/>
  <c r="U53" i="76"/>
  <c r="Y53" i="76"/>
  <c r="Y51" i="76"/>
  <c r="AC53" i="76"/>
  <c r="AG53" i="76"/>
  <c r="AK41" i="76"/>
  <c r="AE51" i="76"/>
  <c r="F46" i="74"/>
  <c r="F44" i="74"/>
  <c r="V46" i="74"/>
  <c r="V44" i="74"/>
  <c r="Z46" i="74"/>
  <c r="Z44" i="74"/>
  <c r="Z51" i="74" s="1"/>
  <c r="AH46" i="74"/>
  <c r="AH44" i="74"/>
  <c r="J46" i="74"/>
  <c r="J44" i="74"/>
  <c r="AD46" i="74"/>
  <c r="AD44" i="74"/>
  <c r="C46" i="74"/>
  <c r="C44" i="74"/>
  <c r="C51" i="74" s="1"/>
  <c r="K46" i="74"/>
  <c r="K44" i="74"/>
  <c r="K51" i="74" s="1"/>
  <c r="S46" i="74"/>
  <c r="S44" i="74"/>
  <c r="S51" i="74" s="1"/>
  <c r="AA46" i="74"/>
  <c r="AA44" i="74"/>
  <c r="AA51" i="74" s="1"/>
  <c r="AI46" i="74"/>
  <c r="AI44" i="74"/>
  <c r="G46" i="74"/>
  <c r="G44" i="74"/>
  <c r="O46" i="74"/>
  <c r="O44" i="74"/>
  <c r="W46" i="74"/>
  <c r="W44" i="74"/>
  <c r="AE46" i="74"/>
  <c r="AE44" i="74"/>
  <c r="D46" i="74"/>
  <c r="D44" i="74"/>
  <c r="H46" i="74"/>
  <c r="H44" i="74"/>
  <c r="H51" i="74" s="1"/>
  <c r="L46" i="74"/>
  <c r="L44" i="74"/>
  <c r="P46" i="74"/>
  <c r="P44" i="74"/>
  <c r="T46" i="74"/>
  <c r="T44" i="74"/>
  <c r="X46" i="74"/>
  <c r="X44" i="74"/>
  <c r="AB46" i="74"/>
  <c r="AB44" i="74"/>
  <c r="AF46" i="74"/>
  <c r="AF44" i="74"/>
  <c r="AJ46" i="74"/>
  <c r="AJ44" i="74"/>
  <c r="E44" i="74"/>
  <c r="M44" i="74"/>
  <c r="Q44" i="74"/>
  <c r="Q46" i="74"/>
  <c r="U44" i="74"/>
  <c r="U46" i="74"/>
  <c r="Y44" i="74"/>
  <c r="Y46" i="74"/>
  <c r="AC44" i="74"/>
  <c r="AC46" i="74"/>
  <c r="AG44" i="74"/>
  <c r="AG46" i="74"/>
  <c r="AK41" i="74"/>
  <c r="C53" i="74"/>
  <c r="G53" i="74"/>
  <c r="K53" i="74"/>
  <c r="O53" i="74"/>
  <c r="S53" i="74"/>
  <c r="W53" i="74"/>
  <c r="AA53" i="74"/>
  <c r="AE53" i="74"/>
  <c r="AI53" i="74"/>
  <c r="M46" i="74"/>
  <c r="D53" i="74"/>
  <c r="H53" i="74"/>
  <c r="L53" i="74"/>
  <c r="P53" i="74"/>
  <c r="T53" i="74"/>
  <c r="X53" i="74"/>
  <c r="AB53" i="74"/>
  <c r="AF53" i="74"/>
  <c r="AJ53" i="74"/>
  <c r="AK42" i="74"/>
  <c r="E53" i="74"/>
  <c r="I53" i="74"/>
  <c r="M53" i="74"/>
  <c r="Q53" i="74"/>
  <c r="U53" i="74"/>
  <c r="Y53" i="74"/>
  <c r="AC53" i="74"/>
  <c r="AG53" i="74"/>
  <c r="F53" i="74"/>
  <c r="F51" i="74"/>
  <c r="J53" i="74"/>
  <c r="N53" i="74"/>
  <c r="R53" i="74"/>
  <c r="V53" i="74"/>
  <c r="Z53" i="74"/>
  <c r="AD53" i="74"/>
  <c r="AD51" i="74"/>
  <c r="AH53" i="74"/>
  <c r="Q51" i="74"/>
  <c r="AG51" i="74"/>
  <c r="F46" i="72"/>
  <c r="F44" i="72"/>
  <c r="J46" i="72"/>
  <c r="J44" i="72"/>
  <c r="N46" i="72"/>
  <c r="N44" i="72"/>
  <c r="R46" i="72"/>
  <c r="R44" i="72"/>
  <c r="V46" i="72"/>
  <c r="V44" i="72"/>
  <c r="Z46" i="72"/>
  <c r="Z44" i="72"/>
  <c r="AD46" i="72"/>
  <c r="AD44" i="72"/>
  <c r="AH46" i="72"/>
  <c r="AH44" i="72"/>
  <c r="C44" i="72"/>
  <c r="C51" i="72" s="1"/>
  <c r="C46" i="72"/>
  <c r="G44" i="72"/>
  <c r="G46" i="72"/>
  <c r="K44" i="72"/>
  <c r="K46" i="72"/>
  <c r="O44" i="72"/>
  <c r="O46" i="72"/>
  <c r="S44" i="72"/>
  <c r="S46" i="72"/>
  <c r="W44" i="72"/>
  <c r="W46" i="72"/>
  <c r="AA44" i="72"/>
  <c r="AA46" i="72"/>
  <c r="AE44" i="72"/>
  <c r="AE46" i="72"/>
  <c r="AI44" i="72"/>
  <c r="AI46" i="72"/>
  <c r="F53" i="72"/>
  <c r="F51" i="72"/>
  <c r="J53" i="72"/>
  <c r="N53" i="72"/>
  <c r="R53" i="72"/>
  <c r="V53" i="72"/>
  <c r="Z53" i="72"/>
  <c r="AD53" i="72"/>
  <c r="AH53" i="72"/>
  <c r="AK42" i="72"/>
  <c r="H44" i="72"/>
  <c r="C53" i="72"/>
  <c r="G53" i="72"/>
  <c r="K53" i="72"/>
  <c r="O53" i="72"/>
  <c r="S53" i="72"/>
  <c r="W53" i="72"/>
  <c r="AA53" i="72"/>
  <c r="AE53" i="72"/>
  <c r="AI53" i="72"/>
  <c r="D46" i="72"/>
  <c r="P46" i="72"/>
  <c r="T46" i="72"/>
  <c r="X46" i="72"/>
  <c r="AF46" i="72"/>
  <c r="D53" i="72"/>
  <c r="H53" i="72"/>
  <c r="L53" i="72"/>
  <c r="P53" i="72"/>
  <c r="T53" i="72"/>
  <c r="X53" i="72"/>
  <c r="AB53" i="72"/>
  <c r="AF53" i="72"/>
  <c r="AJ53" i="72"/>
  <c r="P44" i="72"/>
  <c r="AF44" i="72"/>
  <c r="E46" i="72"/>
  <c r="E44" i="72"/>
  <c r="I46" i="72"/>
  <c r="I44" i="72"/>
  <c r="M46" i="72"/>
  <c r="M44" i="72"/>
  <c r="Q46" i="72"/>
  <c r="Q44" i="72"/>
  <c r="U46" i="72"/>
  <c r="U44" i="72"/>
  <c r="Y46" i="72"/>
  <c r="Y44" i="72"/>
  <c r="AC46" i="72"/>
  <c r="AC44" i="72"/>
  <c r="AG46" i="72"/>
  <c r="AG44" i="72"/>
  <c r="E53" i="72"/>
  <c r="I53" i="72"/>
  <c r="M53" i="72"/>
  <c r="Q53" i="72"/>
  <c r="U53" i="72"/>
  <c r="Y53" i="72"/>
  <c r="AC53" i="72"/>
  <c r="AG53" i="72"/>
  <c r="AK41" i="72"/>
  <c r="D44" i="72"/>
  <c r="T44" i="72"/>
  <c r="J46" i="70"/>
  <c r="J44" i="70"/>
  <c r="R46" i="70"/>
  <c r="R44" i="70"/>
  <c r="Z46" i="70"/>
  <c r="Z44" i="70"/>
  <c r="AH46" i="70"/>
  <c r="AH44" i="70"/>
  <c r="U46" i="70"/>
  <c r="C46" i="70"/>
  <c r="C44" i="70"/>
  <c r="G46" i="70"/>
  <c r="G44" i="70"/>
  <c r="K46" i="70"/>
  <c r="K44" i="70"/>
  <c r="O46" i="70"/>
  <c r="O44" i="70"/>
  <c r="S46" i="70"/>
  <c r="S44" i="70"/>
  <c r="W46" i="70"/>
  <c r="W44" i="70"/>
  <c r="AA46" i="70"/>
  <c r="AA44" i="70"/>
  <c r="AE46" i="70"/>
  <c r="AE44" i="70"/>
  <c r="AI46" i="70"/>
  <c r="AI44" i="70"/>
  <c r="E53" i="70"/>
  <c r="I53" i="70"/>
  <c r="M53" i="70"/>
  <c r="Q53" i="70"/>
  <c r="U53" i="70"/>
  <c r="Y53" i="70"/>
  <c r="AC53" i="70"/>
  <c r="AG53" i="70"/>
  <c r="AG51" i="70"/>
  <c r="AK41" i="70"/>
  <c r="E44" i="70"/>
  <c r="U44" i="70"/>
  <c r="AG46" i="70"/>
  <c r="F46" i="70"/>
  <c r="F44" i="70"/>
  <c r="N46" i="70"/>
  <c r="N44" i="70"/>
  <c r="V46" i="70"/>
  <c r="V44" i="70"/>
  <c r="AD46" i="70"/>
  <c r="AD44" i="70"/>
  <c r="D44" i="70"/>
  <c r="H44" i="70"/>
  <c r="T44" i="70"/>
  <c r="X44" i="70"/>
  <c r="AF44" i="70"/>
  <c r="F53" i="70"/>
  <c r="J53" i="70"/>
  <c r="N53" i="70"/>
  <c r="R53" i="70"/>
  <c r="V53" i="70"/>
  <c r="Z53" i="70"/>
  <c r="AD53" i="70"/>
  <c r="AH53" i="70"/>
  <c r="AK42" i="70"/>
  <c r="C53" i="70"/>
  <c r="S53" i="70"/>
  <c r="AI53" i="70"/>
  <c r="D46" i="70"/>
  <c r="T46" i="70"/>
  <c r="W51" i="70"/>
  <c r="G53" i="70"/>
  <c r="W53" i="70"/>
  <c r="D53" i="70"/>
  <c r="H53" i="70"/>
  <c r="L53" i="70"/>
  <c r="P53" i="70"/>
  <c r="T53" i="70"/>
  <c r="X53" i="70"/>
  <c r="AB53" i="70"/>
  <c r="AF53" i="70"/>
  <c r="AJ53" i="70"/>
  <c r="K51" i="70"/>
  <c r="K53" i="70"/>
  <c r="AA53" i="70"/>
  <c r="AJ44" i="68"/>
  <c r="K43" i="68"/>
  <c r="K52" i="68" s="1"/>
  <c r="AA43" i="68"/>
  <c r="AA52" i="68" s="1"/>
  <c r="G43" i="68"/>
  <c r="G52" i="68" s="1"/>
  <c r="E46" i="68"/>
  <c r="E44" i="68"/>
  <c r="D43" i="68"/>
  <c r="D52" i="68" s="1"/>
  <c r="AI47" i="68"/>
  <c r="V47" i="68"/>
  <c r="Y47" i="68"/>
  <c r="AJ47" i="68"/>
  <c r="AJ48" i="68" s="1"/>
  <c r="G47" i="68"/>
  <c r="C44" i="68"/>
  <c r="D47" i="68"/>
  <c r="H47" i="68"/>
  <c r="H48" i="68" s="1"/>
  <c r="C46" i="68"/>
  <c r="I47" i="68"/>
  <c r="E47" i="68"/>
  <c r="AJ43" i="68"/>
  <c r="AJ52" i="68" s="1"/>
  <c r="X43" i="68"/>
  <c r="X52" i="68" s="1"/>
  <c r="O44" i="68"/>
  <c r="N43" i="68"/>
  <c r="N52" i="68" s="1"/>
  <c r="O46" i="68"/>
  <c r="N47" i="68"/>
  <c r="AD47" i="68"/>
  <c r="AE44" i="68"/>
  <c r="AD43" i="68"/>
  <c r="AD52" i="68" s="1"/>
  <c r="AE46" i="68"/>
  <c r="I53" i="68"/>
  <c r="M53" i="68"/>
  <c r="Y53" i="68"/>
  <c r="AC53" i="68"/>
  <c r="AG53" i="68"/>
  <c r="AK41" i="68"/>
  <c r="T47" i="68"/>
  <c r="U46" i="68"/>
  <c r="U44" i="68"/>
  <c r="T43" i="68"/>
  <c r="T52" i="68" s="1"/>
  <c r="G44" i="68"/>
  <c r="F43" i="68"/>
  <c r="F52" i="68" s="1"/>
  <c r="G46" i="68"/>
  <c r="F47" i="68"/>
  <c r="W44" i="68"/>
  <c r="V43" i="68"/>
  <c r="V52" i="68" s="1"/>
  <c r="W46" i="68"/>
  <c r="AH47" i="68"/>
  <c r="AI44" i="68"/>
  <c r="AH43" i="68"/>
  <c r="AH52" i="68" s="1"/>
  <c r="AI46" i="68"/>
  <c r="U53" i="68"/>
  <c r="O47" i="68"/>
  <c r="W47" i="68"/>
  <c r="AE47" i="68"/>
  <c r="L47" i="68"/>
  <c r="M46" i="68"/>
  <c r="M44" i="68"/>
  <c r="L43" i="68"/>
  <c r="L52" i="68" s="1"/>
  <c r="AC46" i="68"/>
  <c r="AB47" i="68"/>
  <c r="AC44" i="68"/>
  <c r="AB43" i="68"/>
  <c r="AB52" i="68" s="1"/>
  <c r="K44" i="68"/>
  <c r="K51" i="68" s="1"/>
  <c r="J43" i="68"/>
  <c r="J52" i="68" s="1"/>
  <c r="J47" i="68"/>
  <c r="K46" i="68"/>
  <c r="S44" i="68"/>
  <c r="R43" i="68"/>
  <c r="R52" i="68" s="1"/>
  <c r="R47" i="68"/>
  <c r="S46" i="68"/>
  <c r="Z47" i="68"/>
  <c r="AA44" i="68"/>
  <c r="AA51" i="68" s="1"/>
  <c r="Z43" i="68"/>
  <c r="Z52" i="68" s="1"/>
  <c r="AA46" i="68"/>
  <c r="E53" i="68"/>
  <c r="Q53" i="68"/>
  <c r="I46" i="68"/>
  <c r="I44" i="68"/>
  <c r="H43" i="68"/>
  <c r="H52" i="68" s="1"/>
  <c r="Q46" i="68"/>
  <c r="P47" i="68"/>
  <c r="Q44" i="68"/>
  <c r="P43" i="68"/>
  <c r="P52" i="68" s="1"/>
  <c r="X47" i="68"/>
  <c r="Y46" i="68"/>
  <c r="Y44" i="68"/>
  <c r="AF47" i="68"/>
  <c r="AG46" i="68"/>
  <c r="AG44" i="68"/>
  <c r="AF43" i="68"/>
  <c r="AF52" i="68" s="1"/>
  <c r="O43" i="68"/>
  <c r="AE43" i="68"/>
  <c r="C47" i="68"/>
  <c r="K47" i="68"/>
  <c r="S47" i="68"/>
  <c r="AA47" i="68"/>
  <c r="F46" i="68"/>
  <c r="F44" i="68"/>
  <c r="E43" i="68"/>
  <c r="E52" i="68" s="1"/>
  <c r="J46" i="68"/>
  <c r="J44" i="68"/>
  <c r="I43" i="68"/>
  <c r="I52" i="68" s="1"/>
  <c r="N46" i="68"/>
  <c r="N44" i="68"/>
  <c r="M43" i="68"/>
  <c r="M52" i="68" s="1"/>
  <c r="M47" i="68"/>
  <c r="R46" i="68"/>
  <c r="R48" i="68" s="1"/>
  <c r="R44" i="68"/>
  <c r="Q43" i="68"/>
  <c r="Q52" i="68" s="1"/>
  <c r="Q47" i="68"/>
  <c r="U47" i="68"/>
  <c r="V46" i="68"/>
  <c r="V44" i="68"/>
  <c r="U43" i="68"/>
  <c r="U52" i="68" s="1"/>
  <c r="Z46" i="68"/>
  <c r="Z44" i="68"/>
  <c r="Y43" i="68"/>
  <c r="Y52" i="68" s="1"/>
  <c r="AC47" i="68"/>
  <c r="AD46" i="68"/>
  <c r="AD44" i="68"/>
  <c r="AC43" i="68"/>
  <c r="AC52" i="68" s="1"/>
  <c r="AG47" i="68"/>
  <c r="AH46" i="68"/>
  <c r="AH44" i="68"/>
  <c r="AG43" i="68"/>
  <c r="AG52" i="68" s="1"/>
  <c r="C43" i="68"/>
  <c r="S43" i="68"/>
  <c r="S52" i="68" s="1"/>
  <c r="AI43" i="68"/>
  <c r="AI52" i="68" s="1"/>
  <c r="M45" i="68"/>
  <c r="F53" i="68"/>
  <c r="J53" i="68"/>
  <c r="N53" i="68"/>
  <c r="R53" i="68"/>
  <c r="V53" i="68"/>
  <c r="Z53" i="68"/>
  <c r="AD53" i="68"/>
  <c r="AH53" i="68"/>
  <c r="AD45" i="68"/>
  <c r="D46" i="68"/>
  <c r="L46" i="68"/>
  <c r="P46" i="68"/>
  <c r="T46" i="68"/>
  <c r="X46" i="68"/>
  <c r="AB46" i="68"/>
  <c r="AF46" i="68"/>
  <c r="G53" i="68"/>
  <c r="W53" i="68"/>
  <c r="K53" i="68"/>
  <c r="AA53" i="68"/>
  <c r="D53" i="68"/>
  <c r="D51" i="68"/>
  <c r="H53" i="68"/>
  <c r="H51" i="68"/>
  <c r="L53" i="68"/>
  <c r="P53" i="68"/>
  <c r="P51" i="68"/>
  <c r="T53" i="68"/>
  <c r="T51" i="68"/>
  <c r="X53" i="68"/>
  <c r="X51" i="68"/>
  <c r="AB53" i="68"/>
  <c r="AB51" i="68"/>
  <c r="AF53" i="68"/>
  <c r="AF51" i="68"/>
  <c r="AJ53" i="68"/>
  <c r="AK42" i="68"/>
  <c r="E44" i="66"/>
  <c r="E51" i="66" s="1"/>
  <c r="E46" i="66"/>
  <c r="I46" i="66"/>
  <c r="I44" i="66"/>
  <c r="M44" i="66"/>
  <c r="M46" i="66"/>
  <c r="Q46" i="66"/>
  <c r="Q44" i="66"/>
  <c r="U44" i="66"/>
  <c r="U46" i="66"/>
  <c r="Y46" i="66"/>
  <c r="Y44" i="66"/>
  <c r="X47" i="66"/>
  <c r="AC44" i="66"/>
  <c r="AC46" i="66"/>
  <c r="AB43" i="66"/>
  <c r="AB52" i="66" s="1"/>
  <c r="AG46" i="66"/>
  <c r="AG44" i="66"/>
  <c r="AG51" i="66" s="1"/>
  <c r="F46" i="66"/>
  <c r="F44" i="66"/>
  <c r="J46" i="66"/>
  <c r="J44" i="66"/>
  <c r="N46" i="66"/>
  <c r="M47" i="66"/>
  <c r="N44" i="66"/>
  <c r="R46" i="66"/>
  <c r="R44" i="66"/>
  <c r="R51" i="66" s="1"/>
  <c r="V46" i="66"/>
  <c r="U47" i="66"/>
  <c r="V44" i="66"/>
  <c r="Z46" i="66"/>
  <c r="Z44" i="66"/>
  <c r="AD46" i="66"/>
  <c r="AD44" i="66"/>
  <c r="AD51" i="66" s="1"/>
  <c r="AH46" i="66"/>
  <c r="AH44" i="66"/>
  <c r="G46" i="66"/>
  <c r="G44" i="66"/>
  <c r="F43" i="66"/>
  <c r="F52" i="66" s="1"/>
  <c r="O46" i="66"/>
  <c r="O44" i="66"/>
  <c r="W46" i="66"/>
  <c r="W44" i="66"/>
  <c r="AI46" i="66"/>
  <c r="AI44" i="66"/>
  <c r="G53" i="66"/>
  <c r="W53" i="66"/>
  <c r="W51" i="66"/>
  <c r="AI53" i="66"/>
  <c r="D44" i="66"/>
  <c r="H44" i="66"/>
  <c r="G43" i="66"/>
  <c r="L44" i="66"/>
  <c r="P44" i="66"/>
  <c r="T44" i="66"/>
  <c r="S43" i="66"/>
  <c r="S52" i="66" s="1"/>
  <c r="X44" i="66"/>
  <c r="AA47" i="66"/>
  <c r="AB44" i="66"/>
  <c r="AF44" i="66"/>
  <c r="D53" i="66"/>
  <c r="L53" i="66"/>
  <c r="T53" i="66"/>
  <c r="AB53" i="66"/>
  <c r="AJ53" i="66"/>
  <c r="AJ43" i="66"/>
  <c r="AJ52" i="66" s="1"/>
  <c r="D46" i="66"/>
  <c r="L46" i="66"/>
  <c r="T46" i="66"/>
  <c r="AB46" i="66"/>
  <c r="AJ46" i="66"/>
  <c r="X51" i="66"/>
  <c r="H53" i="66"/>
  <c r="X53" i="66"/>
  <c r="AI47" i="66"/>
  <c r="AJ47" i="66"/>
  <c r="D47" i="66"/>
  <c r="C46" i="66"/>
  <c r="AI43" i="66"/>
  <c r="AI52" i="66" s="1"/>
  <c r="G47" i="66"/>
  <c r="C44" i="66"/>
  <c r="C51" i="66" s="1"/>
  <c r="K46" i="66"/>
  <c r="K44" i="66"/>
  <c r="K51" i="66" s="1"/>
  <c r="J43" i="66"/>
  <c r="J52" i="66" s="1"/>
  <c r="S46" i="66"/>
  <c r="S44" i="66"/>
  <c r="Z47" i="66"/>
  <c r="AA46" i="66"/>
  <c r="AA44" i="66"/>
  <c r="AA51" i="66" s="1"/>
  <c r="AD47" i="66"/>
  <c r="AE46" i="66"/>
  <c r="AE44" i="66"/>
  <c r="AE53" i="66"/>
  <c r="C53" i="66"/>
  <c r="S53" i="66"/>
  <c r="E53" i="66"/>
  <c r="I53" i="66"/>
  <c r="M53" i="66"/>
  <c r="Q53" i="66"/>
  <c r="Q51" i="66"/>
  <c r="U53" i="66"/>
  <c r="Y53" i="66"/>
  <c r="AC53" i="66"/>
  <c r="AG53" i="66"/>
  <c r="AK41" i="66"/>
  <c r="J47" i="66"/>
  <c r="K53" i="66"/>
  <c r="AA53" i="66"/>
  <c r="O53" i="66"/>
  <c r="F53" i="66"/>
  <c r="J53" i="66"/>
  <c r="N53" i="66"/>
  <c r="R53" i="66"/>
  <c r="V53" i="66"/>
  <c r="Z53" i="66"/>
  <c r="Z51" i="66"/>
  <c r="AD53" i="66"/>
  <c r="AH53" i="66"/>
  <c r="AH51" i="66"/>
  <c r="AK42" i="66"/>
  <c r="X43" i="66"/>
  <c r="X52" i="66" s="1"/>
  <c r="H46" i="66"/>
  <c r="P46" i="66"/>
  <c r="X46" i="66"/>
  <c r="AF46" i="66"/>
  <c r="P53" i="66"/>
  <c r="AF53" i="66"/>
  <c r="D44" i="64"/>
  <c r="AJ46" i="64"/>
  <c r="AJ44" i="64"/>
  <c r="H44" i="64"/>
  <c r="P44" i="64"/>
  <c r="AF44" i="64"/>
  <c r="C46" i="64"/>
  <c r="S46" i="64"/>
  <c r="I46" i="64"/>
  <c r="I44" i="64"/>
  <c r="Q46" i="64"/>
  <c r="Q44" i="64"/>
  <c r="Y46" i="64"/>
  <c r="Y44" i="64"/>
  <c r="AG46" i="64"/>
  <c r="AG44" i="64"/>
  <c r="F46" i="64"/>
  <c r="F44" i="64"/>
  <c r="J46" i="64"/>
  <c r="J44" i="64"/>
  <c r="N46" i="64"/>
  <c r="N44" i="64"/>
  <c r="R46" i="64"/>
  <c r="R44" i="64"/>
  <c r="V46" i="64"/>
  <c r="V44" i="64"/>
  <c r="Z46" i="64"/>
  <c r="Z44" i="64"/>
  <c r="AD46" i="64"/>
  <c r="AD44" i="64"/>
  <c r="AH46" i="64"/>
  <c r="AH44" i="64"/>
  <c r="E46" i="64"/>
  <c r="E44" i="64"/>
  <c r="M46" i="64"/>
  <c r="M44" i="64"/>
  <c r="U46" i="64"/>
  <c r="U44" i="64"/>
  <c r="AC46" i="64"/>
  <c r="AC44" i="64"/>
  <c r="C44" i="64"/>
  <c r="K44" i="64"/>
  <c r="O44" i="64"/>
  <c r="S44" i="64"/>
  <c r="W44" i="64"/>
  <c r="AA44" i="64"/>
  <c r="AA51" i="64" s="1"/>
  <c r="AE44" i="64"/>
  <c r="E53" i="64"/>
  <c r="I53" i="64"/>
  <c r="M53" i="64"/>
  <c r="Q53" i="64"/>
  <c r="U53" i="64"/>
  <c r="Y53" i="64"/>
  <c r="AC53" i="64"/>
  <c r="AG53" i="64"/>
  <c r="AK41" i="64"/>
  <c r="O46" i="64"/>
  <c r="AE46" i="64"/>
  <c r="F53" i="64"/>
  <c r="J53" i="64"/>
  <c r="N53" i="64"/>
  <c r="R53" i="64"/>
  <c r="V53" i="64"/>
  <c r="Z53" i="64"/>
  <c r="AD53" i="64"/>
  <c r="AH53" i="64"/>
  <c r="D46" i="64"/>
  <c r="P46" i="64"/>
  <c r="X46" i="64"/>
  <c r="AF46" i="64"/>
  <c r="R51" i="64"/>
  <c r="G53" i="64"/>
  <c r="W53" i="64"/>
  <c r="K53" i="64"/>
  <c r="AA53" i="64"/>
  <c r="D53" i="64"/>
  <c r="D51" i="64"/>
  <c r="H53" i="64"/>
  <c r="L53" i="64"/>
  <c r="P53" i="64"/>
  <c r="T53" i="64"/>
  <c r="X53" i="64"/>
  <c r="AB53" i="64"/>
  <c r="AF53" i="64"/>
  <c r="AJ53" i="64"/>
  <c r="AK42" i="64"/>
  <c r="E44" i="61"/>
  <c r="E46" i="61"/>
  <c r="I44" i="61"/>
  <c r="I46" i="61"/>
  <c r="M44" i="61"/>
  <c r="M46" i="61"/>
  <c r="Q44" i="61"/>
  <c r="Q46" i="61"/>
  <c r="U44" i="61"/>
  <c r="U46" i="61"/>
  <c r="Y44" i="61"/>
  <c r="Y46" i="61"/>
  <c r="AC44" i="61"/>
  <c r="AC46" i="61"/>
  <c r="AG44" i="61"/>
  <c r="AG46" i="61"/>
  <c r="F46" i="61"/>
  <c r="F44" i="61"/>
  <c r="J46" i="61"/>
  <c r="J44" i="61"/>
  <c r="N46" i="61"/>
  <c r="N44" i="61"/>
  <c r="R46" i="61"/>
  <c r="R44" i="61"/>
  <c r="V46" i="61"/>
  <c r="V44" i="61"/>
  <c r="Z46" i="61"/>
  <c r="Z44" i="61"/>
  <c r="AD46" i="61"/>
  <c r="AD44" i="61"/>
  <c r="AH46" i="61"/>
  <c r="AH44" i="61"/>
  <c r="C46" i="61"/>
  <c r="C44" i="61"/>
  <c r="G46" i="61"/>
  <c r="G44" i="61"/>
  <c r="K46" i="61"/>
  <c r="K44" i="61"/>
  <c r="K51" i="61" s="1"/>
  <c r="O46" i="61"/>
  <c r="O44" i="61"/>
  <c r="S46" i="61"/>
  <c r="S44" i="61"/>
  <c r="W46" i="61"/>
  <c r="W44" i="61"/>
  <c r="AA46" i="61"/>
  <c r="AA44" i="61"/>
  <c r="AA51" i="61" s="1"/>
  <c r="AE46" i="61"/>
  <c r="AE44" i="61"/>
  <c r="AI46" i="61"/>
  <c r="AI44" i="61"/>
  <c r="G53" i="61"/>
  <c r="O53" i="61"/>
  <c r="W53" i="61"/>
  <c r="AE53" i="61"/>
  <c r="C53" i="61"/>
  <c r="S53" i="61"/>
  <c r="AI53" i="61"/>
  <c r="D44" i="61"/>
  <c r="H44" i="61"/>
  <c r="L44" i="61"/>
  <c r="P44" i="61"/>
  <c r="T44" i="61"/>
  <c r="D53" i="61"/>
  <c r="L53" i="61"/>
  <c r="T53" i="61"/>
  <c r="AB53" i="61"/>
  <c r="AJ53" i="61"/>
  <c r="D46" i="61"/>
  <c r="L46" i="61"/>
  <c r="T46" i="61"/>
  <c r="H53" i="61"/>
  <c r="X53" i="61"/>
  <c r="AF44" i="61"/>
  <c r="E53" i="61"/>
  <c r="I53" i="61"/>
  <c r="M53" i="61"/>
  <c r="Q53" i="61"/>
  <c r="U53" i="61"/>
  <c r="Y53" i="61"/>
  <c r="AC53" i="61"/>
  <c r="AG53" i="61"/>
  <c r="AK41" i="61"/>
  <c r="K53" i="61"/>
  <c r="AA53" i="61"/>
  <c r="F53" i="61"/>
  <c r="J53" i="61"/>
  <c r="N53" i="61"/>
  <c r="R53" i="61"/>
  <c r="V53" i="61"/>
  <c r="Z53" i="61"/>
  <c r="AD53" i="61"/>
  <c r="AH53" i="61"/>
  <c r="AK42" i="61"/>
  <c r="H46" i="61"/>
  <c r="P46" i="61"/>
  <c r="AF46" i="61"/>
  <c r="P53" i="61"/>
  <c r="AF53" i="61"/>
  <c r="I53" i="59"/>
  <c r="AK41" i="57"/>
  <c r="O53" i="57"/>
  <c r="AE53" i="57"/>
  <c r="C46" i="59"/>
  <c r="C44" i="59"/>
  <c r="C51" i="59" s="1"/>
  <c r="G46" i="59"/>
  <c r="G44" i="59"/>
  <c r="K44" i="59"/>
  <c r="K46" i="59"/>
  <c r="O44" i="59"/>
  <c r="O46" i="59"/>
  <c r="S46" i="59"/>
  <c r="S44" i="59"/>
  <c r="W46" i="59"/>
  <c r="W44" i="59"/>
  <c r="AA44" i="59"/>
  <c r="AA46" i="59"/>
  <c r="AE44" i="59"/>
  <c r="AE46" i="59"/>
  <c r="AI46" i="59"/>
  <c r="AI44" i="59"/>
  <c r="D46" i="59"/>
  <c r="D44" i="59"/>
  <c r="H46" i="59"/>
  <c r="H44" i="59"/>
  <c r="L46" i="59"/>
  <c r="L44" i="59"/>
  <c r="P46" i="59"/>
  <c r="P44" i="59"/>
  <c r="T46" i="59"/>
  <c r="T44" i="59"/>
  <c r="X46" i="59"/>
  <c r="X44" i="59"/>
  <c r="AB46" i="59"/>
  <c r="AB44" i="59"/>
  <c r="AF46" i="59"/>
  <c r="AF44" i="59"/>
  <c r="AJ46" i="59"/>
  <c r="AJ44" i="59"/>
  <c r="J53" i="59"/>
  <c r="J51" i="59"/>
  <c r="V53" i="59"/>
  <c r="AH53" i="59"/>
  <c r="M44" i="59"/>
  <c r="S53" i="59"/>
  <c r="F53" i="59"/>
  <c r="R53" i="59"/>
  <c r="Z53" i="59"/>
  <c r="U44" i="59"/>
  <c r="AG44" i="59"/>
  <c r="AG51" i="59" s="1"/>
  <c r="J46" i="59"/>
  <c r="U46" i="59"/>
  <c r="G53" i="59"/>
  <c r="K53" i="59"/>
  <c r="O53" i="59"/>
  <c r="W53" i="59"/>
  <c r="AA53" i="59"/>
  <c r="AE53" i="59"/>
  <c r="N44" i="59"/>
  <c r="R44" i="59"/>
  <c r="AD44" i="59"/>
  <c r="AH44" i="59"/>
  <c r="C53" i="59"/>
  <c r="Y53" i="59"/>
  <c r="E44" i="59"/>
  <c r="AC44" i="59"/>
  <c r="D53" i="59"/>
  <c r="H53" i="59"/>
  <c r="L53" i="59"/>
  <c r="P53" i="59"/>
  <c r="T53" i="59"/>
  <c r="X53" i="59"/>
  <c r="AB53" i="59"/>
  <c r="AF53" i="59"/>
  <c r="AJ53" i="59"/>
  <c r="AK42" i="59"/>
  <c r="R46" i="59"/>
  <c r="AH46" i="59"/>
  <c r="AD53" i="59"/>
  <c r="E53" i="59"/>
  <c r="M53" i="59"/>
  <c r="Q53" i="59"/>
  <c r="U53" i="59"/>
  <c r="AC53" i="59"/>
  <c r="AG53" i="59"/>
  <c r="AK41" i="59"/>
  <c r="N46" i="59"/>
  <c r="AD46" i="59"/>
  <c r="N53" i="59"/>
  <c r="AI53" i="59"/>
  <c r="E44" i="57"/>
  <c r="E46" i="57"/>
  <c r="I44" i="57"/>
  <c r="I46" i="57"/>
  <c r="M44" i="57"/>
  <c r="M46" i="57"/>
  <c r="Q44" i="57"/>
  <c r="Q46" i="57"/>
  <c r="U44" i="57"/>
  <c r="U46" i="57"/>
  <c r="Y44" i="57"/>
  <c r="Y46" i="57"/>
  <c r="AC44" i="57"/>
  <c r="AC46" i="57"/>
  <c r="AG44" i="57"/>
  <c r="AG46" i="57"/>
  <c r="D46" i="57"/>
  <c r="D44" i="57"/>
  <c r="H46" i="57"/>
  <c r="H44" i="57"/>
  <c r="L46" i="57"/>
  <c r="L44" i="57"/>
  <c r="P46" i="57"/>
  <c r="P44" i="57"/>
  <c r="T46" i="57"/>
  <c r="T44" i="57"/>
  <c r="X46" i="57"/>
  <c r="X44" i="57"/>
  <c r="AB46" i="57"/>
  <c r="AB44" i="57"/>
  <c r="AF46" i="57"/>
  <c r="AF44" i="57"/>
  <c r="AF51" i="57" s="1"/>
  <c r="AJ46" i="57"/>
  <c r="AJ44" i="57"/>
  <c r="F44" i="57"/>
  <c r="J44" i="57"/>
  <c r="N44" i="57"/>
  <c r="R44" i="57"/>
  <c r="V44" i="57"/>
  <c r="Z44" i="57"/>
  <c r="AD44" i="57"/>
  <c r="AH44" i="57"/>
  <c r="F47" i="57"/>
  <c r="F48" i="57" s="1"/>
  <c r="C53" i="57"/>
  <c r="S53" i="57"/>
  <c r="AI53" i="57"/>
  <c r="AH47" i="57"/>
  <c r="D53" i="57"/>
  <c r="H53" i="57"/>
  <c r="L53" i="57"/>
  <c r="L51" i="57"/>
  <c r="P53" i="57"/>
  <c r="T53" i="57"/>
  <c r="X53" i="57"/>
  <c r="AB53" i="57"/>
  <c r="AF53" i="57"/>
  <c r="AJ53" i="57"/>
  <c r="AK42" i="57"/>
  <c r="C44" i="57"/>
  <c r="O44" i="57"/>
  <c r="S44" i="57"/>
  <c r="AA44" i="57"/>
  <c r="AE44" i="57"/>
  <c r="AI44" i="57"/>
  <c r="N46" i="57"/>
  <c r="R46" i="57"/>
  <c r="G53" i="57"/>
  <c r="W53" i="57"/>
  <c r="E53" i="57"/>
  <c r="I53" i="57"/>
  <c r="M53" i="57"/>
  <c r="M51" i="57"/>
  <c r="Q53" i="57"/>
  <c r="U53" i="57"/>
  <c r="Y53" i="57"/>
  <c r="AC53" i="57"/>
  <c r="AG53" i="57"/>
  <c r="AG51" i="57"/>
  <c r="AI43" i="57"/>
  <c r="AI52" i="57" s="1"/>
  <c r="C46" i="57"/>
  <c r="AA46" i="57"/>
  <c r="AE46" i="57"/>
  <c r="AI46" i="57"/>
  <c r="K53" i="57"/>
  <c r="AA53" i="57"/>
  <c r="F53" i="57"/>
  <c r="J53" i="57"/>
  <c r="N53" i="57"/>
  <c r="R53" i="57"/>
  <c r="V53" i="57"/>
  <c r="Z53" i="57"/>
  <c r="AD53" i="57"/>
  <c r="AH53" i="57"/>
  <c r="AJ43" i="57"/>
  <c r="AJ52" i="57" s="1"/>
  <c r="I46" i="55"/>
  <c r="I44" i="55"/>
  <c r="Q46" i="55"/>
  <c r="Q44" i="55"/>
  <c r="Y46" i="55"/>
  <c r="Y44" i="55"/>
  <c r="AG46" i="55"/>
  <c r="AG44" i="55"/>
  <c r="F44" i="55"/>
  <c r="F46" i="55"/>
  <c r="J44" i="55"/>
  <c r="J46" i="55"/>
  <c r="N44" i="55"/>
  <c r="N46" i="55"/>
  <c r="R44" i="55"/>
  <c r="R46" i="55"/>
  <c r="V44" i="55"/>
  <c r="V46" i="55"/>
  <c r="Z44" i="55"/>
  <c r="Z46" i="55"/>
  <c r="AD44" i="55"/>
  <c r="AD46" i="55"/>
  <c r="AH44" i="55"/>
  <c r="AH46" i="55"/>
  <c r="E46" i="55"/>
  <c r="E44" i="55"/>
  <c r="M46" i="55"/>
  <c r="M44" i="55"/>
  <c r="U46" i="55"/>
  <c r="U44" i="55"/>
  <c r="AC46" i="55"/>
  <c r="AC44" i="55"/>
  <c r="C46" i="55"/>
  <c r="C44" i="55"/>
  <c r="C51" i="55" s="1"/>
  <c r="G46" i="55"/>
  <c r="G44" i="55"/>
  <c r="K46" i="55"/>
  <c r="K44" i="55"/>
  <c r="O46" i="55"/>
  <c r="O44" i="55"/>
  <c r="S46" i="55"/>
  <c r="S44" i="55"/>
  <c r="W46" i="55"/>
  <c r="W44" i="55"/>
  <c r="AA46" i="55"/>
  <c r="AA44" i="55"/>
  <c r="AE46" i="55"/>
  <c r="AE44" i="55"/>
  <c r="AH47" i="55"/>
  <c r="AI46" i="55"/>
  <c r="AI44" i="55"/>
  <c r="E53" i="55"/>
  <c r="AK41" i="55"/>
  <c r="D53" i="55"/>
  <c r="H53" i="55"/>
  <c r="L53" i="55"/>
  <c r="P53" i="55"/>
  <c r="T53" i="55"/>
  <c r="X53" i="55"/>
  <c r="AB53" i="55"/>
  <c r="AF53" i="55"/>
  <c r="AJ53" i="55"/>
  <c r="AK42" i="55"/>
  <c r="C53" i="55"/>
  <c r="S53" i="55"/>
  <c r="AI53" i="55"/>
  <c r="P44" i="55"/>
  <c r="T44" i="55"/>
  <c r="X44" i="55"/>
  <c r="AF44" i="55"/>
  <c r="G53" i="55"/>
  <c r="W53" i="55"/>
  <c r="I53" i="55"/>
  <c r="M53" i="55"/>
  <c r="Q53" i="55"/>
  <c r="U53" i="55"/>
  <c r="Y53" i="55"/>
  <c r="AC53" i="55"/>
  <c r="AC51" i="55"/>
  <c r="AG53" i="55"/>
  <c r="F53" i="55"/>
  <c r="J53" i="55"/>
  <c r="N53" i="55"/>
  <c r="R53" i="55"/>
  <c r="V53" i="55"/>
  <c r="Z53" i="55"/>
  <c r="AD53" i="55"/>
  <c r="AH53" i="55"/>
  <c r="X46" i="55"/>
  <c r="AF46" i="55"/>
  <c r="K53" i="55"/>
  <c r="AA53" i="55"/>
  <c r="F46" i="53"/>
  <c r="F44" i="53"/>
  <c r="J46" i="53"/>
  <c r="J44" i="53"/>
  <c r="N46" i="53"/>
  <c r="N44" i="53"/>
  <c r="R46" i="53"/>
  <c r="R44" i="53"/>
  <c r="V46" i="53"/>
  <c r="V44" i="53"/>
  <c r="Z46" i="53"/>
  <c r="Z44" i="53"/>
  <c r="AD46" i="53"/>
  <c r="AD44" i="53"/>
  <c r="AH46" i="53"/>
  <c r="AH44" i="53"/>
  <c r="C44" i="53"/>
  <c r="C51" i="53" s="1"/>
  <c r="C46" i="53"/>
  <c r="G44" i="53"/>
  <c r="G46" i="53"/>
  <c r="K44" i="53"/>
  <c r="K46" i="53"/>
  <c r="O44" i="53"/>
  <c r="O46" i="53"/>
  <c r="S44" i="53"/>
  <c r="S46" i="53"/>
  <c r="W44" i="53"/>
  <c r="W46" i="53"/>
  <c r="AA44" i="53"/>
  <c r="AA46" i="53"/>
  <c r="AE44" i="53"/>
  <c r="AE46" i="53"/>
  <c r="AI44" i="53"/>
  <c r="AI46" i="53"/>
  <c r="M53" i="53"/>
  <c r="AC53" i="53"/>
  <c r="D44" i="53"/>
  <c r="H44" i="53"/>
  <c r="L44" i="53"/>
  <c r="P44" i="53"/>
  <c r="T44" i="53"/>
  <c r="X44" i="53"/>
  <c r="AB44" i="53"/>
  <c r="AF44" i="53"/>
  <c r="C53" i="53"/>
  <c r="S53" i="53"/>
  <c r="AI53" i="53"/>
  <c r="F53" i="53"/>
  <c r="J53" i="53"/>
  <c r="J51" i="53"/>
  <c r="N53" i="53"/>
  <c r="R53" i="53"/>
  <c r="R51" i="53"/>
  <c r="V53" i="53"/>
  <c r="Z53" i="53"/>
  <c r="AD53" i="53"/>
  <c r="AD51" i="53"/>
  <c r="AH53" i="53"/>
  <c r="E44" i="53"/>
  <c r="I44" i="53"/>
  <c r="Q44" i="53"/>
  <c r="U44" i="53"/>
  <c r="Y44" i="53"/>
  <c r="AG44" i="53"/>
  <c r="D46" i="53"/>
  <c r="L46" i="53"/>
  <c r="P46" i="53"/>
  <c r="T46" i="53"/>
  <c r="X46" i="53"/>
  <c r="G53" i="53"/>
  <c r="W53" i="53"/>
  <c r="E53" i="53"/>
  <c r="I53" i="53"/>
  <c r="Q53" i="53"/>
  <c r="U53" i="53"/>
  <c r="Y53" i="53"/>
  <c r="AG53" i="53"/>
  <c r="AK41" i="53"/>
  <c r="Y46" i="53"/>
  <c r="AG46" i="53"/>
  <c r="K53" i="53"/>
  <c r="AA53" i="53"/>
  <c r="D53" i="53"/>
  <c r="H53" i="53"/>
  <c r="L53" i="53"/>
  <c r="P53" i="53"/>
  <c r="T53" i="53"/>
  <c r="X53" i="53"/>
  <c r="AB53" i="53"/>
  <c r="AF53" i="53"/>
  <c r="AJ53" i="53"/>
  <c r="AK42" i="53"/>
  <c r="E44" i="52"/>
  <c r="E46" i="52"/>
  <c r="I44" i="52"/>
  <c r="I46" i="52"/>
  <c r="U44" i="52"/>
  <c r="U46" i="52"/>
  <c r="Y44" i="52"/>
  <c r="Y46" i="52"/>
  <c r="K46" i="52"/>
  <c r="K44" i="52"/>
  <c r="K51" i="52" s="1"/>
  <c r="Q44" i="52"/>
  <c r="AG44" i="52"/>
  <c r="H46" i="52"/>
  <c r="H44" i="52"/>
  <c r="L46" i="52"/>
  <c r="L44" i="52"/>
  <c r="P46" i="52"/>
  <c r="P44" i="52"/>
  <c r="T46" i="52"/>
  <c r="T44" i="52"/>
  <c r="X46" i="52"/>
  <c r="X44" i="52"/>
  <c r="AB46" i="52"/>
  <c r="AB44" i="52"/>
  <c r="AF46" i="52"/>
  <c r="AF44" i="52"/>
  <c r="AJ46" i="52"/>
  <c r="AJ44" i="52"/>
  <c r="D46" i="52"/>
  <c r="D44" i="52"/>
  <c r="R46" i="52"/>
  <c r="AK41" i="52"/>
  <c r="C53" i="52"/>
  <c r="G53" i="52"/>
  <c r="K53" i="52"/>
  <c r="O53" i="52"/>
  <c r="S53" i="52"/>
  <c r="W53" i="52"/>
  <c r="AA53" i="52"/>
  <c r="AE53" i="52"/>
  <c r="AI53" i="52"/>
  <c r="R44" i="52"/>
  <c r="AA46" i="52"/>
  <c r="AA44" i="52"/>
  <c r="AC44" i="52"/>
  <c r="AH46" i="52"/>
  <c r="X43" i="52"/>
  <c r="X52" i="52" s="1"/>
  <c r="C46" i="52"/>
  <c r="C44" i="52"/>
  <c r="S46" i="52"/>
  <c r="S44" i="52"/>
  <c r="AI46" i="52"/>
  <c r="AI44" i="52"/>
  <c r="Q46" i="52"/>
  <c r="AG46" i="52"/>
  <c r="V46" i="52"/>
  <c r="G46" i="52"/>
  <c r="G44" i="52"/>
  <c r="W46" i="52"/>
  <c r="W44" i="52"/>
  <c r="O46" i="52"/>
  <c r="O44" i="52"/>
  <c r="AE46" i="52"/>
  <c r="AE44" i="52"/>
  <c r="J44" i="52"/>
  <c r="Z44" i="52"/>
  <c r="D53" i="52"/>
  <c r="H53" i="52"/>
  <c r="L53" i="52"/>
  <c r="P53" i="52"/>
  <c r="T53" i="52"/>
  <c r="X53" i="52"/>
  <c r="AB53" i="52"/>
  <c r="AF53" i="52"/>
  <c r="AJ53" i="52"/>
  <c r="AK42" i="52"/>
  <c r="E53" i="52"/>
  <c r="I53" i="52"/>
  <c r="M53" i="52"/>
  <c r="Q53" i="52"/>
  <c r="Q51" i="52"/>
  <c r="U53" i="52"/>
  <c r="Y53" i="52"/>
  <c r="Y51" i="52"/>
  <c r="AC53" i="52"/>
  <c r="AG53" i="52"/>
  <c r="F53" i="52"/>
  <c r="J53" i="52"/>
  <c r="N53" i="52"/>
  <c r="R53" i="52"/>
  <c r="V53" i="52"/>
  <c r="V51" i="52"/>
  <c r="Z53" i="52"/>
  <c r="AD53" i="52"/>
  <c r="AH53" i="52"/>
  <c r="AH51" i="52"/>
  <c r="K46" i="49"/>
  <c r="K44" i="49"/>
  <c r="K51" i="49" s="1"/>
  <c r="AA46" i="49"/>
  <c r="AA44" i="49"/>
  <c r="AA51" i="49" s="1"/>
  <c r="E44" i="49"/>
  <c r="E46" i="49"/>
  <c r="I44" i="49"/>
  <c r="I46" i="49"/>
  <c r="Q44" i="49"/>
  <c r="Q46" i="49"/>
  <c r="U44" i="49"/>
  <c r="U46" i="49"/>
  <c r="Y44" i="49"/>
  <c r="Y46" i="49"/>
  <c r="AG44" i="49"/>
  <c r="AG46" i="49"/>
  <c r="G46" i="49"/>
  <c r="G44" i="49"/>
  <c r="AC44" i="49"/>
  <c r="O53" i="49"/>
  <c r="C46" i="49"/>
  <c r="G47" i="49"/>
  <c r="C44" i="49"/>
  <c r="C51" i="49" s="1"/>
  <c r="S46" i="49"/>
  <c r="S44" i="49"/>
  <c r="AC47" i="49"/>
  <c r="AD46" i="49"/>
  <c r="AI46" i="49"/>
  <c r="AI44" i="49"/>
  <c r="AH44" i="49"/>
  <c r="AC46" i="49"/>
  <c r="W46" i="49"/>
  <c r="W44" i="49"/>
  <c r="G53" i="49"/>
  <c r="K53" i="49"/>
  <c r="W53" i="49"/>
  <c r="AA53" i="49"/>
  <c r="AE53" i="49"/>
  <c r="AI53" i="49"/>
  <c r="O46" i="49"/>
  <c r="O44" i="49"/>
  <c r="AE46" i="49"/>
  <c r="AE44" i="49"/>
  <c r="E53" i="49"/>
  <c r="I53" i="49"/>
  <c r="M53" i="49"/>
  <c r="Q53" i="49"/>
  <c r="U53" i="49"/>
  <c r="Y53" i="49"/>
  <c r="AC53" i="49"/>
  <c r="AG53" i="49"/>
  <c r="AK41" i="49"/>
  <c r="F44" i="49"/>
  <c r="AH46" i="49"/>
  <c r="C53" i="49"/>
  <c r="S53" i="49"/>
  <c r="D46" i="49"/>
  <c r="D44" i="49"/>
  <c r="H46" i="49"/>
  <c r="H44" i="49"/>
  <c r="L46" i="49"/>
  <c r="L44" i="49"/>
  <c r="P46" i="49"/>
  <c r="P44" i="49"/>
  <c r="T46" i="49"/>
  <c r="T44" i="49"/>
  <c r="X46" i="49"/>
  <c r="X44" i="49"/>
  <c r="AB46" i="49"/>
  <c r="AB44" i="49"/>
  <c r="AF46" i="49"/>
  <c r="AF44" i="49"/>
  <c r="AJ46" i="49"/>
  <c r="AJ44" i="49"/>
  <c r="J44" i="49"/>
  <c r="Z44" i="49"/>
  <c r="D53" i="49"/>
  <c r="H53" i="49"/>
  <c r="L53" i="49"/>
  <c r="P53" i="49"/>
  <c r="T53" i="49"/>
  <c r="X53" i="49"/>
  <c r="AB53" i="49"/>
  <c r="AF53" i="49"/>
  <c r="AJ53" i="49"/>
  <c r="AK42" i="49"/>
  <c r="F53" i="49"/>
  <c r="J53" i="49"/>
  <c r="N53" i="49"/>
  <c r="R53" i="49"/>
  <c r="V53" i="49"/>
  <c r="Z53" i="49"/>
  <c r="AD53" i="49"/>
  <c r="AD51" i="49"/>
  <c r="AH53" i="49"/>
  <c r="S47" i="47"/>
  <c r="AA47" i="47"/>
  <c r="O47" i="47"/>
  <c r="AK41" i="47"/>
  <c r="W47" i="47"/>
  <c r="AE43" i="47"/>
  <c r="AE52" i="47" s="1"/>
  <c r="X47" i="47"/>
  <c r="AF47" i="47"/>
  <c r="F46" i="47"/>
  <c r="F44" i="47"/>
  <c r="E43" i="47"/>
  <c r="E52" i="47" s="1"/>
  <c r="J46" i="47"/>
  <c r="J44" i="47"/>
  <c r="I43" i="47"/>
  <c r="I52" i="47" s="1"/>
  <c r="N46" i="47"/>
  <c r="N44" i="47"/>
  <c r="M43" i="47"/>
  <c r="M52" i="47" s="1"/>
  <c r="M47" i="47"/>
  <c r="R46" i="47"/>
  <c r="R44" i="47"/>
  <c r="Q43" i="47"/>
  <c r="Q52" i="47" s="1"/>
  <c r="Q47" i="47"/>
  <c r="U47" i="47"/>
  <c r="V46" i="47"/>
  <c r="V44" i="47"/>
  <c r="U43" i="47"/>
  <c r="U52" i="47" s="1"/>
  <c r="Z46" i="47"/>
  <c r="Z44" i="47"/>
  <c r="Y43" i="47"/>
  <c r="Y52" i="47" s="1"/>
  <c r="AC47" i="47"/>
  <c r="AD46" i="47"/>
  <c r="AD44" i="47"/>
  <c r="AC43" i="47"/>
  <c r="AC52" i="47" s="1"/>
  <c r="AG47" i="47"/>
  <c r="AH46" i="47"/>
  <c r="AH44" i="47"/>
  <c r="AG43" i="47"/>
  <c r="AG52" i="47" s="1"/>
  <c r="AI47" i="47"/>
  <c r="V47" i="47"/>
  <c r="Y47" i="47"/>
  <c r="AJ47" i="47"/>
  <c r="G47" i="47"/>
  <c r="C44" i="47"/>
  <c r="C51" i="47" s="1"/>
  <c r="I47" i="47"/>
  <c r="E47" i="47"/>
  <c r="AJ43" i="47"/>
  <c r="AJ52" i="47" s="1"/>
  <c r="X43" i="47"/>
  <c r="X52" i="47" s="1"/>
  <c r="AI43" i="47"/>
  <c r="AI52" i="47" s="1"/>
  <c r="H47" i="47"/>
  <c r="D47" i="47"/>
  <c r="C46" i="47"/>
  <c r="G44" i="47"/>
  <c r="F43" i="47"/>
  <c r="F52" i="47" s="1"/>
  <c r="F47" i="47"/>
  <c r="G46" i="47"/>
  <c r="K44" i="47"/>
  <c r="J43" i="47"/>
  <c r="J52" i="47" s="1"/>
  <c r="J47" i="47"/>
  <c r="K46" i="47"/>
  <c r="O44" i="47"/>
  <c r="N43" i="47"/>
  <c r="N52" i="47" s="1"/>
  <c r="N47" i="47"/>
  <c r="O46" i="47"/>
  <c r="S44" i="47"/>
  <c r="R43" i="47"/>
  <c r="R52" i="47" s="1"/>
  <c r="R47" i="47"/>
  <c r="S46" i="47"/>
  <c r="W44" i="47"/>
  <c r="V43" i="47"/>
  <c r="V52" i="47" s="1"/>
  <c r="W46" i="47"/>
  <c r="Z47" i="47"/>
  <c r="AA44" i="47"/>
  <c r="Z43" i="47"/>
  <c r="Z52" i="47" s="1"/>
  <c r="AA46" i="47"/>
  <c r="AD47" i="47"/>
  <c r="AE44" i="47"/>
  <c r="AD43" i="47"/>
  <c r="AD52" i="47" s="1"/>
  <c r="AE46" i="47"/>
  <c r="AH47" i="47"/>
  <c r="AI44" i="47"/>
  <c r="AH43" i="47"/>
  <c r="AH52" i="47" s="1"/>
  <c r="AI46" i="47"/>
  <c r="I53" i="47"/>
  <c r="Q53" i="47"/>
  <c r="Y53" i="47"/>
  <c r="AG53" i="47"/>
  <c r="G43" i="47"/>
  <c r="G52" i="47" s="1"/>
  <c r="O43" i="47"/>
  <c r="O52" i="47" s="1"/>
  <c r="S43" i="47"/>
  <c r="S52" i="47" s="1"/>
  <c r="AA43" i="47"/>
  <c r="AA52" i="47" s="1"/>
  <c r="D44" i="47"/>
  <c r="P44" i="47"/>
  <c r="AJ44" i="47"/>
  <c r="L47" i="47"/>
  <c r="P47" i="47"/>
  <c r="T47" i="47"/>
  <c r="AB47" i="47"/>
  <c r="C53" i="47"/>
  <c r="S53" i="47"/>
  <c r="AI53" i="47"/>
  <c r="C43" i="47"/>
  <c r="L44" i="47"/>
  <c r="X44" i="47"/>
  <c r="AF44" i="47"/>
  <c r="F53" i="47"/>
  <c r="J53" i="47"/>
  <c r="N53" i="47"/>
  <c r="R53" i="47"/>
  <c r="V53" i="47"/>
  <c r="Z53" i="47"/>
  <c r="AD53" i="47"/>
  <c r="AH53" i="47"/>
  <c r="D43" i="47"/>
  <c r="D52" i="47" s="1"/>
  <c r="H43" i="47"/>
  <c r="H52" i="47" s="1"/>
  <c r="L43" i="47"/>
  <c r="L52" i="47" s="1"/>
  <c r="P43" i="47"/>
  <c r="P52" i="47" s="1"/>
  <c r="T43" i="47"/>
  <c r="T52" i="47" s="1"/>
  <c r="AB43" i="47"/>
  <c r="AB52" i="47" s="1"/>
  <c r="AF43" i="47"/>
  <c r="AF52" i="47" s="1"/>
  <c r="E44" i="47"/>
  <c r="I44" i="47"/>
  <c r="M44" i="47"/>
  <c r="Q44" i="47"/>
  <c r="U44" i="47"/>
  <c r="Y44" i="47"/>
  <c r="AC44" i="47"/>
  <c r="AG44" i="47"/>
  <c r="D46" i="47"/>
  <c r="H46" i="47"/>
  <c r="L46" i="47"/>
  <c r="P46" i="47"/>
  <c r="T46" i="47"/>
  <c r="X46" i="47"/>
  <c r="AB46" i="47"/>
  <c r="AF46" i="47"/>
  <c r="AE47" i="47"/>
  <c r="G53" i="47"/>
  <c r="W53" i="47"/>
  <c r="E53" i="47"/>
  <c r="M53" i="47"/>
  <c r="U53" i="47"/>
  <c r="AC53" i="47"/>
  <c r="K43" i="47"/>
  <c r="K52" i="47" s="1"/>
  <c r="T44" i="47"/>
  <c r="AB44" i="47"/>
  <c r="Y46" i="47"/>
  <c r="AG46" i="47"/>
  <c r="K53" i="47"/>
  <c r="AA53" i="47"/>
  <c r="D53" i="47"/>
  <c r="H53" i="47"/>
  <c r="L53" i="47"/>
  <c r="P53" i="47"/>
  <c r="T53" i="47"/>
  <c r="X53" i="47"/>
  <c r="AB53" i="47"/>
  <c r="AF53" i="47"/>
  <c r="AJ53" i="47"/>
  <c r="AK42" i="47"/>
  <c r="O53" i="45"/>
  <c r="AE53" i="45"/>
  <c r="AE46" i="45"/>
  <c r="P46" i="45"/>
  <c r="P44" i="45"/>
  <c r="X46" i="45"/>
  <c r="X44" i="45"/>
  <c r="AF46" i="45"/>
  <c r="AF44" i="45"/>
  <c r="K46" i="45"/>
  <c r="O46" i="45"/>
  <c r="S46" i="45"/>
  <c r="AI46" i="45"/>
  <c r="K44" i="45"/>
  <c r="K51" i="45" s="1"/>
  <c r="O44" i="45"/>
  <c r="AE44" i="45"/>
  <c r="L46" i="45"/>
  <c r="L44" i="45"/>
  <c r="T46" i="45"/>
  <c r="T44" i="45"/>
  <c r="AB46" i="45"/>
  <c r="AB44" i="45"/>
  <c r="AJ44" i="45"/>
  <c r="J44" i="45"/>
  <c r="N44" i="45"/>
  <c r="Z44" i="45"/>
  <c r="AD44" i="45"/>
  <c r="AH44" i="45"/>
  <c r="L53" i="45"/>
  <c r="P53" i="45"/>
  <c r="T53" i="45"/>
  <c r="X53" i="45"/>
  <c r="AB53" i="45"/>
  <c r="AF53" i="45"/>
  <c r="AJ53" i="45"/>
  <c r="S44" i="45"/>
  <c r="AI44" i="45"/>
  <c r="N46" i="45"/>
  <c r="AD46" i="45"/>
  <c r="Q53" i="45"/>
  <c r="W53" i="45"/>
  <c r="I53" i="45"/>
  <c r="U53" i="45"/>
  <c r="AG53" i="45"/>
  <c r="J53" i="45"/>
  <c r="N53" i="45"/>
  <c r="R53" i="45"/>
  <c r="V53" i="45"/>
  <c r="Z53" i="45"/>
  <c r="AD53" i="45"/>
  <c r="AH53" i="45"/>
  <c r="M44" i="45"/>
  <c r="Q44" i="45"/>
  <c r="U44" i="45"/>
  <c r="AG44" i="45"/>
  <c r="K53" i="45"/>
  <c r="AA53" i="45"/>
  <c r="M53" i="45"/>
  <c r="Y53" i="45"/>
  <c r="AC53" i="45"/>
  <c r="E46" i="44"/>
  <c r="J46" i="44"/>
  <c r="J44" i="44"/>
  <c r="R46" i="44"/>
  <c r="R44" i="44"/>
  <c r="Z46" i="44"/>
  <c r="Z44" i="44"/>
  <c r="AH46" i="44"/>
  <c r="AH44" i="44"/>
  <c r="G46" i="44"/>
  <c r="G44" i="44"/>
  <c r="K46" i="44"/>
  <c r="K44" i="44"/>
  <c r="O46" i="44"/>
  <c r="O44" i="44"/>
  <c r="S46" i="44"/>
  <c r="S44" i="44"/>
  <c r="W46" i="44"/>
  <c r="W44" i="44"/>
  <c r="AA46" i="44"/>
  <c r="AA44" i="44"/>
  <c r="AE46" i="44"/>
  <c r="AE44" i="44"/>
  <c r="AI46" i="44"/>
  <c r="AI44" i="44"/>
  <c r="E53" i="44"/>
  <c r="I53" i="44"/>
  <c r="M53" i="44"/>
  <c r="Q53" i="44"/>
  <c r="U53" i="44"/>
  <c r="Y53" i="44"/>
  <c r="AC53" i="44"/>
  <c r="AG53" i="44"/>
  <c r="AK41" i="44"/>
  <c r="E44" i="44"/>
  <c r="C46" i="44"/>
  <c r="C44" i="44"/>
  <c r="C51" i="44" s="1"/>
  <c r="F46" i="44"/>
  <c r="F44" i="44"/>
  <c r="N46" i="44"/>
  <c r="N44" i="44"/>
  <c r="V46" i="44"/>
  <c r="V44" i="44"/>
  <c r="AD46" i="44"/>
  <c r="AD44" i="44"/>
  <c r="D44" i="44"/>
  <c r="D46" i="44"/>
  <c r="H44" i="44"/>
  <c r="H46" i="44"/>
  <c r="L44" i="44"/>
  <c r="L46" i="44"/>
  <c r="P44" i="44"/>
  <c r="P46" i="44"/>
  <c r="T44" i="44"/>
  <c r="T46" i="44"/>
  <c r="X44" i="44"/>
  <c r="X46" i="44"/>
  <c r="AB44" i="44"/>
  <c r="AB46" i="44"/>
  <c r="AF44" i="44"/>
  <c r="AF46" i="44"/>
  <c r="AJ44" i="44"/>
  <c r="AJ46" i="44"/>
  <c r="F53" i="44"/>
  <c r="J53" i="44"/>
  <c r="N53" i="44"/>
  <c r="R53" i="44"/>
  <c r="V53" i="44"/>
  <c r="Z53" i="44"/>
  <c r="AD53" i="44"/>
  <c r="AH53" i="44"/>
  <c r="AK42" i="44"/>
  <c r="Q46" i="44"/>
  <c r="AG46" i="44"/>
  <c r="Q44" i="44"/>
  <c r="C53" i="44"/>
  <c r="G53" i="44"/>
  <c r="K53" i="44"/>
  <c r="O53" i="44"/>
  <c r="S53" i="44"/>
  <c r="W53" i="44"/>
  <c r="AA53" i="44"/>
  <c r="AE53" i="44"/>
  <c r="AI53" i="44"/>
  <c r="D53" i="44"/>
  <c r="H53" i="44"/>
  <c r="L53" i="44"/>
  <c r="P53" i="44"/>
  <c r="T53" i="44"/>
  <c r="X53" i="44"/>
  <c r="AB53" i="44"/>
  <c r="AF53" i="44"/>
  <c r="AJ53" i="44"/>
  <c r="K47" i="81" l="1"/>
  <c r="AF47" i="81"/>
  <c r="Z44" i="81"/>
  <c r="AE43" i="81"/>
  <c r="AE52" i="81" s="1"/>
  <c r="X47" i="81"/>
  <c r="L47" i="81"/>
  <c r="R47" i="81"/>
  <c r="Q43" i="80"/>
  <c r="Q52" i="80" s="1"/>
  <c r="AA47" i="80"/>
  <c r="M47" i="76"/>
  <c r="S47" i="76"/>
  <c r="AJ43" i="76"/>
  <c r="AJ52" i="76" s="1"/>
  <c r="AC46" i="70"/>
  <c r="P44" i="70"/>
  <c r="E47" i="66"/>
  <c r="AD43" i="66"/>
  <c r="AD52" i="66" s="1"/>
  <c r="Z43" i="66"/>
  <c r="Z52" i="66" s="1"/>
  <c r="R43" i="66"/>
  <c r="R52" i="66" s="1"/>
  <c r="Y47" i="66"/>
  <c r="H47" i="66"/>
  <c r="H48" i="66" s="1"/>
  <c r="AE47" i="66"/>
  <c r="K47" i="66"/>
  <c r="AH47" i="66"/>
  <c r="N43" i="66"/>
  <c r="N52" i="66" s="1"/>
  <c r="AC43" i="66"/>
  <c r="AC52" i="66" s="1"/>
  <c r="P43" i="66"/>
  <c r="P52" i="66" s="1"/>
  <c r="H43" i="66"/>
  <c r="H52" i="66" s="1"/>
  <c r="W43" i="66"/>
  <c r="T48" i="66"/>
  <c r="AA43" i="66"/>
  <c r="AA52" i="66" s="1"/>
  <c r="W47" i="66"/>
  <c r="W54" i="66" s="1"/>
  <c r="O47" i="66"/>
  <c r="K43" i="66"/>
  <c r="K52" i="66" s="1"/>
  <c r="C47" i="66"/>
  <c r="F47" i="66"/>
  <c r="AH43" i="66"/>
  <c r="AH52" i="66" s="1"/>
  <c r="V43" i="66"/>
  <c r="V52" i="66" s="1"/>
  <c r="AG47" i="66"/>
  <c r="Q43" i="66"/>
  <c r="Q52" i="66" s="1"/>
  <c r="I43" i="66"/>
  <c r="I52" i="66" s="1"/>
  <c r="E43" i="66"/>
  <c r="E52" i="66" s="1"/>
  <c r="AF47" i="66"/>
  <c r="T47" i="66"/>
  <c r="P47" i="66"/>
  <c r="L47" i="66"/>
  <c r="L54" i="66" s="1"/>
  <c r="D43" i="66"/>
  <c r="D52" i="66" s="1"/>
  <c r="X48" i="66"/>
  <c r="R47" i="66"/>
  <c r="N47" i="66"/>
  <c r="N54" i="66" s="1"/>
  <c r="V47" i="66"/>
  <c r="AE43" i="66"/>
  <c r="AE52" i="66" s="1"/>
  <c r="S47" i="66"/>
  <c r="O43" i="66"/>
  <c r="O52" i="66" s="1"/>
  <c r="C43" i="66"/>
  <c r="AG43" i="66"/>
  <c r="AG52" i="66" s="1"/>
  <c r="AC47" i="66"/>
  <c r="Y43" i="66"/>
  <c r="Y52" i="66" s="1"/>
  <c r="U43" i="66"/>
  <c r="U52" i="66" s="1"/>
  <c r="Q47" i="66"/>
  <c r="M43" i="66"/>
  <c r="M52" i="66" s="1"/>
  <c r="AF43" i="66"/>
  <c r="AF52" i="66" s="1"/>
  <c r="AB47" i="66"/>
  <c r="T43" i="66"/>
  <c r="T52" i="66" s="1"/>
  <c r="L43" i="66"/>
  <c r="L52" i="66" s="1"/>
  <c r="W43" i="64"/>
  <c r="U46" i="44"/>
  <c r="N47" i="61"/>
  <c r="F44" i="59"/>
  <c r="Q43" i="59"/>
  <c r="Q52" i="59" s="1"/>
  <c r="X47" i="59"/>
  <c r="AC47" i="57"/>
  <c r="G44" i="57"/>
  <c r="AI47" i="57"/>
  <c r="AA47" i="57"/>
  <c r="W44" i="57"/>
  <c r="AJ47" i="57"/>
  <c r="AH43" i="57"/>
  <c r="AH52" i="57" s="1"/>
  <c r="AD47" i="55"/>
  <c r="D43" i="55"/>
  <c r="D52" i="55" s="1"/>
  <c r="K47" i="53"/>
  <c r="J47" i="52"/>
  <c r="AA43" i="49"/>
  <c r="AA52" i="49" s="1"/>
  <c r="I43" i="49"/>
  <c r="I52" i="49" s="1"/>
  <c r="AF43" i="49"/>
  <c r="AF52" i="49" s="1"/>
  <c r="AE43" i="49"/>
  <c r="AE52" i="49" s="1"/>
  <c r="E47" i="49"/>
  <c r="AC43" i="49"/>
  <c r="AC52" i="49" s="1"/>
  <c r="R46" i="49"/>
  <c r="V47" i="49"/>
  <c r="D48" i="47"/>
  <c r="S48" i="47"/>
  <c r="N46" i="52"/>
  <c r="Q47" i="53"/>
  <c r="Q48" i="53" s="1"/>
  <c r="AJ43" i="53"/>
  <c r="AJ52" i="53" s="1"/>
  <c r="D47" i="55"/>
  <c r="O51" i="57"/>
  <c r="AB47" i="59"/>
  <c r="AF43" i="59"/>
  <c r="AF52" i="59" s="1"/>
  <c r="AC47" i="59"/>
  <c r="V44" i="59"/>
  <c r="O43" i="59"/>
  <c r="O52" i="59" s="1"/>
  <c r="Y51" i="61"/>
  <c r="Y55" i="61" s="1"/>
  <c r="AK38" i="44"/>
  <c r="AG51" i="64"/>
  <c r="G44" i="64"/>
  <c r="X51" i="64"/>
  <c r="Q51" i="64"/>
  <c r="V47" i="64"/>
  <c r="H51" i="64"/>
  <c r="G43" i="64"/>
  <c r="AF48" i="66"/>
  <c r="AH45" i="66"/>
  <c r="V51" i="66"/>
  <c r="V55" i="66" s="1"/>
  <c r="N51" i="66"/>
  <c r="AC51" i="66"/>
  <c r="I54" i="66"/>
  <c r="AE51" i="68"/>
  <c r="AB43" i="70"/>
  <c r="AB52" i="70" s="1"/>
  <c r="AG47" i="70"/>
  <c r="E47" i="70"/>
  <c r="E48" i="70" s="1"/>
  <c r="P47" i="72"/>
  <c r="X47" i="72"/>
  <c r="H43" i="72"/>
  <c r="H52" i="72" s="1"/>
  <c r="AE47" i="72"/>
  <c r="L46" i="72"/>
  <c r="AG43" i="72"/>
  <c r="AG52" i="72" s="1"/>
  <c r="C43" i="72"/>
  <c r="R46" i="74"/>
  <c r="N43" i="74"/>
  <c r="N52" i="74" s="1"/>
  <c r="AF47" i="74"/>
  <c r="M47" i="74"/>
  <c r="AA47" i="76"/>
  <c r="M51" i="76"/>
  <c r="AD43" i="76"/>
  <c r="X43" i="80"/>
  <c r="X52" i="80" s="1"/>
  <c r="O47" i="81"/>
  <c r="O48" i="81" s="1"/>
  <c r="M43" i="81"/>
  <c r="AD43" i="81"/>
  <c r="H47" i="81"/>
  <c r="U43" i="81"/>
  <c r="U45" i="81" s="1"/>
  <c r="AB43" i="81"/>
  <c r="S47" i="81"/>
  <c r="C43" i="81"/>
  <c r="AG47" i="81"/>
  <c r="AG48" i="81" s="1"/>
  <c r="Y43" i="81"/>
  <c r="E47" i="81"/>
  <c r="AG43" i="81"/>
  <c r="G43" i="81"/>
  <c r="AA43" i="81"/>
  <c r="AJ47" i="81"/>
  <c r="P47" i="44"/>
  <c r="P48" i="44" s="1"/>
  <c r="AH51" i="44"/>
  <c r="AF51" i="44"/>
  <c r="AD51" i="44"/>
  <c r="AB51" i="44"/>
  <c r="M46" i="44"/>
  <c r="Z51" i="44"/>
  <c r="AE51" i="44"/>
  <c r="W47" i="44"/>
  <c r="W48" i="44" s="1"/>
  <c r="U47" i="44"/>
  <c r="J51" i="44"/>
  <c r="AA51" i="44"/>
  <c r="K51" i="44"/>
  <c r="K55" i="44" s="1"/>
  <c r="R43" i="80"/>
  <c r="R52" i="80" s="1"/>
  <c r="F44" i="80"/>
  <c r="AF47" i="80"/>
  <c r="I44" i="80"/>
  <c r="Z44" i="80"/>
  <c r="S47" i="78"/>
  <c r="G43" i="78"/>
  <c r="G52" i="78" s="1"/>
  <c r="J51" i="78"/>
  <c r="J55" i="78" s="1"/>
  <c r="AE51" i="78"/>
  <c r="AH47" i="78"/>
  <c r="AJ51" i="76"/>
  <c r="D44" i="76"/>
  <c r="H47" i="76"/>
  <c r="J51" i="76"/>
  <c r="AB44" i="76"/>
  <c r="AB51" i="76" s="1"/>
  <c r="AB55" i="76" s="1"/>
  <c r="AG43" i="76"/>
  <c r="AG52" i="76" s="1"/>
  <c r="AD47" i="74"/>
  <c r="AD48" i="74" s="1"/>
  <c r="N46" i="74"/>
  <c r="X43" i="74"/>
  <c r="X52" i="74" s="1"/>
  <c r="L43" i="72"/>
  <c r="L52" i="72" s="1"/>
  <c r="O51" i="72"/>
  <c r="H47" i="72"/>
  <c r="H54" i="72" s="1"/>
  <c r="AJ44" i="72"/>
  <c r="AB47" i="72"/>
  <c r="T47" i="72"/>
  <c r="AH51" i="70"/>
  <c r="AH55" i="70" s="1"/>
  <c r="AF47" i="70"/>
  <c r="M44" i="70"/>
  <c r="Q43" i="70"/>
  <c r="Q52" i="70" s="1"/>
  <c r="AF45" i="68"/>
  <c r="W54" i="68"/>
  <c r="D48" i="68"/>
  <c r="H51" i="66"/>
  <c r="H55" i="66" s="1"/>
  <c r="T51" i="66"/>
  <c r="K48" i="66"/>
  <c r="P48" i="66"/>
  <c r="AH54" i="66"/>
  <c r="F51" i="66"/>
  <c r="F55" i="66" s="1"/>
  <c r="AE48" i="66"/>
  <c r="J51" i="64"/>
  <c r="M51" i="64"/>
  <c r="AD43" i="64"/>
  <c r="AD52" i="64" s="1"/>
  <c r="R47" i="64"/>
  <c r="R48" i="64" s="1"/>
  <c r="AE47" i="64"/>
  <c r="W46" i="64"/>
  <c r="T43" i="64"/>
  <c r="T52" i="64" s="1"/>
  <c r="AC46" i="44"/>
  <c r="X44" i="61"/>
  <c r="L47" i="61"/>
  <c r="L48" i="61" s="1"/>
  <c r="X46" i="61"/>
  <c r="D43" i="61"/>
  <c r="D52" i="61" s="1"/>
  <c r="AJ51" i="59"/>
  <c r="D43" i="59"/>
  <c r="D52" i="59" s="1"/>
  <c r="S47" i="59"/>
  <c r="C43" i="59"/>
  <c r="C45" i="59" s="1"/>
  <c r="AJ47" i="59"/>
  <c r="AJ48" i="59" s="1"/>
  <c r="U43" i="59"/>
  <c r="U52" i="59" s="1"/>
  <c r="N43" i="59"/>
  <c r="Y44" i="59"/>
  <c r="AA47" i="59"/>
  <c r="G43" i="59"/>
  <c r="G52" i="59" s="1"/>
  <c r="Z43" i="59"/>
  <c r="Z52" i="59" s="1"/>
  <c r="H47" i="59"/>
  <c r="H48" i="59" s="1"/>
  <c r="Y47" i="59"/>
  <c r="Y48" i="59" s="1"/>
  <c r="AG43" i="59"/>
  <c r="AG52" i="59" s="1"/>
  <c r="Z46" i="59"/>
  <c r="K47" i="59"/>
  <c r="K54" i="59" s="1"/>
  <c r="AD43" i="59"/>
  <c r="AD52" i="59" s="1"/>
  <c r="W43" i="59"/>
  <c r="W45" i="59" s="1"/>
  <c r="AE47" i="59"/>
  <c r="E47" i="57"/>
  <c r="R43" i="57"/>
  <c r="R52" i="57" s="1"/>
  <c r="AG43" i="57"/>
  <c r="N43" i="57"/>
  <c r="N52" i="57" s="1"/>
  <c r="Q43" i="57"/>
  <c r="Q52" i="57" s="1"/>
  <c r="K47" i="57"/>
  <c r="W43" i="57"/>
  <c r="W52" i="57" s="1"/>
  <c r="AG47" i="57"/>
  <c r="H47" i="57"/>
  <c r="AC51" i="57"/>
  <c r="I43" i="57"/>
  <c r="I52" i="57" s="1"/>
  <c r="AB44" i="55"/>
  <c r="C47" i="55"/>
  <c r="R43" i="55"/>
  <c r="R52" i="55" s="1"/>
  <c r="X43" i="55"/>
  <c r="X52" i="55" s="1"/>
  <c r="AE47" i="55"/>
  <c r="Z47" i="55"/>
  <c r="AJ44" i="55"/>
  <c r="M43" i="55"/>
  <c r="M52" i="55" s="1"/>
  <c r="T43" i="53"/>
  <c r="T52" i="53" s="1"/>
  <c r="F51" i="53"/>
  <c r="U47" i="53"/>
  <c r="U48" i="53" s="1"/>
  <c r="D43" i="53"/>
  <c r="D52" i="53" s="1"/>
  <c r="AC47" i="53"/>
  <c r="O47" i="53"/>
  <c r="AD43" i="53"/>
  <c r="AD52" i="53" s="1"/>
  <c r="O43" i="53"/>
  <c r="O52" i="53" s="1"/>
  <c r="D47" i="53"/>
  <c r="E43" i="53"/>
  <c r="E52" i="53" s="1"/>
  <c r="AB51" i="52"/>
  <c r="N43" i="52"/>
  <c r="N52" i="52" s="1"/>
  <c r="M44" i="52"/>
  <c r="J43" i="52"/>
  <c r="J52" i="52" s="1"/>
  <c r="X47" i="52"/>
  <c r="AF43" i="52"/>
  <c r="AF52" i="52" s="1"/>
  <c r="H43" i="52"/>
  <c r="N43" i="49"/>
  <c r="N52" i="49" s="1"/>
  <c r="R44" i="45"/>
  <c r="W44" i="45"/>
  <c r="Y44" i="45"/>
  <c r="Y51" i="45" s="1"/>
  <c r="AC43" i="80"/>
  <c r="AC52" i="80" s="1"/>
  <c r="V43" i="80"/>
  <c r="V52" i="80" s="1"/>
  <c r="Z43" i="80"/>
  <c r="Z52" i="80" s="1"/>
  <c r="AJ47" i="80"/>
  <c r="N43" i="80"/>
  <c r="N52" i="80" s="1"/>
  <c r="AD47" i="80"/>
  <c r="W43" i="80"/>
  <c r="AB47" i="80"/>
  <c r="U47" i="80"/>
  <c r="L51" i="80"/>
  <c r="M47" i="80"/>
  <c r="O47" i="80"/>
  <c r="AH43" i="80"/>
  <c r="AH52" i="80" s="1"/>
  <c r="AI43" i="80"/>
  <c r="AI52" i="80" s="1"/>
  <c r="W47" i="80"/>
  <c r="AB43" i="80"/>
  <c r="AB52" i="80" s="1"/>
  <c r="L47" i="80"/>
  <c r="J44" i="80"/>
  <c r="AG43" i="80"/>
  <c r="AG52" i="80" s="1"/>
  <c r="Q51" i="80"/>
  <c r="T51" i="80"/>
  <c r="AE43" i="80"/>
  <c r="AE52" i="80" s="1"/>
  <c r="J47" i="80"/>
  <c r="J48" i="80" s="1"/>
  <c r="H43" i="80"/>
  <c r="H52" i="80" s="1"/>
  <c r="U43" i="80"/>
  <c r="U52" i="80" s="1"/>
  <c r="E44" i="78"/>
  <c r="AA43" i="78"/>
  <c r="AA52" i="78" s="1"/>
  <c r="Y47" i="78"/>
  <c r="U44" i="78"/>
  <c r="U51" i="78" s="1"/>
  <c r="T43" i="78"/>
  <c r="T52" i="78" s="1"/>
  <c r="Z47" i="78"/>
  <c r="H47" i="78"/>
  <c r="H48" i="78" s="1"/>
  <c r="W47" i="78"/>
  <c r="W54" i="78" s="1"/>
  <c r="S48" i="78"/>
  <c r="M43" i="78"/>
  <c r="M52" i="78" s="1"/>
  <c r="P47" i="78"/>
  <c r="AD47" i="78"/>
  <c r="AD54" i="78" s="1"/>
  <c r="I47" i="78"/>
  <c r="W43" i="78"/>
  <c r="AE47" i="78"/>
  <c r="L51" i="76"/>
  <c r="S43" i="76"/>
  <c r="S52" i="76" s="1"/>
  <c r="G43" i="76"/>
  <c r="G52" i="76" s="1"/>
  <c r="E43" i="76"/>
  <c r="E52" i="76" s="1"/>
  <c r="F43" i="76"/>
  <c r="AB47" i="76"/>
  <c r="T43" i="76"/>
  <c r="H43" i="76"/>
  <c r="H52" i="76" s="1"/>
  <c r="O43" i="76"/>
  <c r="O45" i="76" s="1"/>
  <c r="U47" i="76"/>
  <c r="N43" i="76"/>
  <c r="X43" i="76"/>
  <c r="X52" i="76" s="1"/>
  <c r="AD47" i="76"/>
  <c r="Z51" i="76"/>
  <c r="AE43" i="76"/>
  <c r="P44" i="76"/>
  <c r="C43" i="76"/>
  <c r="AC47" i="76"/>
  <c r="V43" i="76"/>
  <c r="Y43" i="76"/>
  <c r="P47" i="76"/>
  <c r="P48" i="76" s="1"/>
  <c r="P43" i="74"/>
  <c r="P52" i="74" s="1"/>
  <c r="D43" i="74"/>
  <c r="D52" i="74" s="1"/>
  <c r="AA43" i="74"/>
  <c r="AA52" i="74" s="1"/>
  <c r="O43" i="74"/>
  <c r="O52" i="74" s="1"/>
  <c r="Y43" i="74"/>
  <c r="Y52" i="74" s="1"/>
  <c r="V47" i="74"/>
  <c r="V48" i="74" s="1"/>
  <c r="AJ47" i="74"/>
  <c r="AG47" i="74"/>
  <c r="X47" i="74"/>
  <c r="T43" i="74"/>
  <c r="T52" i="74" s="1"/>
  <c r="AE43" i="74"/>
  <c r="AE52" i="74" s="1"/>
  <c r="S43" i="74"/>
  <c r="F47" i="74"/>
  <c r="AC43" i="74"/>
  <c r="AC54" i="74" s="1"/>
  <c r="AC47" i="74"/>
  <c r="E43" i="74"/>
  <c r="E52" i="74" s="1"/>
  <c r="AB47" i="74"/>
  <c r="L43" i="74"/>
  <c r="L52" i="74" s="1"/>
  <c r="Q43" i="74"/>
  <c r="I43" i="72"/>
  <c r="I52" i="72" s="1"/>
  <c r="E47" i="72"/>
  <c r="AJ47" i="72"/>
  <c r="Y43" i="72"/>
  <c r="Y52" i="72" s="1"/>
  <c r="M43" i="72"/>
  <c r="AA47" i="72"/>
  <c r="S47" i="72"/>
  <c r="K47" i="72"/>
  <c r="K48" i="72" s="1"/>
  <c r="AD51" i="72"/>
  <c r="AB43" i="72"/>
  <c r="AB52" i="72" s="1"/>
  <c r="T43" i="72"/>
  <c r="T52" i="72" s="1"/>
  <c r="P43" i="72"/>
  <c r="P52" i="72" s="1"/>
  <c r="AF47" i="72"/>
  <c r="S43" i="72"/>
  <c r="S52" i="72" s="1"/>
  <c r="W47" i="72"/>
  <c r="O47" i="72"/>
  <c r="O48" i="72" s="1"/>
  <c r="C47" i="72"/>
  <c r="Z43" i="72"/>
  <c r="Z52" i="72" s="1"/>
  <c r="AC43" i="72"/>
  <c r="Q43" i="72"/>
  <c r="Q52" i="72" s="1"/>
  <c r="AC47" i="72"/>
  <c r="Y44" i="70"/>
  <c r="AA43" i="70"/>
  <c r="AA52" i="70" s="1"/>
  <c r="O47" i="70"/>
  <c r="O48" i="70" s="1"/>
  <c r="C47" i="70"/>
  <c r="C48" i="70" s="1"/>
  <c r="AJ47" i="70"/>
  <c r="D43" i="70"/>
  <c r="D52" i="70" s="1"/>
  <c r="Y46" i="70"/>
  <c r="Y48" i="70" s="1"/>
  <c r="AI47" i="70"/>
  <c r="T43" i="70"/>
  <c r="T52" i="70" s="1"/>
  <c r="M47" i="70"/>
  <c r="P51" i="70"/>
  <c r="W47" i="70"/>
  <c r="K43" i="70"/>
  <c r="K52" i="70" s="1"/>
  <c r="AI43" i="70"/>
  <c r="AI52" i="70" s="1"/>
  <c r="AC43" i="70"/>
  <c r="AC52" i="70" s="1"/>
  <c r="I43" i="70"/>
  <c r="I52" i="70" s="1"/>
  <c r="J48" i="68"/>
  <c r="AE45" i="68"/>
  <c r="R45" i="66"/>
  <c r="AE51" i="66"/>
  <c r="AE55" i="66" s="1"/>
  <c r="Y51" i="64"/>
  <c r="E51" i="64"/>
  <c r="E43" i="64"/>
  <c r="E52" i="64" s="1"/>
  <c r="AE43" i="64"/>
  <c r="AE52" i="64" s="1"/>
  <c r="H43" i="64"/>
  <c r="H52" i="64" s="1"/>
  <c r="H47" i="64"/>
  <c r="H48" i="64" s="1"/>
  <c r="AI46" i="64"/>
  <c r="D47" i="64"/>
  <c r="V51" i="64"/>
  <c r="N43" i="64"/>
  <c r="N52" i="64" s="1"/>
  <c r="X43" i="64"/>
  <c r="U47" i="64"/>
  <c r="U48" i="64" s="1"/>
  <c r="X47" i="64"/>
  <c r="X48" i="64" s="1"/>
  <c r="AB47" i="64"/>
  <c r="P47" i="64"/>
  <c r="T46" i="64"/>
  <c r="AI44" i="64"/>
  <c r="AA47" i="64"/>
  <c r="I44" i="44"/>
  <c r="AA47" i="44"/>
  <c r="K43" i="44"/>
  <c r="K52" i="44" s="1"/>
  <c r="AC47" i="44"/>
  <c r="I47" i="44"/>
  <c r="I48" i="44" s="1"/>
  <c r="H47" i="44"/>
  <c r="W43" i="44"/>
  <c r="W52" i="44" s="1"/>
  <c r="AF47" i="44"/>
  <c r="AE47" i="44"/>
  <c r="AE48" i="44" s="1"/>
  <c r="O43" i="44"/>
  <c r="O52" i="44" s="1"/>
  <c r="AH43" i="44"/>
  <c r="AH52" i="44" s="1"/>
  <c r="D43" i="44"/>
  <c r="D52" i="44" s="1"/>
  <c r="S43" i="44"/>
  <c r="S52" i="44" s="1"/>
  <c r="AI47" i="44"/>
  <c r="Z43" i="44"/>
  <c r="AJ43" i="44"/>
  <c r="AJ52" i="44" s="1"/>
  <c r="J43" i="61"/>
  <c r="J52" i="61" s="1"/>
  <c r="H47" i="61"/>
  <c r="H48" i="61" s="1"/>
  <c r="M43" i="61"/>
  <c r="M52" i="61" s="1"/>
  <c r="AF47" i="61"/>
  <c r="AF48" i="61" s="1"/>
  <c r="AB47" i="61"/>
  <c r="P47" i="61"/>
  <c r="P48" i="61" s="1"/>
  <c r="AJ44" i="61"/>
  <c r="I47" i="61"/>
  <c r="S43" i="61"/>
  <c r="S52" i="61" s="1"/>
  <c r="G43" i="61"/>
  <c r="G45" i="61" s="1"/>
  <c r="AG43" i="61"/>
  <c r="AB43" i="61"/>
  <c r="T47" i="61"/>
  <c r="H43" i="61"/>
  <c r="H52" i="61" s="1"/>
  <c r="Q47" i="61"/>
  <c r="AJ46" i="61"/>
  <c r="Y47" i="61"/>
  <c r="Y43" i="61"/>
  <c r="Y52" i="61" s="1"/>
  <c r="U43" i="61"/>
  <c r="U52" i="61" s="1"/>
  <c r="W43" i="61"/>
  <c r="W52" i="61" s="1"/>
  <c r="Z51" i="59"/>
  <c r="N52" i="59"/>
  <c r="U47" i="59"/>
  <c r="M43" i="59"/>
  <c r="P43" i="59"/>
  <c r="P52" i="59" s="1"/>
  <c r="Z45" i="59"/>
  <c r="M47" i="59"/>
  <c r="M48" i="59" s="1"/>
  <c r="AG47" i="59"/>
  <c r="AG48" i="59" s="1"/>
  <c r="AE43" i="59"/>
  <c r="AE52" i="59" s="1"/>
  <c r="AA43" i="59"/>
  <c r="AA52" i="59" s="1"/>
  <c r="S43" i="59"/>
  <c r="S52" i="59" s="1"/>
  <c r="K43" i="59"/>
  <c r="K52" i="59" s="1"/>
  <c r="R47" i="59"/>
  <c r="R48" i="59" s="1"/>
  <c r="N47" i="59"/>
  <c r="J47" i="59"/>
  <c r="J48" i="59" s="1"/>
  <c r="F47" i="59"/>
  <c r="F48" i="59" s="1"/>
  <c r="G47" i="59"/>
  <c r="AI43" i="59"/>
  <c r="AI52" i="59" s="1"/>
  <c r="E47" i="59"/>
  <c r="E48" i="59" s="1"/>
  <c r="T43" i="59"/>
  <c r="T52" i="59" s="1"/>
  <c r="V46" i="59"/>
  <c r="AC46" i="59"/>
  <c r="Q44" i="59"/>
  <c r="AK44" i="59" s="1"/>
  <c r="I46" i="59"/>
  <c r="T47" i="59"/>
  <c r="Q46" i="59"/>
  <c r="P47" i="59"/>
  <c r="AB43" i="59"/>
  <c r="Y43" i="59"/>
  <c r="Y52" i="59" s="1"/>
  <c r="I43" i="59"/>
  <c r="I52" i="59" s="1"/>
  <c r="H43" i="59"/>
  <c r="H52" i="59" s="1"/>
  <c r="Q47" i="59"/>
  <c r="Q54" i="59" s="1"/>
  <c r="O47" i="59"/>
  <c r="O54" i="59" s="1"/>
  <c r="AH47" i="59"/>
  <c r="AD47" i="59"/>
  <c r="AD54" i="59" s="1"/>
  <c r="Z47" i="59"/>
  <c r="Z54" i="59" s="1"/>
  <c r="R43" i="59"/>
  <c r="R52" i="59" s="1"/>
  <c r="F43" i="59"/>
  <c r="F52" i="59" s="1"/>
  <c r="AJ43" i="59"/>
  <c r="AJ52" i="59" s="1"/>
  <c r="I47" i="59"/>
  <c r="AC43" i="59"/>
  <c r="AC52" i="59" s="1"/>
  <c r="AF47" i="59"/>
  <c r="AF48" i="59" s="1"/>
  <c r="L47" i="59"/>
  <c r="L48" i="59" s="1"/>
  <c r="L43" i="59"/>
  <c r="E43" i="59"/>
  <c r="E52" i="59" s="1"/>
  <c r="I44" i="59"/>
  <c r="W47" i="59"/>
  <c r="C47" i="59"/>
  <c r="AH43" i="59"/>
  <c r="AH52" i="59" s="1"/>
  <c r="V43" i="59"/>
  <c r="V52" i="59" s="1"/>
  <c r="J43" i="59"/>
  <c r="J52" i="59" s="1"/>
  <c r="X43" i="59"/>
  <c r="X52" i="59" s="1"/>
  <c r="D47" i="59"/>
  <c r="D48" i="59" s="1"/>
  <c r="AI47" i="59"/>
  <c r="V47" i="59"/>
  <c r="K44" i="57"/>
  <c r="AD43" i="57"/>
  <c r="AD52" i="57" s="1"/>
  <c r="F43" i="57"/>
  <c r="F52" i="57" s="1"/>
  <c r="T51" i="57"/>
  <c r="Z47" i="57"/>
  <c r="Z48" i="57" s="1"/>
  <c r="R47" i="57"/>
  <c r="R48" i="57" s="1"/>
  <c r="Y43" i="57"/>
  <c r="Y52" i="57" s="1"/>
  <c r="E43" i="57"/>
  <c r="E52" i="57" s="1"/>
  <c r="AE47" i="57"/>
  <c r="AE51" i="57"/>
  <c r="AH45" i="57"/>
  <c r="U47" i="57"/>
  <c r="D47" i="57"/>
  <c r="V43" i="57"/>
  <c r="V52" i="57" s="1"/>
  <c r="J47" i="57"/>
  <c r="J48" i="57" s="1"/>
  <c r="U43" i="57"/>
  <c r="U52" i="57" s="1"/>
  <c r="O47" i="57"/>
  <c r="Q47" i="57"/>
  <c r="Y47" i="57"/>
  <c r="S47" i="57"/>
  <c r="D43" i="57"/>
  <c r="D45" i="57" s="1"/>
  <c r="I43" i="55"/>
  <c r="AD43" i="55"/>
  <c r="AD52" i="55" s="1"/>
  <c r="V43" i="55"/>
  <c r="V52" i="55" s="1"/>
  <c r="AJ43" i="55"/>
  <c r="AJ52" i="55" s="1"/>
  <c r="AC43" i="55"/>
  <c r="AC52" i="55" s="1"/>
  <c r="D44" i="55"/>
  <c r="AA47" i="55"/>
  <c r="J43" i="55"/>
  <c r="J52" i="55" s="1"/>
  <c r="V47" i="55"/>
  <c r="AG43" i="55"/>
  <c r="AG52" i="55" s="1"/>
  <c r="AF43" i="55"/>
  <c r="AF52" i="55" s="1"/>
  <c r="G43" i="55"/>
  <c r="G52" i="55" s="1"/>
  <c r="W43" i="55"/>
  <c r="W52" i="55" s="1"/>
  <c r="AH43" i="55"/>
  <c r="AH52" i="55" s="1"/>
  <c r="Z43" i="55"/>
  <c r="F43" i="55"/>
  <c r="F52" i="55" s="1"/>
  <c r="G47" i="55"/>
  <c r="G48" i="55" s="1"/>
  <c r="Q43" i="55"/>
  <c r="Q52" i="55" s="1"/>
  <c r="S47" i="55"/>
  <c r="N43" i="55"/>
  <c r="N52" i="55" s="1"/>
  <c r="L43" i="55"/>
  <c r="L52" i="55" s="1"/>
  <c r="P47" i="55"/>
  <c r="P48" i="55" s="1"/>
  <c r="C43" i="55"/>
  <c r="W43" i="53"/>
  <c r="C43" i="53"/>
  <c r="I43" i="53"/>
  <c r="I52" i="53" s="1"/>
  <c r="X47" i="53"/>
  <c r="AJ44" i="53"/>
  <c r="G47" i="53"/>
  <c r="AG47" i="53"/>
  <c r="M47" i="53"/>
  <c r="AD43" i="52"/>
  <c r="AD52" i="52" s="1"/>
  <c r="AC47" i="52"/>
  <c r="AC48" i="52" s="1"/>
  <c r="AJ47" i="52"/>
  <c r="Z43" i="52"/>
  <c r="C47" i="52"/>
  <c r="K43" i="52"/>
  <c r="K52" i="52" s="1"/>
  <c r="F47" i="52"/>
  <c r="AI43" i="52"/>
  <c r="AI52" i="52" s="1"/>
  <c r="O43" i="52"/>
  <c r="O52" i="52" s="1"/>
  <c r="T47" i="52"/>
  <c r="T48" i="52" s="1"/>
  <c r="E51" i="52"/>
  <c r="F44" i="52"/>
  <c r="AA43" i="52"/>
  <c r="AA52" i="52" s="1"/>
  <c r="AE43" i="52"/>
  <c r="AE52" i="52" s="1"/>
  <c r="S43" i="52"/>
  <c r="S52" i="52" s="1"/>
  <c r="T43" i="52"/>
  <c r="T52" i="52" s="1"/>
  <c r="W47" i="49"/>
  <c r="C47" i="49"/>
  <c r="V46" i="49"/>
  <c r="Q47" i="49"/>
  <c r="V44" i="49"/>
  <c r="X51" i="49"/>
  <c r="R51" i="49"/>
  <c r="AF51" i="49"/>
  <c r="L51" i="49"/>
  <c r="AE47" i="49"/>
  <c r="AA47" i="49"/>
  <c r="S47" i="49"/>
  <c r="O47" i="49"/>
  <c r="K47" i="49"/>
  <c r="G43" i="49"/>
  <c r="G52" i="49" s="1"/>
  <c r="C43" i="49"/>
  <c r="U47" i="49"/>
  <c r="N47" i="49"/>
  <c r="AG51" i="49"/>
  <c r="AG55" i="49" s="1"/>
  <c r="AD47" i="49"/>
  <c r="S51" i="49"/>
  <c r="E43" i="49"/>
  <c r="E52" i="49" s="1"/>
  <c r="AH47" i="49"/>
  <c r="D47" i="49"/>
  <c r="J43" i="49"/>
  <c r="J52" i="49" s="1"/>
  <c r="M46" i="49"/>
  <c r="AG43" i="49"/>
  <c r="AG45" i="49" s="1"/>
  <c r="T51" i="49"/>
  <c r="S43" i="49"/>
  <c r="S52" i="49" s="1"/>
  <c r="O43" i="49"/>
  <c r="O52" i="49" s="1"/>
  <c r="K43" i="49"/>
  <c r="K52" i="49" s="1"/>
  <c r="Q43" i="49"/>
  <c r="Q52" i="49" s="1"/>
  <c r="AG47" i="49"/>
  <c r="AD43" i="49"/>
  <c r="AD52" i="49" s="1"/>
  <c r="M44" i="49"/>
  <c r="AK44" i="49" s="1"/>
  <c r="AH43" i="49"/>
  <c r="AH52" i="49" s="1"/>
  <c r="H47" i="49"/>
  <c r="H48" i="49" s="1"/>
  <c r="P43" i="49"/>
  <c r="P45" i="49" s="1"/>
  <c r="P51" i="47"/>
  <c r="AD45" i="47"/>
  <c r="O54" i="47"/>
  <c r="S43" i="81"/>
  <c r="O43" i="81"/>
  <c r="K43" i="81"/>
  <c r="K45" i="81" s="1"/>
  <c r="I43" i="81"/>
  <c r="U47" i="81"/>
  <c r="M47" i="81"/>
  <c r="E43" i="81"/>
  <c r="AH47" i="81"/>
  <c r="AH48" i="81" s="1"/>
  <c r="P47" i="81"/>
  <c r="L43" i="81"/>
  <c r="D43" i="81"/>
  <c r="D45" i="81" s="1"/>
  <c r="AI43" i="81"/>
  <c r="Y47" i="81"/>
  <c r="I47" i="81"/>
  <c r="AF43" i="81"/>
  <c r="AF45" i="81" s="1"/>
  <c r="AB47" i="81"/>
  <c r="R44" i="81"/>
  <c r="AF51" i="81"/>
  <c r="W47" i="81"/>
  <c r="W48" i="81" s="1"/>
  <c r="AE47" i="81"/>
  <c r="R46" i="81"/>
  <c r="R54" i="81" s="1"/>
  <c r="AH43" i="81"/>
  <c r="T47" i="81"/>
  <c r="T48" i="81" s="1"/>
  <c r="P43" i="81"/>
  <c r="Z47" i="81"/>
  <c r="N47" i="81"/>
  <c r="J47" i="81"/>
  <c r="J48" i="81" s="1"/>
  <c r="F47" i="81"/>
  <c r="F48" i="81" s="1"/>
  <c r="X43" i="81"/>
  <c r="V47" i="81"/>
  <c r="C47" i="81"/>
  <c r="C48" i="81" s="1"/>
  <c r="AC43" i="81"/>
  <c r="AF48" i="81"/>
  <c r="AA47" i="81"/>
  <c r="AD47" i="81"/>
  <c r="AD48" i="81" s="1"/>
  <c r="Q47" i="81"/>
  <c r="Q48" i="81" s="1"/>
  <c r="AC47" i="81"/>
  <c r="T43" i="81"/>
  <c r="H43" i="81"/>
  <c r="Z43" i="81"/>
  <c r="Z45" i="81" s="1"/>
  <c r="V43" i="81"/>
  <c r="N43" i="81"/>
  <c r="J43" i="81"/>
  <c r="F43" i="81"/>
  <c r="F45" i="81" s="1"/>
  <c r="G47" i="81"/>
  <c r="D47" i="81"/>
  <c r="AJ43" i="81"/>
  <c r="AI47" i="81"/>
  <c r="W43" i="81"/>
  <c r="L45" i="81"/>
  <c r="H48" i="81"/>
  <c r="Z46" i="81"/>
  <c r="Z48" i="81" s="1"/>
  <c r="O43" i="80"/>
  <c r="O52" i="80" s="1"/>
  <c r="AJ43" i="80"/>
  <c r="AJ52" i="80" s="1"/>
  <c r="Y47" i="80"/>
  <c r="G43" i="80"/>
  <c r="G45" i="80" s="1"/>
  <c r="E43" i="80"/>
  <c r="AF43" i="80"/>
  <c r="AF52" i="80" s="1"/>
  <c r="P47" i="80"/>
  <c r="P48" i="80" s="1"/>
  <c r="L43" i="80"/>
  <c r="L45" i="80" s="1"/>
  <c r="D43" i="80"/>
  <c r="AA43" i="80"/>
  <c r="K47" i="80"/>
  <c r="K48" i="80" s="1"/>
  <c r="AD43" i="80"/>
  <c r="AD52" i="80" s="1"/>
  <c r="F43" i="80"/>
  <c r="S47" i="80"/>
  <c r="C47" i="80"/>
  <c r="C48" i="80" s="1"/>
  <c r="Y46" i="80"/>
  <c r="X47" i="80"/>
  <c r="F47" i="80"/>
  <c r="Y44" i="80"/>
  <c r="N44" i="80"/>
  <c r="AD46" i="80"/>
  <c r="V46" i="80"/>
  <c r="R47" i="80"/>
  <c r="R48" i="80" s="1"/>
  <c r="Y43" i="80"/>
  <c r="Y52" i="80" s="1"/>
  <c r="D47" i="80"/>
  <c r="E47" i="80"/>
  <c r="V47" i="80"/>
  <c r="V54" i="80" s="1"/>
  <c r="T47" i="80"/>
  <c r="T48" i="80" s="1"/>
  <c r="P43" i="80"/>
  <c r="P52" i="80" s="1"/>
  <c r="K43" i="80"/>
  <c r="S43" i="80"/>
  <c r="S52" i="80" s="1"/>
  <c r="C43" i="80"/>
  <c r="AD44" i="80"/>
  <c r="AG47" i="80"/>
  <c r="M43" i="80"/>
  <c r="M52" i="80" s="1"/>
  <c r="AC47" i="80"/>
  <c r="AE47" i="80"/>
  <c r="N47" i="80"/>
  <c r="I43" i="80"/>
  <c r="AH47" i="80"/>
  <c r="AH48" i="80" s="1"/>
  <c r="Z47" i="80"/>
  <c r="Z48" i="80" s="1"/>
  <c r="J43" i="80"/>
  <c r="J54" i="80" s="1"/>
  <c r="G47" i="80"/>
  <c r="H47" i="80"/>
  <c r="I47" i="80"/>
  <c r="I48" i="80" s="1"/>
  <c r="AI47" i="80"/>
  <c r="AI48" i="80" s="1"/>
  <c r="T43" i="80"/>
  <c r="Q47" i="80"/>
  <c r="Q48" i="80" s="1"/>
  <c r="W52" i="78"/>
  <c r="P43" i="78"/>
  <c r="P52" i="78" s="1"/>
  <c r="Z51" i="78"/>
  <c r="L47" i="78"/>
  <c r="S43" i="78"/>
  <c r="S52" i="78" s="1"/>
  <c r="C43" i="78"/>
  <c r="R47" i="78"/>
  <c r="N47" i="78"/>
  <c r="J47" i="78"/>
  <c r="J54" i="78" s="1"/>
  <c r="F47" i="78"/>
  <c r="AI43" i="78"/>
  <c r="AI52" i="78" s="1"/>
  <c r="X43" i="78"/>
  <c r="X52" i="78" s="1"/>
  <c r="V47" i="78"/>
  <c r="V48" i="78" s="1"/>
  <c r="U47" i="78"/>
  <c r="D43" i="78"/>
  <c r="D52" i="78" s="1"/>
  <c r="AF47" i="78"/>
  <c r="AF48" i="78" s="1"/>
  <c r="O47" i="78"/>
  <c r="O48" i="78" s="1"/>
  <c r="K47" i="78"/>
  <c r="AC46" i="78"/>
  <c r="Q46" i="78"/>
  <c r="I46" i="78"/>
  <c r="Q44" i="78"/>
  <c r="L43" i="78"/>
  <c r="L52" i="78" s="1"/>
  <c r="O43" i="78"/>
  <c r="O52" i="78" s="1"/>
  <c r="AH43" i="78"/>
  <c r="AH52" i="78" s="1"/>
  <c r="R43" i="78"/>
  <c r="R52" i="78" s="1"/>
  <c r="J43" i="78"/>
  <c r="J52" i="78" s="1"/>
  <c r="F43" i="78"/>
  <c r="F52" i="78" s="1"/>
  <c r="AJ43" i="78"/>
  <c r="AJ54" i="78" s="1"/>
  <c r="G47" i="78"/>
  <c r="AI47" i="78"/>
  <c r="AG47" i="78"/>
  <c r="AG48" i="78" s="1"/>
  <c r="AC47" i="78"/>
  <c r="AC48" i="78" s="1"/>
  <c r="U43" i="78"/>
  <c r="Q47" i="78"/>
  <c r="M47" i="78"/>
  <c r="M48" i="78" s="1"/>
  <c r="I43" i="78"/>
  <c r="I45" i="78" s="1"/>
  <c r="E43" i="78"/>
  <c r="X47" i="78"/>
  <c r="X48" i="78" s="1"/>
  <c r="C47" i="78"/>
  <c r="AF43" i="78"/>
  <c r="AF52" i="78" s="1"/>
  <c r="AB47" i="78"/>
  <c r="AD43" i="78"/>
  <c r="AD52" i="78" s="1"/>
  <c r="Z43" i="78"/>
  <c r="Z52" i="78" s="1"/>
  <c r="V43" i="78"/>
  <c r="V52" i="78" s="1"/>
  <c r="N43" i="78"/>
  <c r="N52" i="78" s="1"/>
  <c r="AC44" i="78"/>
  <c r="AB43" i="78"/>
  <c r="AB52" i="78" s="1"/>
  <c r="H43" i="78"/>
  <c r="H52" i="78" s="1"/>
  <c r="T47" i="78"/>
  <c r="AE43" i="78"/>
  <c r="AE52" i="78" s="1"/>
  <c r="K43" i="78"/>
  <c r="K52" i="78" s="1"/>
  <c r="D47" i="78"/>
  <c r="D54" i="78" s="1"/>
  <c r="E47" i="78"/>
  <c r="AJ47" i="78"/>
  <c r="AJ48" i="78" s="1"/>
  <c r="AG43" i="78"/>
  <c r="AG52" i="78" s="1"/>
  <c r="AC43" i="78"/>
  <c r="AC54" i="78" s="1"/>
  <c r="Y43" i="78"/>
  <c r="Y52" i="78" s="1"/>
  <c r="Q43" i="78"/>
  <c r="Q52" i="78" s="1"/>
  <c r="AA47" i="78"/>
  <c r="T52" i="76"/>
  <c r="X45" i="76"/>
  <c r="I55" i="76"/>
  <c r="AC51" i="76"/>
  <c r="I47" i="76"/>
  <c r="I48" i="76" s="1"/>
  <c r="V47" i="76"/>
  <c r="AF43" i="76"/>
  <c r="AF52" i="76" s="1"/>
  <c r="AE47" i="76"/>
  <c r="T44" i="76"/>
  <c r="K47" i="76"/>
  <c r="AC43" i="76"/>
  <c r="AC52" i="76" s="1"/>
  <c r="U43" i="76"/>
  <c r="U45" i="76" s="1"/>
  <c r="M43" i="76"/>
  <c r="AI43" i="76"/>
  <c r="AI52" i="76" s="1"/>
  <c r="AJ47" i="76"/>
  <c r="AJ48" i="76" s="1"/>
  <c r="AH47" i="76"/>
  <c r="Z47" i="76"/>
  <c r="AF47" i="76"/>
  <c r="L47" i="76"/>
  <c r="T47" i="76"/>
  <c r="E46" i="76"/>
  <c r="AF46" i="76"/>
  <c r="T46" i="76"/>
  <c r="L46" i="76"/>
  <c r="AK46" i="76" s="1"/>
  <c r="E47" i="76"/>
  <c r="P43" i="76"/>
  <c r="P52" i="76" s="1"/>
  <c r="AA43" i="76"/>
  <c r="AA52" i="76" s="1"/>
  <c r="W47" i="76"/>
  <c r="O47" i="76"/>
  <c r="K43" i="76"/>
  <c r="K52" i="76" s="1"/>
  <c r="C47" i="76"/>
  <c r="C54" i="76" s="1"/>
  <c r="R47" i="76"/>
  <c r="J47" i="76"/>
  <c r="Y47" i="76"/>
  <c r="Y48" i="76" s="1"/>
  <c r="L43" i="76"/>
  <c r="L52" i="76" s="1"/>
  <c r="I43" i="76"/>
  <c r="AB43" i="76"/>
  <c r="AB54" i="76" s="1"/>
  <c r="D43" i="76"/>
  <c r="D45" i="76" s="1"/>
  <c r="X47" i="76"/>
  <c r="X54" i="76" s="1"/>
  <c r="Q47" i="76"/>
  <c r="Q48" i="76" s="1"/>
  <c r="W43" i="76"/>
  <c r="R43" i="76"/>
  <c r="R45" i="76" s="1"/>
  <c r="J43" i="76"/>
  <c r="G47" i="76"/>
  <c r="D47" i="76"/>
  <c r="D48" i="76" s="1"/>
  <c r="AI47" i="76"/>
  <c r="AI54" i="76" s="1"/>
  <c r="AH43" i="76"/>
  <c r="Z43" i="76"/>
  <c r="Z45" i="76" s="1"/>
  <c r="N47" i="76"/>
  <c r="F47" i="76"/>
  <c r="F48" i="76" s="1"/>
  <c r="AG47" i="76"/>
  <c r="AG48" i="76" s="1"/>
  <c r="Q43" i="76"/>
  <c r="Q54" i="76" s="1"/>
  <c r="E44" i="76"/>
  <c r="R51" i="74"/>
  <c r="U47" i="74"/>
  <c r="U43" i="74"/>
  <c r="U52" i="74" s="1"/>
  <c r="AF43" i="74"/>
  <c r="AB43" i="74"/>
  <c r="AB52" i="74" s="1"/>
  <c r="H43" i="74"/>
  <c r="H52" i="74" s="1"/>
  <c r="Q47" i="74"/>
  <c r="Q48" i="74" s="1"/>
  <c r="W47" i="74"/>
  <c r="C47" i="74"/>
  <c r="AD43" i="74"/>
  <c r="V43" i="74"/>
  <c r="V52" i="74" s="1"/>
  <c r="F43" i="74"/>
  <c r="AH43" i="74"/>
  <c r="AH52" i="74" s="1"/>
  <c r="Z43" i="74"/>
  <c r="Z52" i="74" s="1"/>
  <c r="R47" i="74"/>
  <c r="R48" i="74" s="1"/>
  <c r="J43" i="74"/>
  <c r="J52" i="74" s="1"/>
  <c r="D47" i="74"/>
  <c r="AJ43" i="74"/>
  <c r="AJ54" i="74" s="1"/>
  <c r="Y47" i="74"/>
  <c r="Y48" i="74" s="1"/>
  <c r="M43" i="74"/>
  <c r="I43" i="74"/>
  <c r="W43" i="74"/>
  <c r="I46" i="74"/>
  <c r="AK46" i="74" s="1"/>
  <c r="N44" i="74"/>
  <c r="T47" i="74"/>
  <c r="P47" i="74"/>
  <c r="P54" i="74" s="1"/>
  <c r="L47" i="74"/>
  <c r="L48" i="74" s="1"/>
  <c r="I44" i="74"/>
  <c r="AG43" i="74"/>
  <c r="AG52" i="74" s="1"/>
  <c r="AE47" i="74"/>
  <c r="AA47" i="74"/>
  <c r="AA54" i="74" s="1"/>
  <c r="S47" i="74"/>
  <c r="O47" i="74"/>
  <c r="K47" i="74"/>
  <c r="K48" i="74" s="1"/>
  <c r="G43" i="74"/>
  <c r="G45" i="74" s="1"/>
  <c r="C43" i="74"/>
  <c r="R43" i="74"/>
  <c r="R52" i="74" s="1"/>
  <c r="G47" i="74"/>
  <c r="H47" i="74"/>
  <c r="H48" i="74" s="1"/>
  <c r="E47" i="74"/>
  <c r="E48" i="74" s="1"/>
  <c r="AI47" i="74"/>
  <c r="K43" i="74"/>
  <c r="K52" i="74" s="1"/>
  <c r="N47" i="74"/>
  <c r="N54" i="74" s="1"/>
  <c r="AH47" i="74"/>
  <c r="Z47" i="74"/>
  <c r="J47" i="74"/>
  <c r="J48" i="74" s="1"/>
  <c r="AI43" i="74"/>
  <c r="AI54" i="74" s="1"/>
  <c r="I47" i="74"/>
  <c r="L51" i="72"/>
  <c r="L47" i="72"/>
  <c r="L48" i="72" s="1"/>
  <c r="G43" i="72"/>
  <c r="G52" i="72" s="1"/>
  <c r="AF43" i="72"/>
  <c r="AF52" i="72" s="1"/>
  <c r="D43" i="72"/>
  <c r="D52" i="72" s="1"/>
  <c r="AE43" i="72"/>
  <c r="AE52" i="72" s="1"/>
  <c r="AH47" i="72"/>
  <c r="AD47" i="72"/>
  <c r="I47" i="72"/>
  <c r="I48" i="72" s="1"/>
  <c r="O43" i="72"/>
  <c r="O45" i="72" s="1"/>
  <c r="AB44" i="72"/>
  <c r="AJ46" i="72"/>
  <c r="AJ48" i="72" s="1"/>
  <c r="AA43" i="72"/>
  <c r="AA52" i="72" s="1"/>
  <c r="R47" i="72"/>
  <c r="R48" i="72" s="1"/>
  <c r="N47" i="72"/>
  <c r="J47" i="72"/>
  <c r="F47" i="72"/>
  <c r="D47" i="72"/>
  <c r="D48" i="72" s="1"/>
  <c r="X43" i="72"/>
  <c r="X52" i="72" s="1"/>
  <c r="V47" i="72"/>
  <c r="G47" i="72"/>
  <c r="U47" i="72"/>
  <c r="E43" i="72"/>
  <c r="W43" i="72"/>
  <c r="E48" i="72"/>
  <c r="AB46" i="72"/>
  <c r="AB48" i="72" s="1"/>
  <c r="K43" i="72"/>
  <c r="K52" i="72" s="1"/>
  <c r="AH43" i="72"/>
  <c r="AH52" i="72" s="1"/>
  <c r="AD43" i="72"/>
  <c r="AD52" i="72" s="1"/>
  <c r="Z47" i="72"/>
  <c r="V43" i="72"/>
  <c r="V52" i="72" s="1"/>
  <c r="R43" i="72"/>
  <c r="R52" i="72" s="1"/>
  <c r="N43" i="72"/>
  <c r="N52" i="72" s="1"/>
  <c r="J43" i="72"/>
  <c r="J52" i="72" s="1"/>
  <c r="F43" i="72"/>
  <c r="F52" i="72" s="1"/>
  <c r="AI43" i="72"/>
  <c r="AI52" i="72" s="1"/>
  <c r="AJ43" i="72"/>
  <c r="AJ52" i="72" s="1"/>
  <c r="AI47" i="72"/>
  <c r="AI48" i="72" s="1"/>
  <c r="Y47" i="72"/>
  <c r="AG47" i="72"/>
  <c r="AG48" i="72" s="1"/>
  <c r="U43" i="72"/>
  <c r="Q47" i="72"/>
  <c r="Q54" i="72" s="1"/>
  <c r="M47" i="72"/>
  <c r="M48" i="72" s="1"/>
  <c r="AC51" i="70"/>
  <c r="L43" i="70"/>
  <c r="L52" i="70" s="1"/>
  <c r="AE43" i="70"/>
  <c r="AB44" i="70"/>
  <c r="O43" i="70"/>
  <c r="O45" i="70" s="1"/>
  <c r="L44" i="70"/>
  <c r="L51" i="70" s="1"/>
  <c r="C43" i="70"/>
  <c r="X47" i="70"/>
  <c r="Q46" i="70"/>
  <c r="X43" i="70"/>
  <c r="X52" i="70" s="1"/>
  <c r="AH47" i="70"/>
  <c r="AD47" i="70"/>
  <c r="Z47" i="70"/>
  <c r="R47" i="70"/>
  <c r="R48" i="70" s="1"/>
  <c r="N47" i="70"/>
  <c r="N48" i="70" s="1"/>
  <c r="J47" i="70"/>
  <c r="F47" i="70"/>
  <c r="F48" i="70" s="1"/>
  <c r="Y47" i="70"/>
  <c r="AB47" i="70"/>
  <c r="L47" i="70"/>
  <c r="AG43" i="70"/>
  <c r="AG54" i="70" s="1"/>
  <c r="Y43" i="70"/>
  <c r="Y45" i="70" s="1"/>
  <c r="W43" i="70"/>
  <c r="W45" i="70" s="1"/>
  <c r="Q44" i="70"/>
  <c r="I46" i="70"/>
  <c r="I54" i="70" s="1"/>
  <c r="AJ44" i="70"/>
  <c r="AB46" i="70"/>
  <c r="L46" i="70"/>
  <c r="S47" i="70"/>
  <c r="S48" i="70" s="1"/>
  <c r="Q47" i="70"/>
  <c r="AA47" i="70"/>
  <c r="AA48" i="70" s="1"/>
  <c r="S43" i="70"/>
  <c r="S52" i="70" s="1"/>
  <c r="G43" i="70"/>
  <c r="G52" i="70" s="1"/>
  <c r="AC47" i="70"/>
  <c r="U47" i="70"/>
  <c r="U48" i="70" s="1"/>
  <c r="E43" i="70"/>
  <c r="AF43" i="70"/>
  <c r="AF45" i="70" s="1"/>
  <c r="P47" i="70"/>
  <c r="P48" i="70" s="1"/>
  <c r="H43" i="70"/>
  <c r="H52" i="70" s="1"/>
  <c r="AH43" i="70"/>
  <c r="AH52" i="70" s="1"/>
  <c r="AD43" i="70"/>
  <c r="AD52" i="70" s="1"/>
  <c r="Z43" i="70"/>
  <c r="Z52" i="70" s="1"/>
  <c r="V43" i="70"/>
  <c r="V52" i="70" s="1"/>
  <c r="R43" i="70"/>
  <c r="R52" i="70" s="1"/>
  <c r="N43" i="70"/>
  <c r="N54" i="70" s="1"/>
  <c r="J43" i="70"/>
  <c r="F43" i="70"/>
  <c r="F52" i="70" s="1"/>
  <c r="G47" i="70"/>
  <c r="D47" i="70"/>
  <c r="D54" i="70" s="1"/>
  <c r="V47" i="70"/>
  <c r="AJ43" i="70"/>
  <c r="P43" i="70"/>
  <c r="P52" i="70" s="1"/>
  <c r="I47" i="70"/>
  <c r="AF51" i="70"/>
  <c r="AF55" i="70" s="1"/>
  <c r="AJ46" i="70"/>
  <c r="I44" i="70"/>
  <c r="AE47" i="70"/>
  <c r="AE48" i="70" s="1"/>
  <c r="K47" i="70"/>
  <c r="U43" i="70"/>
  <c r="U52" i="70" s="1"/>
  <c r="M43" i="70"/>
  <c r="M52" i="70" s="1"/>
  <c r="AG48" i="70"/>
  <c r="H47" i="70"/>
  <c r="H48" i="70" s="1"/>
  <c r="T47" i="70"/>
  <c r="L45" i="68"/>
  <c r="L51" i="68"/>
  <c r="L55" i="68" s="1"/>
  <c r="E51" i="68"/>
  <c r="N51" i="68"/>
  <c r="Y48" i="68"/>
  <c r="AJ51" i="66"/>
  <c r="AJ55" i="66" s="1"/>
  <c r="S51" i="66"/>
  <c r="AC54" i="66"/>
  <c r="Q54" i="66"/>
  <c r="I48" i="66"/>
  <c r="T51" i="64"/>
  <c r="Z47" i="64"/>
  <c r="G47" i="64"/>
  <c r="G48" i="64" s="1"/>
  <c r="AG47" i="64"/>
  <c r="M47" i="64"/>
  <c r="AF47" i="64"/>
  <c r="W47" i="64"/>
  <c r="W48" i="64" s="1"/>
  <c r="K43" i="64"/>
  <c r="K45" i="64" s="1"/>
  <c r="AA46" i="64"/>
  <c r="K46" i="64"/>
  <c r="L44" i="64"/>
  <c r="AB44" i="64"/>
  <c r="T45" i="64"/>
  <c r="F47" i="64"/>
  <c r="AB43" i="64"/>
  <c r="AB52" i="64" s="1"/>
  <c r="M48" i="64"/>
  <c r="AC47" i="64"/>
  <c r="AC48" i="64" s="1"/>
  <c r="U43" i="64"/>
  <c r="U52" i="64" s="1"/>
  <c r="I43" i="64"/>
  <c r="I52" i="64" s="1"/>
  <c r="O43" i="64"/>
  <c r="P43" i="64"/>
  <c r="P52" i="64" s="1"/>
  <c r="AA43" i="64"/>
  <c r="AA52" i="64" s="1"/>
  <c r="AD47" i="64"/>
  <c r="V43" i="64"/>
  <c r="V52" i="64" s="1"/>
  <c r="J47" i="64"/>
  <c r="F43" i="64"/>
  <c r="E47" i="64"/>
  <c r="AI47" i="64"/>
  <c r="AI48" i="64" s="1"/>
  <c r="D43" i="64"/>
  <c r="AG43" i="64"/>
  <c r="AC43" i="64"/>
  <c r="Y43" i="64"/>
  <c r="Y45" i="64" s="1"/>
  <c r="Q43" i="64"/>
  <c r="M43" i="64"/>
  <c r="T47" i="64"/>
  <c r="AF43" i="64"/>
  <c r="AF45" i="64" s="1"/>
  <c r="O47" i="64"/>
  <c r="O48" i="64" s="1"/>
  <c r="S43" i="64"/>
  <c r="S52" i="64" s="1"/>
  <c r="C43" i="64"/>
  <c r="D48" i="64"/>
  <c r="K51" i="64"/>
  <c r="AH43" i="64"/>
  <c r="AH52" i="64" s="1"/>
  <c r="R43" i="64"/>
  <c r="R52" i="64" s="1"/>
  <c r="AJ43" i="64"/>
  <c r="AJ52" i="64" s="1"/>
  <c r="AI43" i="64"/>
  <c r="AI52" i="64" s="1"/>
  <c r="Q47" i="64"/>
  <c r="K47" i="64"/>
  <c r="C47" i="64"/>
  <c r="AJ47" i="64"/>
  <c r="H54" i="64"/>
  <c r="AB46" i="64"/>
  <c r="L47" i="64"/>
  <c r="L48" i="64" s="1"/>
  <c r="AH47" i="64"/>
  <c r="Z43" i="64"/>
  <c r="Z52" i="64" s="1"/>
  <c r="N47" i="64"/>
  <c r="N54" i="64" s="1"/>
  <c r="J43" i="64"/>
  <c r="J52" i="64" s="1"/>
  <c r="I47" i="64"/>
  <c r="Y47" i="64"/>
  <c r="L43" i="64"/>
  <c r="L52" i="64" s="1"/>
  <c r="U51" i="44"/>
  <c r="E43" i="44"/>
  <c r="E52" i="44" s="1"/>
  <c r="Y44" i="44"/>
  <c r="Y51" i="44" s="1"/>
  <c r="AA43" i="44"/>
  <c r="AA52" i="44" s="1"/>
  <c r="M47" i="44"/>
  <c r="AI43" i="44"/>
  <c r="AI52" i="44" s="1"/>
  <c r="T47" i="44"/>
  <c r="T48" i="44" s="1"/>
  <c r="L47" i="44"/>
  <c r="M44" i="44"/>
  <c r="W51" i="44"/>
  <c r="AF43" i="44"/>
  <c r="AF52" i="44" s="1"/>
  <c r="X47" i="44"/>
  <c r="AB43" i="44"/>
  <c r="AB52" i="44" s="1"/>
  <c r="C47" i="44"/>
  <c r="M43" i="44"/>
  <c r="M52" i="44" s="1"/>
  <c r="AJ47" i="44"/>
  <c r="AD47" i="44"/>
  <c r="AD48" i="44" s="1"/>
  <c r="R47" i="44"/>
  <c r="N47" i="44"/>
  <c r="J47" i="44"/>
  <c r="F47" i="44"/>
  <c r="F48" i="44" s="1"/>
  <c r="T43" i="44"/>
  <c r="T52" i="44" s="1"/>
  <c r="AG47" i="44"/>
  <c r="AG48" i="44" s="1"/>
  <c r="Q47" i="44"/>
  <c r="Q48" i="44" s="1"/>
  <c r="I43" i="44"/>
  <c r="I52" i="44" s="1"/>
  <c r="X43" i="44"/>
  <c r="X52" i="44" s="1"/>
  <c r="Y46" i="44"/>
  <c r="AE43" i="44"/>
  <c r="AE52" i="44" s="1"/>
  <c r="AC43" i="44"/>
  <c r="AC52" i="44" s="1"/>
  <c r="U43" i="44"/>
  <c r="U52" i="44" s="1"/>
  <c r="E47" i="44"/>
  <c r="V47" i="44"/>
  <c r="V48" i="44" s="1"/>
  <c r="P43" i="44"/>
  <c r="P45" i="44" s="1"/>
  <c r="L43" i="44"/>
  <c r="L52" i="44" s="1"/>
  <c r="S47" i="44"/>
  <c r="O47" i="44"/>
  <c r="O54" i="44" s="1"/>
  <c r="K47" i="44"/>
  <c r="G43" i="44"/>
  <c r="G52" i="44" s="1"/>
  <c r="C43" i="44"/>
  <c r="G47" i="44"/>
  <c r="G48" i="44" s="1"/>
  <c r="D47" i="44"/>
  <c r="Y47" i="44"/>
  <c r="H43" i="44"/>
  <c r="H52" i="44" s="1"/>
  <c r="AH47" i="44"/>
  <c r="AD43" i="44"/>
  <c r="Z47" i="44"/>
  <c r="V43" i="44"/>
  <c r="V52" i="44" s="1"/>
  <c r="R43" i="44"/>
  <c r="R52" i="44" s="1"/>
  <c r="N43" i="44"/>
  <c r="N52" i="44" s="1"/>
  <c r="J43" i="44"/>
  <c r="F43" i="44"/>
  <c r="F52" i="44" s="1"/>
  <c r="AB47" i="44"/>
  <c r="AG43" i="44"/>
  <c r="AG52" i="44" s="1"/>
  <c r="Y43" i="44"/>
  <c r="Y52" i="44" s="1"/>
  <c r="Q43" i="44"/>
  <c r="Q52" i="44" s="1"/>
  <c r="AD51" i="61"/>
  <c r="AE43" i="61"/>
  <c r="AE52" i="61" s="1"/>
  <c r="F47" i="61"/>
  <c r="F48" i="61" s="1"/>
  <c r="AJ47" i="61"/>
  <c r="M47" i="61"/>
  <c r="L43" i="61"/>
  <c r="L45" i="61" s="1"/>
  <c r="AA43" i="61"/>
  <c r="AA52" i="61" s="1"/>
  <c r="AC51" i="61"/>
  <c r="M45" i="61"/>
  <c r="K47" i="61"/>
  <c r="K48" i="61" s="1"/>
  <c r="N43" i="61"/>
  <c r="N45" i="61" s="1"/>
  <c r="AC47" i="61"/>
  <c r="AF43" i="61"/>
  <c r="AF52" i="61" s="1"/>
  <c r="T43" i="61"/>
  <c r="T45" i="61" s="1"/>
  <c r="AB46" i="61"/>
  <c r="AB48" i="61" s="1"/>
  <c r="E47" i="61"/>
  <c r="J51" i="61"/>
  <c r="AB44" i="61"/>
  <c r="R47" i="61"/>
  <c r="R48" i="61" s="1"/>
  <c r="T48" i="61"/>
  <c r="W47" i="61"/>
  <c r="O47" i="61"/>
  <c r="K43" i="61"/>
  <c r="K52" i="61" s="1"/>
  <c r="C47" i="61"/>
  <c r="AE51" i="61"/>
  <c r="AE55" i="61" s="1"/>
  <c r="AH47" i="61"/>
  <c r="AD47" i="61"/>
  <c r="AD48" i="61" s="1"/>
  <c r="Z47" i="61"/>
  <c r="R43" i="61"/>
  <c r="R52" i="61" s="1"/>
  <c r="V47" i="61"/>
  <c r="AC43" i="61"/>
  <c r="AC52" i="61" s="1"/>
  <c r="AJ43" i="61"/>
  <c r="AJ52" i="61" s="1"/>
  <c r="AI43" i="61"/>
  <c r="U47" i="61"/>
  <c r="X43" i="61"/>
  <c r="X52" i="61" s="1"/>
  <c r="AH51" i="61"/>
  <c r="AH55" i="61" s="1"/>
  <c r="Z51" i="61"/>
  <c r="R51" i="61"/>
  <c r="AA47" i="61"/>
  <c r="AA48" i="61" s="1"/>
  <c r="J47" i="61"/>
  <c r="AE47" i="61"/>
  <c r="D45" i="61"/>
  <c r="S47" i="61"/>
  <c r="O43" i="61"/>
  <c r="O52" i="61" s="1"/>
  <c r="C43" i="61"/>
  <c r="AH43" i="61"/>
  <c r="AH52" i="61" s="1"/>
  <c r="AD43" i="61"/>
  <c r="Z43" i="61"/>
  <c r="V43" i="61"/>
  <c r="F43" i="61"/>
  <c r="G47" i="61"/>
  <c r="D47" i="61"/>
  <c r="D54" i="61" s="1"/>
  <c r="AI47" i="61"/>
  <c r="AG47" i="61"/>
  <c r="Q43" i="61"/>
  <c r="I43" i="61"/>
  <c r="I52" i="61" s="1"/>
  <c r="E43" i="61"/>
  <c r="E52" i="61" s="1"/>
  <c r="X47" i="61"/>
  <c r="P43" i="61"/>
  <c r="P52" i="61" s="1"/>
  <c r="AL53" i="59"/>
  <c r="K6" i="41" s="1"/>
  <c r="AC48" i="59"/>
  <c r="I47" i="57"/>
  <c r="X43" i="57"/>
  <c r="X52" i="57" s="1"/>
  <c r="AI48" i="57"/>
  <c r="G47" i="57"/>
  <c r="G48" i="57" s="1"/>
  <c r="Z43" i="57"/>
  <c r="Z52" i="57" s="1"/>
  <c r="J43" i="57"/>
  <c r="J52" i="57" s="1"/>
  <c r="P51" i="57"/>
  <c r="N47" i="57"/>
  <c r="AC43" i="57"/>
  <c r="M43" i="57"/>
  <c r="M52" i="57" s="1"/>
  <c r="AD47" i="57"/>
  <c r="AD48" i="57" s="1"/>
  <c r="W47" i="57"/>
  <c r="W48" i="57" s="1"/>
  <c r="C47" i="57"/>
  <c r="C48" i="57" s="1"/>
  <c r="T47" i="57"/>
  <c r="P47" i="57"/>
  <c r="L47" i="57"/>
  <c r="L48" i="57" s="1"/>
  <c r="H43" i="57"/>
  <c r="H52" i="57" s="1"/>
  <c r="S46" i="57"/>
  <c r="S48" i="57" s="1"/>
  <c r="K46" i="57"/>
  <c r="K48" i="57" s="1"/>
  <c r="O48" i="57"/>
  <c r="G43" i="57"/>
  <c r="G52" i="57" s="1"/>
  <c r="C43" i="57"/>
  <c r="C54" i="57" s="1"/>
  <c r="AF47" i="57"/>
  <c r="AB47" i="57"/>
  <c r="X47" i="57"/>
  <c r="T43" i="57"/>
  <c r="T52" i="57" s="1"/>
  <c r="P43" i="57"/>
  <c r="P52" i="57" s="1"/>
  <c r="L43" i="57"/>
  <c r="L52" i="57" s="1"/>
  <c r="M47" i="57"/>
  <c r="V47" i="57"/>
  <c r="V48" i="57" s="1"/>
  <c r="AE43" i="57"/>
  <c r="AE52" i="57" s="1"/>
  <c r="AA43" i="57"/>
  <c r="AA52" i="57" s="1"/>
  <c r="S43" i="57"/>
  <c r="S52" i="57" s="1"/>
  <c r="O43" i="57"/>
  <c r="O52" i="57" s="1"/>
  <c r="K43" i="57"/>
  <c r="K52" i="57" s="1"/>
  <c r="AF43" i="57"/>
  <c r="AF52" i="57" s="1"/>
  <c r="AB43" i="57"/>
  <c r="I52" i="55"/>
  <c r="AE43" i="55"/>
  <c r="AE52" i="55" s="1"/>
  <c r="O47" i="55"/>
  <c r="O48" i="55" s="1"/>
  <c r="M45" i="55"/>
  <c r="AI47" i="55"/>
  <c r="H47" i="55"/>
  <c r="E47" i="55"/>
  <c r="AB47" i="55"/>
  <c r="AB48" i="55" s="1"/>
  <c r="S43" i="55"/>
  <c r="U47" i="55"/>
  <c r="U48" i="55" s="1"/>
  <c r="P43" i="55"/>
  <c r="H43" i="55"/>
  <c r="W47" i="55"/>
  <c r="W48" i="55" s="1"/>
  <c r="AJ46" i="55"/>
  <c r="L46" i="55"/>
  <c r="H46" i="55"/>
  <c r="D48" i="55"/>
  <c r="K51" i="55"/>
  <c r="O51" i="55"/>
  <c r="L44" i="55"/>
  <c r="AA43" i="55"/>
  <c r="AA52" i="55" s="1"/>
  <c r="K47" i="55"/>
  <c r="R47" i="55"/>
  <c r="N47" i="55"/>
  <c r="J47" i="55"/>
  <c r="F47" i="55"/>
  <c r="AI43" i="55"/>
  <c r="AI52" i="55" s="1"/>
  <c r="AJ47" i="55"/>
  <c r="I47" i="55"/>
  <c r="I54" i="55" s="1"/>
  <c r="AB43" i="55"/>
  <c r="AB52" i="55" s="1"/>
  <c r="T47" i="55"/>
  <c r="T48" i="55" s="1"/>
  <c r="K43" i="55"/>
  <c r="K52" i="55" s="1"/>
  <c r="AG47" i="55"/>
  <c r="AC47" i="55"/>
  <c r="E43" i="55"/>
  <c r="E52" i="55" s="1"/>
  <c r="X47" i="55"/>
  <c r="X48" i="55" s="1"/>
  <c r="G51" i="55"/>
  <c r="Y47" i="55"/>
  <c r="Y54" i="55" s="1"/>
  <c r="T43" i="55"/>
  <c r="L47" i="55"/>
  <c r="L48" i="55" s="1"/>
  <c r="U43" i="55"/>
  <c r="U45" i="55" s="1"/>
  <c r="Q47" i="55"/>
  <c r="M47" i="55"/>
  <c r="M48" i="55" s="1"/>
  <c r="AF47" i="55"/>
  <c r="AF48" i="55" s="1"/>
  <c r="O43" i="55"/>
  <c r="O54" i="55" s="1"/>
  <c r="AA47" i="53"/>
  <c r="P43" i="53"/>
  <c r="P52" i="53" s="1"/>
  <c r="T47" i="53"/>
  <c r="AE43" i="53"/>
  <c r="AE52" i="53" s="1"/>
  <c r="K43" i="53"/>
  <c r="K52" i="53" s="1"/>
  <c r="AH47" i="53"/>
  <c r="AD47" i="53"/>
  <c r="Z47" i="53"/>
  <c r="Z48" i="53" s="1"/>
  <c r="H47" i="53"/>
  <c r="H48" i="53" s="1"/>
  <c r="E47" i="53"/>
  <c r="E48" i="53" s="1"/>
  <c r="AJ47" i="53"/>
  <c r="AG43" i="53"/>
  <c r="AC43" i="53"/>
  <c r="Y43" i="53"/>
  <c r="U43" i="53"/>
  <c r="U54" i="53" s="1"/>
  <c r="Q43" i="53"/>
  <c r="Q54" i="53" s="1"/>
  <c r="M43" i="53"/>
  <c r="S47" i="53"/>
  <c r="S48" i="53" s="1"/>
  <c r="AF47" i="53"/>
  <c r="AF48" i="53" s="1"/>
  <c r="AC46" i="53"/>
  <c r="AC48" i="53" s="1"/>
  <c r="M46" i="53"/>
  <c r="M48" i="53" s="1"/>
  <c r="AJ46" i="53"/>
  <c r="AK46" i="53" s="1"/>
  <c r="AB47" i="53"/>
  <c r="AB48" i="53" s="1"/>
  <c r="AF43" i="53"/>
  <c r="AF52" i="53" s="1"/>
  <c r="L43" i="53"/>
  <c r="L52" i="53" s="1"/>
  <c r="P47" i="53"/>
  <c r="AA43" i="53"/>
  <c r="AA52" i="53" s="1"/>
  <c r="G43" i="53"/>
  <c r="G52" i="53" s="1"/>
  <c r="R47" i="53"/>
  <c r="R54" i="53" s="1"/>
  <c r="N47" i="53"/>
  <c r="N48" i="53" s="1"/>
  <c r="J47" i="53"/>
  <c r="F47" i="53"/>
  <c r="AI43" i="53"/>
  <c r="AI45" i="53" s="1"/>
  <c r="Y47" i="53"/>
  <c r="I47" i="53"/>
  <c r="I48" i="53" s="1"/>
  <c r="V47" i="53"/>
  <c r="C47" i="53"/>
  <c r="C48" i="53" s="1"/>
  <c r="X48" i="53"/>
  <c r="AC44" i="53"/>
  <c r="M44" i="53"/>
  <c r="AB43" i="53"/>
  <c r="AB45" i="53" s="1"/>
  <c r="H43" i="53"/>
  <c r="H52" i="53" s="1"/>
  <c r="L47" i="53"/>
  <c r="L48" i="53" s="1"/>
  <c r="S43" i="53"/>
  <c r="S52" i="53" s="1"/>
  <c r="AH43" i="53"/>
  <c r="AH52" i="53" s="1"/>
  <c r="Z43" i="53"/>
  <c r="Z45" i="53" s="1"/>
  <c r="V43" i="53"/>
  <c r="V45" i="53" s="1"/>
  <c r="R43" i="53"/>
  <c r="N43" i="53"/>
  <c r="N45" i="53" s="1"/>
  <c r="J43" i="53"/>
  <c r="F43" i="53"/>
  <c r="F54" i="53" s="1"/>
  <c r="X43" i="53"/>
  <c r="AI47" i="53"/>
  <c r="AI48" i="53" s="1"/>
  <c r="W47" i="53"/>
  <c r="W48" i="53" s="1"/>
  <c r="H52" i="52"/>
  <c r="J48" i="52"/>
  <c r="AC43" i="52"/>
  <c r="AC52" i="52" s="1"/>
  <c r="U47" i="52"/>
  <c r="U48" i="52" s="1"/>
  <c r="R43" i="52"/>
  <c r="R52" i="52" s="1"/>
  <c r="M47" i="52"/>
  <c r="M48" i="52" s="1"/>
  <c r="Y47" i="52"/>
  <c r="Y48" i="52" s="1"/>
  <c r="L47" i="52"/>
  <c r="C43" i="52"/>
  <c r="P47" i="52"/>
  <c r="Q43" i="52"/>
  <c r="Q52" i="52" s="1"/>
  <c r="W43" i="52"/>
  <c r="W45" i="52" s="1"/>
  <c r="F46" i="52"/>
  <c r="AD44" i="52"/>
  <c r="N44" i="52"/>
  <c r="N45" i="52" s="1"/>
  <c r="F43" i="52"/>
  <c r="F52" i="52" s="1"/>
  <c r="Y43" i="52"/>
  <c r="Y52" i="52" s="1"/>
  <c r="AJ43" i="52"/>
  <c r="AJ52" i="52" s="1"/>
  <c r="AG47" i="52"/>
  <c r="AG48" i="52" s="1"/>
  <c r="AC51" i="52"/>
  <c r="R47" i="52"/>
  <c r="M43" i="52"/>
  <c r="M52" i="52" s="1"/>
  <c r="AD47" i="52"/>
  <c r="V43" i="52"/>
  <c r="V52" i="52" s="1"/>
  <c r="I43" i="52"/>
  <c r="I52" i="52" s="1"/>
  <c r="AH47" i="52"/>
  <c r="D47" i="52"/>
  <c r="E47" i="52"/>
  <c r="E48" i="52" s="1"/>
  <c r="V47" i="52"/>
  <c r="V48" i="52" s="1"/>
  <c r="AB47" i="52"/>
  <c r="L43" i="52"/>
  <c r="L52" i="52" s="1"/>
  <c r="U43" i="52"/>
  <c r="U52" i="52" s="1"/>
  <c r="W47" i="52"/>
  <c r="W48" i="52" s="1"/>
  <c r="AF47" i="52"/>
  <c r="AF48" i="52" s="1"/>
  <c r="P43" i="52"/>
  <c r="P52" i="52" s="1"/>
  <c r="D43" i="52"/>
  <c r="D52" i="52" s="1"/>
  <c r="N47" i="52"/>
  <c r="AH43" i="52"/>
  <c r="AH52" i="52" s="1"/>
  <c r="AD46" i="52"/>
  <c r="AK46" i="52" s="1"/>
  <c r="G47" i="52"/>
  <c r="H47" i="52"/>
  <c r="I47" i="52"/>
  <c r="AI47" i="52"/>
  <c r="AI54" i="52" s="1"/>
  <c r="AB43" i="52"/>
  <c r="AB52" i="52" s="1"/>
  <c r="Z47" i="52"/>
  <c r="Z48" i="52" s="1"/>
  <c r="E43" i="52"/>
  <c r="E45" i="52" s="1"/>
  <c r="Q47" i="52"/>
  <c r="Q48" i="52" s="1"/>
  <c r="AE47" i="52"/>
  <c r="AE48" i="52" s="1"/>
  <c r="AA47" i="52"/>
  <c r="S47" i="52"/>
  <c r="S48" i="52" s="1"/>
  <c r="O47" i="52"/>
  <c r="O48" i="52" s="1"/>
  <c r="K47" i="52"/>
  <c r="K54" i="52" s="1"/>
  <c r="G43" i="52"/>
  <c r="AG52" i="49"/>
  <c r="I47" i="49"/>
  <c r="I48" i="49" s="1"/>
  <c r="AI47" i="49"/>
  <c r="AB43" i="49"/>
  <c r="AB54" i="49" s="1"/>
  <c r="D43" i="49"/>
  <c r="D52" i="49" s="1"/>
  <c r="Z46" i="49"/>
  <c r="N44" i="49"/>
  <c r="AH48" i="49"/>
  <c r="N46" i="49"/>
  <c r="AI43" i="49"/>
  <c r="AI52" i="49" s="1"/>
  <c r="X43" i="49"/>
  <c r="X52" i="49" s="1"/>
  <c r="AJ47" i="49"/>
  <c r="AJ48" i="49" s="1"/>
  <c r="F47" i="49"/>
  <c r="F48" i="49" s="1"/>
  <c r="T47" i="49"/>
  <c r="T48" i="49" s="1"/>
  <c r="P47" i="49"/>
  <c r="H43" i="49"/>
  <c r="H52" i="49" s="1"/>
  <c r="Z47" i="49"/>
  <c r="W43" i="49"/>
  <c r="W45" i="49" s="1"/>
  <c r="P48" i="49"/>
  <c r="G45" i="49"/>
  <c r="G51" i="49"/>
  <c r="L47" i="49"/>
  <c r="L48" i="49" s="1"/>
  <c r="R47" i="49"/>
  <c r="M43" i="49"/>
  <c r="M52" i="49" s="1"/>
  <c r="Y43" i="49"/>
  <c r="Y52" i="49" s="1"/>
  <c r="V43" i="49"/>
  <c r="V52" i="49" s="1"/>
  <c r="L43" i="49"/>
  <c r="L52" i="49" s="1"/>
  <c r="U43" i="49"/>
  <c r="U52" i="49" s="1"/>
  <c r="R43" i="49"/>
  <c r="M47" i="49"/>
  <c r="AJ43" i="49"/>
  <c r="AJ52" i="49" s="1"/>
  <c r="Y47" i="49"/>
  <c r="F43" i="49"/>
  <c r="F52" i="49" s="1"/>
  <c r="AF47" i="49"/>
  <c r="AF48" i="49" s="1"/>
  <c r="X47" i="49"/>
  <c r="X48" i="49" s="1"/>
  <c r="T43" i="49"/>
  <c r="T52" i="49" s="1"/>
  <c r="Z43" i="49"/>
  <c r="Z45" i="49" s="1"/>
  <c r="J47" i="49"/>
  <c r="J48" i="49" s="1"/>
  <c r="W52" i="47"/>
  <c r="H51" i="47"/>
  <c r="H45" i="47"/>
  <c r="Y48" i="47"/>
  <c r="V51" i="47"/>
  <c r="J51" i="47"/>
  <c r="W48" i="47"/>
  <c r="E48" i="47"/>
  <c r="M46" i="47"/>
  <c r="M48" i="47" s="1"/>
  <c r="K48" i="47"/>
  <c r="C54" i="47"/>
  <c r="I48" i="47"/>
  <c r="AJ48" i="47"/>
  <c r="AC48" i="47"/>
  <c r="Q48" i="47"/>
  <c r="U51" i="45"/>
  <c r="AC44" i="45"/>
  <c r="AC51" i="45" s="1"/>
  <c r="V44" i="45"/>
  <c r="AA46" i="45"/>
  <c r="X51" i="45"/>
  <c r="AA51" i="45"/>
  <c r="AC54" i="80"/>
  <c r="H51" i="80"/>
  <c r="X51" i="80"/>
  <c r="X55" i="80" s="1"/>
  <c r="AJ54" i="80"/>
  <c r="D54" i="80"/>
  <c r="E45" i="80"/>
  <c r="AG51" i="80"/>
  <c r="M51" i="80"/>
  <c r="E48" i="80"/>
  <c r="X51" i="78"/>
  <c r="H51" i="78"/>
  <c r="AE55" i="78"/>
  <c r="L48" i="78"/>
  <c r="AG51" i="76"/>
  <c r="M48" i="76"/>
  <c r="O51" i="76"/>
  <c r="G54" i="76"/>
  <c r="AJ55" i="76"/>
  <c r="K51" i="76"/>
  <c r="AI45" i="76"/>
  <c r="AB48" i="76"/>
  <c r="AE55" i="76"/>
  <c r="W51" i="76"/>
  <c r="AG45" i="76"/>
  <c r="AG54" i="76"/>
  <c r="M55" i="76"/>
  <c r="H51" i="76"/>
  <c r="U48" i="76"/>
  <c r="R51" i="76"/>
  <c r="R45" i="74"/>
  <c r="AE51" i="74"/>
  <c r="AE55" i="74" s="1"/>
  <c r="F48" i="74"/>
  <c r="C54" i="74"/>
  <c r="AI51" i="74"/>
  <c r="AI55" i="74" s="1"/>
  <c r="R51" i="72"/>
  <c r="X51" i="72"/>
  <c r="X55" i="72" s="1"/>
  <c r="AA51" i="72"/>
  <c r="AH51" i="72"/>
  <c r="Z51" i="72"/>
  <c r="Y51" i="72"/>
  <c r="M51" i="72"/>
  <c r="N51" i="72"/>
  <c r="N55" i="72" s="1"/>
  <c r="K45" i="70"/>
  <c r="X48" i="70"/>
  <c r="AE55" i="68"/>
  <c r="K45" i="68"/>
  <c r="W51" i="68"/>
  <c r="W55" i="68" s="1"/>
  <c r="Z48" i="68"/>
  <c r="N54" i="68"/>
  <c r="N55" i="66"/>
  <c r="W45" i="66"/>
  <c r="AG45" i="66"/>
  <c r="G54" i="66"/>
  <c r="W54" i="64"/>
  <c r="AF51" i="61"/>
  <c r="AF55" i="61" s="1"/>
  <c r="F51" i="61"/>
  <c r="W51" i="59"/>
  <c r="K51" i="59"/>
  <c r="K45" i="59"/>
  <c r="P51" i="59"/>
  <c r="D51" i="59"/>
  <c r="AI45" i="59"/>
  <c r="O51" i="59"/>
  <c r="Q45" i="57"/>
  <c r="Q51" i="57"/>
  <c r="H51" i="57"/>
  <c r="O55" i="57"/>
  <c r="Y51" i="57"/>
  <c r="Y55" i="57" s="1"/>
  <c r="H45" i="57"/>
  <c r="O55" i="55"/>
  <c r="Y51" i="55"/>
  <c r="Y55" i="55" s="1"/>
  <c r="J51" i="55"/>
  <c r="V45" i="55"/>
  <c r="Q54" i="55"/>
  <c r="AC45" i="55"/>
  <c r="AF51" i="53"/>
  <c r="AC54" i="53"/>
  <c r="O48" i="53"/>
  <c r="K48" i="53"/>
  <c r="K51" i="53"/>
  <c r="P51" i="53"/>
  <c r="P55" i="53" s="1"/>
  <c r="O54" i="53"/>
  <c r="Q45" i="52"/>
  <c r="P51" i="52"/>
  <c r="P55" i="52" s="1"/>
  <c r="Z51" i="52"/>
  <c r="N54" i="52"/>
  <c r="U51" i="52"/>
  <c r="U55" i="52" s="1"/>
  <c r="AF45" i="52"/>
  <c r="AF51" i="52"/>
  <c r="D51" i="52"/>
  <c r="N48" i="52"/>
  <c r="T51" i="52"/>
  <c r="L51" i="52"/>
  <c r="S54" i="47"/>
  <c r="AJ51" i="47"/>
  <c r="AB48" i="47"/>
  <c r="AC51" i="49"/>
  <c r="AG54" i="49"/>
  <c r="D45" i="49"/>
  <c r="X51" i="47"/>
  <c r="AG48" i="47"/>
  <c r="E51" i="47"/>
  <c r="L48" i="47"/>
  <c r="F51" i="47"/>
  <c r="AH54" i="47"/>
  <c r="AC54" i="47"/>
  <c r="W51" i="47"/>
  <c r="AI54" i="47"/>
  <c r="AA48" i="47"/>
  <c r="P45" i="47"/>
  <c r="Q54" i="47"/>
  <c r="P51" i="45"/>
  <c r="P55" i="45" s="1"/>
  <c r="AD45" i="80"/>
  <c r="F54" i="80"/>
  <c r="AC45" i="80"/>
  <c r="Y54" i="80"/>
  <c r="P45" i="80"/>
  <c r="S48" i="80"/>
  <c r="Z45" i="80"/>
  <c r="V51" i="80"/>
  <c r="R54" i="80"/>
  <c r="H45" i="80"/>
  <c r="X48" i="80"/>
  <c r="AH51" i="78"/>
  <c r="N51" i="78"/>
  <c r="Y48" i="78"/>
  <c r="AD51" i="78"/>
  <c r="R51" i="78"/>
  <c r="AF51" i="76"/>
  <c r="D51" i="76"/>
  <c r="S45" i="76"/>
  <c r="U54" i="76"/>
  <c r="J45" i="76"/>
  <c r="AH54" i="76"/>
  <c r="AF45" i="76"/>
  <c r="P51" i="76"/>
  <c r="AJ51" i="74"/>
  <c r="AH54" i="74"/>
  <c r="J51" i="74"/>
  <c r="F54" i="74"/>
  <c r="O51" i="74"/>
  <c r="O55" i="74" s="1"/>
  <c r="AH48" i="74"/>
  <c r="Z48" i="74"/>
  <c r="J45" i="74"/>
  <c r="W51" i="74"/>
  <c r="G51" i="74"/>
  <c r="D48" i="74"/>
  <c r="Z45" i="72"/>
  <c r="I51" i="72"/>
  <c r="I55" i="72" s="1"/>
  <c r="J51" i="72"/>
  <c r="V51" i="72"/>
  <c r="M48" i="70"/>
  <c r="T51" i="70"/>
  <c r="O51" i="70"/>
  <c r="H51" i="70"/>
  <c r="H55" i="70" s="1"/>
  <c r="D45" i="68"/>
  <c r="AJ54" i="68"/>
  <c r="AF48" i="68"/>
  <c r="P48" i="68"/>
  <c r="N45" i="68"/>
  <c r="F48" i="68"/>
  <c r="AB45" i="68"/>
  <c r="L54" i="68"/>
  <c r="V54" i="68"/>
  <c r="P45" i="68"/>
  <c r="AD51" i="68"/>
  <c r="F51" i="68"/>
  <c r="AH54" i="68"/>
  <c r="AD48" i="68"/>
  <c r="AB54" i="66"/>
  <c r="G45" i="66"/>
  <c r="Y54" i="66"/>
  <c r="M54" i="66"/>
  <c r="D54" i="66"/>
  <c r="H55" i="64"/>
  <c r="AE45" i="64"/>
  <c r="V54" i="61"/>
  <c r="Q51" i="61"/>
  <c r="Q55" i="61" s="1"/>
  <c r="I45" i="61"/>
  <c r="E51" i="61"/>
  <c r="E55" i="61" s="1"/>
  <c r="Z45" i="61"/>
  <c r="AG45" i="61"/>
  <c r="U45" i="61"/>
  <c r="I51" i="61"/>
  <c r="I55" i="61" s="1"/>
  <c r="C54" i="61"/>
  <c r="N48" i="59"/>
  <c r="AA51" i="59"/>
  <c r="AA45" i="59"/>
  <c r="U51" i="59"/>
  <c r="M51" i="59"/>
  <c r="O45" i="59"/>
  <c r="H51" i="59"/>
  <c r="AH51" i="57"/>
  <c r="AB51" i="57"/>
  <c r="AH51" i="55"/>
  <c r="M51" i="55"/>
  <c r="M55" i="55" s="1"/>
  <c r="W54" i="55"/>
  <c r="Z51" i="55"/>
  <c r="AG51" i="55"/>
  <c r="E45" i="55"/>
  <c r="R51" i="55"/>
  <c r="AD45" i="55"/>
  <c r="E51" i="55"/>
  <c r="AG48" i="53"/>
  <c r="S51" i="53"/>
  <c r="S55" i="53" s="1"/>
  <c r="X51" i="53"/>
  <c r="M54" i="53"/>
  <c r="AE51" i="53"/>
  <c r="G45" i="53"/>
  <c r="AG51" i="53"/>
  <c r="AJ51" i="52"/>
  <c r="AJ55" i="52" s="1"/>
  <c r="M51" i="52"/>
  <c r="E51" i="49"/>
  <c r="I51" i="49"/>
  <c r="I55" i="49" s="1"/>
  <c r="D54" i="49"/>
  <c r="N45" i="49"/>
  <c r="F51" i="49"/>
  <c r="F45" i="49"/>
  <c r="F54" i="49"/>
  <c r="N54" i="47"/>
  <c r="U51" i="47"/>
  <c r="U55" i="47" s="1"/>
  <c r="X45" i="47"/>
  <c r="T51" i="47"/>
  <c r="P54" i="47"/>
  <c r="AD51" i="45"/>
  <c r="E48" i="81"/>
  <c r="V45" i="80"/>
  <c r="AJ51" i="80"/>
  <c r="AA48" i="80"/>
  <c r="N45" i="80"/>
  <c r="AG54" i="80"/>
  <c r="AJ45" i="80"/>
  <c r="AB54" i="80"/>
  <c r="Q45" i="80"/>
  <c r="U51" i="80"/>
  <c r="AF45" i="80"/>
  <c r="AF51" i="80"/>
  <c r="AF48" i="80"/>
  <c r="W48" i="80"/>
  <c r="W45" i="80"/>
  <c r="H54" i="80"/>
  <c r="AF51" i="78"/>
  <c r="O51" i="78"/>
  <c r="W51" i="78"/>
  <c r="W55" i="78" s="1"/>
  <c r="D48" i="78"/>
  <c r="Y51" i="78"/>
  <c r="I51" i="78"/>
  <c r="E54" i="78"/>
  <c r="K48" i="78"/>
  <c r="E48" i="78"/>
  <c r="U48" i="78"/>
  <c r="L45" i="78"/>
  <c r="P51" i="78"/>
  <c r="G51" i="78"/>
  <c r="AH45" i="78"/>
  <c r="W54" i="76"/>
  <c r="AA51" i="76"/>
  <c r="X51" i="76"/>
  <c r="X55" i="76" s="1"/>
  <c r="N51" i="76"/>
  <c r="H45" i="76"/>
  <c r="F51" i="76"/>
  <c r="AI48" i="74"/>
  <c r="S54" i="74"/>
  <c r="AD54" i="74"/>
  <c r="AD55" i="74"/>
  <c r="AG54" i="74"/>
  <c r="M45" i="74"/>
  <c r="AB54" i="74"/>
  <c r="AE45" i="74"/>
  <c r="O54" i="74"/>
  <c r="AG45" i="74"/>
  <c r="AF51" i="74"/>
  <c r="D51" i="74"/>
  <c r="AC51" i="72"/>
  <c r="U51" i="72"/>
  <c r="M54" i="72"/>
  <c r="T45" i="72"/>
  <c r="W48" i="72"/>
  <c r="Y54" i="70"/>
  <c r="R51" i="70"/>
  <c r="L45" i="70"/>
  <c r="AG45" i="70"/>
  <c r="AC55" i="70"/>
  <c r="C45" i="68"/>
  <c r="Y51" i="68"/>
  <c r="G54" i="68"/>
  <c r="O51" i="68"/>
  <c r="AJ51" i="68"/>
  <c r="G45" i="68"/>
  <c r="S54" i="68"/>
  <c r="G51" i="68"/>
  <c r="AJ45" i="68"/>
  <c r="H55" i="68"/>
  <c r="D54" i="68"/>
  <c r="K54" i="68"/>
  <c r="W48" i="68"/>
  <c r="X55" i="68"/>
  <c r="T48" i="68"/>
  <c r="Z54" i="68"/>
  <c r="H45" i="68"/>
  <c r="H54" i="68"/>
  <c r="W45" i="68"/>
  <c r="L48" i="68"/>
  <c r="F45" i="68"/>
  <c r="AD54" i="68"/>
  <c r="V48" i="68"/>
  <c r="I48" i="68"/>
  <c r="AB54" i="68"/>
  <c r="Z55" i="66"/>
  <c r="J51" i="66"/>
  <c r="F54" i="66"/>
  <c r="I45" i="66"/>
  <c r="AJ48" i="66"/>
  <c r="E54" i="66"/>
  <c r="U54" i="66"/>
  <c r="I51" i="66"/>
  <c r="C45" i="66"/>
  <c r="AB48" i="66"/>
  <c r="AG54" i="66"/>
  <c r="Q45" i="66"/>
  <c r="T54" i="66"/>
  <c r="T45" i="66"/>
  <c r="N51" i="64"/>
  <c r="AF51" i="64"/>
  <c r="AD45" i="64"/>
  <c r="AG55" i="64"/>
  <c r="P51" i="64"/>
  <c r="S54" i="64"/>
  <c r="AH51" i="64"/>
  <c r="AC54" i="64"/>
  <c r="O45" i="64"/>
  <c r="AD51" i="64"/>
  <c r="H45" i="64"/>
  <c r="AJ51" i="64"/>
  <c r="K55" i="64"/>
  <c r="Z51" i="64"/>
  <c r="Z55" i="64" s="1"/>
  <c r="N45" i="64"/>
  <c r="G51" i="44"/>
  <c r="O51" i="44"/>
  <c r="S45" i="61"/>
  <c r="AC54" i="61"/>
  <c r="P51" i="61"/>
  <c r="D51" i="61"/>
  <c r="G54" i="61"/>
  <c r="X54" i="59"/>
  <c r="AB54" i="59"/>
  <c r="F54" i="59"/>
  <c r="AH48" i="59"/>
  <c r="AF51" i="59"/>
  <c r="AF55" i="59" s="1"/>
  <c r="P55" i="59"/>
  <c r="T51" i="59"/>
  <c r="L51" i="59"/>
  <c r="AE51" i="59"/>
  <c r="AE55" i="59" s="1"/>
  <c r="AI54" i="59"/>
  <c r="G48" i="59"/>
  <c r="AH54" i="57"/>
  <c r="Q48" i="57"/>
  <c r="H45" i="55"/>
  <c r="AB51" i="53"/>
  <c r="AE54" i="53"/>
  <c r="AA45" i="53"/>
  <c r="U51" i="53"/>
  <c r="P48" i="53"/>
  <c r="AH54" i="53"/>
  <c r="C45" i="53"/>
  <c r="AF54" i="53"/>
  <c r="L51" i="53"/>
  <c r="Q51" i="53"/>
  <c r="I54" i="53"/>
  <c r="J51" i="52"/>
  <c r="G45" i="52"/>
  <c r="AH55" i="52"/>
  <c r="R51" i="52"/>
  <c r="E55" i="52"/>
  <c r="Z51" i="49"/>
  <c r="D51" i="49"/>
  <c r="D48" i="49"/>
  <c r="U51" i="49"/>
  <c r="U54" i="49"/>
  <c r="X45" i="49"/>
  <c r="AD45" i="49"/>
  <c r="H51" i="49"/>
  <c r="S55" i="49"/>
  <c r="E54" i="49"/>
  <c r="AA51" i="47"/>
  <c r="AE45" i="47"/>
  <c r="G51" i="47"/>
  <c r="G55" i="47" s="1"/>
  <c r="X48" i="47"/>
  <c r="U48" i="47"/>
  <c r="AB45" i="47"/>
  <c r="AJ54" i="47"/>
  <c r="K51" i="47"/>
  <c r="AA45" i="47"/>
  <c r="AG45" i="47"/>
  <c r="I51" i="47"/>
  <c r="AF51" i="47"/>
  <c r="G45" i="47"/>
  <c r="Q45" i="47"/>
  <c r="P48" i="47"/>
  <c r="Y54" i="47"/>
  <c r="W51" i="45"/>
  <c r="W51" i="81"/>
  <c r="O51" i="81"/>
  <c r="G51" i="81"/>
  <c r="U51" i="81"/>
  <c r="I51" i="81"/>
  <c r="AA51" i="81"/>
  <c r="S51" i="81"/>
  <c r="K51" i="81"/>
  <c r="D48" i="81"/>
  <c r="F51" i="81"/>
  <c r="AA45" i="81"/>
  <c r="V48" i="81"/>
  <c r="R45" i="81"/>
  <c r="T45" i="81"/>
  <c r="AI51" i="81"/>
  <c r="V45" i="81"/>
  <c r="AG51" i="81"/>
  <c r="Q51" i="81"/>
  <c r="N45" i="81"/>
  <c r="X51" i="81"/>
  <c r="Y48" i="81"/>
  <c r="P48" i="81"/>
  <c r="N48" i="81"/>
  <c r="H51" i="81"/>
  <c r="I48" i="81"/>
  <c r="AH45" i="81"/>
  <c r="M51" i="81"/>
  <c r="E51" i="81"/>
  <c r="X48" i="81"/>
  <c r="L48" i="81"/>
  <c r="R48" i="81"/>
  <c r="AJ48" i="81"/>
  <c r="T51" i="81"/>
  <c r="L51" i="81"/>
  <c r="AD45" i="81"/>
  <c r="AJ51" i="81"/>
  <c r="W45" i="81"/>
  <c r="C45" i="81"/>
  <c r="P51" i="81"/>
  <c r="X45" i="81"/>
  <c r="H45" i="81"/>
  <c r="U48" i="81"/>
  <c r="AH51" i="81"/>
  <c r="AD51" i="81"/>
  <c r="Z51" i="81"/>
  <c r="V51" i="81"/>
  <c r="N51" i="81"/>
  <c r="J51" i="81"/>
  <c r="AG45" i="81"/>
  <c r="Y45" i="81"/>
  <c r="Q45" i="81"/>
  <c r="E45" i="81"/>
  <c r="AC48" i="81"/>
  <c r="AA48" i="81"/>
  <c r="S48" i="81"/>
  <c r="K48" i="81"/>
  <c r="G48" i="81"/>
  <c r="S45" i="81"/>
  <c r="C52" i="81"/>
  <c r="AC51" i="81"/>
  <c r="M48" i="81"/>
  <c r="AK44" i="81"/>
  <c r="O45" i="81"/>
  <c r="AF52" i="81"/>
  <c r="D51" i="81"/>
  <c r="AB51" i="81"/>
  <c r="X52" i="81"/>
  <c r="AD51" i="80"/>
  <c r="AC51" i="80"/>
  <c r="AC55" i="80" s="1"/>
  <c r="M55" i="80"/>
  <c r="E51" i="80"/>
  <c r="AB45" i="80"/>
  <c r="AB51" i="80"/>
  <c r="AJ48" i="80"/>
  <c r="R45" i="80"/>
  <c r="AG45" i="80"/>
  <c r="X45" i="80"/>
  <c r="X54" i="80"/>
  <c r="P51" i="80"/>
  <c r="P55" i="80" s="1"/>
  <c r="L54" i="80"/>
  <c r="G51" i="80"/>
  <c r="W54" i="80"/>
  <c r="AE51" i="80"/>
  <c r="AH55" i="80"/>
  <c r="R55" i="80"/>
  <c r="U54" i="80"/>
  <c r="E54" i="80"/>
  <c r="AF54" i="80"/>
  <c r="T55" i="80"/>
  <c r="P54" i="80"/>
  <c r="D55" i="80"/>
  <c r="U48" i="80"/>
  <c r="H48" i="80"/>
  <c r="AI51" i="80"/>
  <c r="O45" i="80"/>
  <c r="O51" i="80"/>
  <c r="K54" i="80"/>
  <c r="C55" i="80"/>
  <c r="AB48" i="80"/>
  <c r="AE48" i="80"/>
  <c r="AA54" i="80"/>
  <c r="O55" i="80"/>
  <c r="L48" i="80"/>
  <c r="Q55" i="80"/>
  <c r="L55" i="80"/>
  <c r="W52" i="80"/>
  <c r="G52" i="80"/>
  <c r="M48" i="80"/>
  <c r="W51" i="80"/>
  <c r="S54" i="80"/>
  <c r="K51" i="80"/>
  <c r="AL53" i="80"/>
  <c r="V6" i="41" s="1"/>
  <c r="AA52" i="80"/>
  <c r="AA45" i="80"/>
  <c r="AH45" i="80"/>
  <c r="Z54" i="80"/>
  <c r="AG48" i="80"/>
  <c r="S51" i="80"/>
  <c r="O48" i="80"/>
  <c r="AA51" i="80"/>
  <c r="O54" i="80"/>
  <c r="K52" i="80"/>
  <c r="K45" i="80"/>
  <c r="D48" i="80"/>
  <c r="F51" i="78"/>
  <c r="X55" i="78"/>
  <c r="H55" i="78"/>
  <c r="K55" i="78"/>
  <c r="R45" i="78"/>
  <c r="P54" i="78"/>
  <c r="AB51" i="78"/>
  <c r="L51" i="78"/>
  <c r="AA51" i="78"/>
  <c r="W45" i="78"/>
  <c r="AB48" i="78"/>
  <c r="N45" i="78"/>
  <c r="S51" i="78"/>
  <c r="X45" i="78"/>
  <c r="V51" i="78"/>
  <c r="R54" i="78"/>
  <c r="Y45" i="78"/>
  <c r="AD45" i="78"/>
  <c r="AI48" i="78"/>
  <c r="AE48" i="78"/>
  <c r="T48" i="78"/>
  <c r="C55" i="78"/>
  <c r="D45" i="78"/>
  <c r="AJ51" i="78"/>
  <c r="AF55" i="78"/>
  <c r="T51" i="78"/>
  <c r="L54" i="78"/>
  <c r="D51" i="78"/>
  <c r="AE45" i="78"/>
  <c r="P48" i="78"/>
  <c r="J45" i="78"/>
  <c r="Z55" i="78"/>
  <c r="F54" i="78"/>
  <c r="C52" i="78"/>
  <c r="U54" i="78"/>
  <c r="M51" i="78"/>
  <c r="F48" i="78"/>
  <c r="P45" i="78"/>
  <c r="AA45" i="78"/>
  <c r="AI54" i="78"/>
  <c r="Z54" i="78"/>
  <c r="AI55" i="78"/>
  <c r="Q45" i="78"/>
  <c r="AG51" i="78"/>
  <c r="Q51" i="78"/>
  <c r="Q55" i="78" s="1"/>
  <c r="G48" i="78"/>
  <c r="AL53" i="78"/>
  <c r="U6" i="41" s="1"/>
  <c r="AH48" i="78"/>
  <c r="Z48" i="78"/>
  <c r="R48" i="78"/>
  <c r="M45" i="78"/>
  <c r="C48" i="78"/>
  <c r="AI45" i="78"/>
  <c r="C45" i="78"/>
  <c r="Y55" i="76"/>
  <c r="Q51" i="76"/>
  <c r="L45" i="76"/>
  <c r="AD51" i="76"/>
  <c r="AD55" i="76" s="1"/>
  <c r="L55" i="76"/>
  <c r="N55" i="76"/>
  <c r="AA45" i="76"/>
  <c r="Q45" i="76"/>
  <c r="U51" i="76"/>
  <c r="I54" i="76"/>
  <c r="AC48" i="76"/>
  <c r="G45" i="76"/>
  <c r="V51" i="76"/>
  <c r="R54" i="76"/>
  <c r="AF55" i="76"/>
  <c r="G55" i="76"/>
  <c r="AH55" i="76"/>
  <c r="AE48" i="76"/>
  <c r="AI51" i="76"/>
  <c r="N52" i="76"/>
  <c r="F52" i="76"/>
  <c r="F45" i="76"/>
  <c r="J48" i="76"/>
  <c r="AL53" i="76"/>
  <c r="T6" i="41" s="1"/>
  <c r="R48" i="76"/>
  <c r="AC55" i="76"/>
  <c r="M54" i="76"/>
  <c r="E54" i="76"/>
  <c r="AJ54" i="76"/>
  <c r="H55" i="76"/>
  <c r="S54" i="76"/>
  <c r="Z55" i="76"/>
  <c r="J55" i="76"/>
  <c r="C55" i="76"/>
  <c r="AD52" i="76"/>
  <c r="AD45" i="76"/>
  <c r="S51" i="76"/>
  <c r="AA48" i="76"/>
  <c r="O48" i="76"/>
  <c r="AH48" i="76"/>
  <c r="Z48" i="76"/>
  <c r="AH45" i="76"/>
  <c r="AJ45" i="76"/>
  <c r="AE54" i="76"/>
  <c r="O52" i="76"/>
  <c r="O54" i="76"/>
  <c r="C52" i="76"/>
  <c r="AD48" i="76"/>
  <c r="V48" i="76"/>
  <c r="W48" i="76"/>
  <c r="S48" i="76"/>
  <c r="K48" i="76"/>
  <c r="V45" i="74"/>
  <c r="Y45" i="74"/>
  <c r="AB45" i="74"/>
  <c r="P51" i="74"/>
  <c r="P55" i="74" s="1"/>
  <c r="AH45" i="74"/>
  <c r="AH51" i="74"/>
  <c r="AB51" i="74"/>
  <c r="T51" i="74"/>
  <c r="AJ48" i="74"/>
  <c r="N45" i="74"/>
  <c r="V51" i="74"/>
  <c r="F55" i="74"/>
  <c r="P45" i="74"/>
  <c r="L51" i="74"/>
  <c r="H55" i="74"/>
  <c r="D54" i="74"/>
  <c r="AA55" i="74"/>
  <c r="K55" i="74"/>
  <c r="S52" i="74"/>
  <c r="S45" i="74"/>
  <c r="W48" i="74"/>
  <c r="M51" i="74"/>
  <c r="Y51" i="74"/>
  <c r="Y55" i="74" s="1"/>
  <c r="AH55" i="74"/>
  <c r="R55" i="74"/>
  <c r="U45" i="74"/>
  <c r="E45" i="74"/>
  <c r="E54" i="74"/>
  <c r="X45" i="74"/>
  <c r="AJ55" i="74"/>
  <c r="AF54" i="74"/>
  <c r="X51" i="74"/>
  <c r="T55" i="74"/>
  <c r="O45" i="74"/>
  <c r="S55" i="74"/>
  <c r="C55" i="74"/>
  <c r="AG48" i="74"/>
  <c r="AC48" i="74"/>
  <c r="X48" i="74"/>
  <c r="S48" i="74"/>
  <c r="E51" i="74"/>
  <c r="R54" i="74"/>
  <c r="AG55" i="74"/>
  <c r="Q55" i="74"/>
  <c r="AF48" i="74"/>
  <c r="AB48" i="74"/>
  <c r="T48" i="74"/>
  <c r="AK44" i="74"/>
  <c r="C48" i="74"/>
  <c r="AC51" i="74"/>
  <c r="AA45" i="74"/>
  <c r="K45" i="74"/>
  <c r="Z55" i="74"/>
  <c r="X54" i="74"/>
  <c r="AL53" i="74"/>
  <c r="S6" i="41" s="1"/>
  <c r="G52" i="74"/>
  <c r="C52" i="74"/>
  <c r="C45" i="74"/>
  <c r="O48" i="74"/>
  <c r="U51" i="74"/>
  <c r="AF45" i="72"/>
  <c r="AG54" i="72"/>
  <c r="I54" i="72"/>
  <c r="AF51" i="72"/>
  <c r="AI45" i="72"/>
  <c r="AD45" i="72"/>
  <c r="AC48" i="72"/>
  <c r="AE51" i="72"/>
  <c r="W51" i="72"/>
  <c r="N45" i="72"/>
  <c r="T54" i="72"/>
  <c r="AA55" i="72"/>
  <c r="X45" i="72"/>
  <c r="L45" i="72"/>
  <c r="AA45" i="72"/>
  <c r="AH45" i="72"/>
  <c r="Z55" i="72"/>
  <c r="R45" i="72"/>
  <c r="J55" i="72"/>
  <c r="AJ45" i="72"/>
  <c r="H51" i="72"/>
  <c r="Y48" i="72"/>
  <c r="AJ54" i="72"/>
  <c r="AB45" i="72"/>
  <c r="D45" i="72"/>
  <c r="W45" i="72"/>
  <c r="G51" i="72"/>
  <c r="C45" i="72"/>
  <c r="M45" i="72"/>
  <c r="K45" i="72"/>
  <c r="AG51" i="72"/>
  <c r="Q51" i="72"/>
  <c r="L55" i="72"/>
  <c r="AI51" i="72"/>
  <c r="W54" i="72"/>
  <c r="S51" i="72"/>
  <c r="K51" i="72"/>
  <c r="G54" i="72"/>
  <c r="AD55" i="72"/>
  <c r="F55" i="72"/>
  <c r="E45" i="72"/>
  <c r="S48" i="72"/>
  <c r="G48" i="72"/>
  <c r="C48" i="72"/>
  <c r="AK46" i="72"/>
  <c r="AK44" i="72"/>
  <c r="V48" i="72"/>
  <c r="J48" i="72"/>
  <c r="H45" i="72"/>
  <c r="AG45" i="72"/>
  <c r="AG55" i="72"/>
  <c r="AC54" i="72"/>
  <c r="E51" i="72"/>
  <c r="AF54" i="72"/>
  <c r="X54" i="72"/>
  <c r="T48" i="72"/>
  <c r="G45" i="72"/>
  <c r="C55" i="72"/>
  <c r="AD54" i="72"/>
  <c r="N54" i="72"/>
  <c r="F54" i="72"/>
  <c r="U45" i="72"/>
  <c r="AA48" i="72"/>
  <c r="AH48" i="72"/>
  <c r="AD48" i="72"/>
  <c r="N48" i="72"/>
  <c r="S45" i="72"/>
  <c r="AL53" i="72"/>
  <c r="R6" i="41" s="1"/>
  <c r="Y55" i="72"/>
  <c r="C52" i="72"/>
  <c r="AJ51" i="72"/>
  <c r="T51" i="72"/>
  <c r="P51" i="72"/>
  <c r="D51" i="72"/>
  <c r="AF48" i="72"/>
  <c r="X48" i="72"/>
  <c r="P48" i="72"/>
  <c r="AE55" i="72"/>
  <c r="AA54" i="72"/>
  <c r="S54" i="72"/>
  <c r="O55" i="72"/>
  <c r="C54" i="72"/>
  <c r="AH54" i="72"/>
  <c r="R54" i="72"/>
  <c r="AC45" i="72"/>
  <c r="I45" i="72"/>
  <c r="F48" i="72"/>
  <c r="X51" i="70"/>
  <c r="P54" i="70"/>
  <c r="AG55" i="70"/>
  <c r="AE51" i="70"/>
  <c r="AA51" i="70"/>
  <c r="G51" i="70"/>
  <c r="G45" i="70"/>
  <c r="T48" i="70"/>
  <c r="Z51" i="70"/>
  <c r="Z55" i="70" s="1"/>
  <c r="N51" i="70"/>
  <c r="AD48" i="70"/>
  <c r="AI48" i="70"/>
  <c r="G48" i="70"/>
  <c r="AC48" i="70"/>
  <c r="T45" i="70"/>
  <c r="AD51" i="70"/>
  <c r="F51" i="70"/>
  <c r="U54" i="70"/>
  <c r="AA45" i="70"/>
  <c r="O52" i="70"/>
  <c r="O54" i="70"/>
  <c r="AL53" i="70"/>
  <c r="Q6" i="41" s="1"/>
  <c r="M54" i="70"/>
  <c r="E54" i="70"/>
  <c r="C51" i="70"/>
  <c r="J48" i="70"/>
  <c r="D45" i="70"/>
  <c r="W55" i="70"/>
  <c r="AI45" i="70"/>
  <c r="AJ48" i="70"/>
  <c r="G54" i="70"/>
  <c r="U45" i="70"/>
  <c r="I45" i="70"/>
  <c r="E45" i="70"/>
  <c r="N45" i="70"/>
  <c r="W48" i="70"/>
  <c r="V51" i="70"/>
  <c r="V55" i="70" s="1"/>
  <c r="K55" i="70"/>
  <c r="P45" i="70"/>
  <c r="D51" i="70"/>
  <c r="J51" i="70"/>
  <c r="S54" i="70"/>
  <c r="Y51" i="70"/>
  <c r="U51" i="70"/>
  <c r="I51" i="70"/>
  <c r="E51" i="70"/>
  <c r="AI51" i="70"/>
  <c r="S51" i="70"/>
  <c r="Z48" i="70"/>
  <c r="R45" i="70"/>
  <c r="P55" i="68"/>
  <c r="AA45" i="68"/>
  <c r="V45" i="68"/>
  <c r="AA54" i="68"/>
  <c r="E55" i="68"/>
  <c r="AI48" i="68"/>
  <c r="G48" i="68"/>
  <c r="X45" i="68"/>
  <c r="AB48" i="68"/>
  <c r="J51" i="68"/>
  <c r="F54" i="68"/>
  <c r="AH48" i="68"/>
  <c r="N48" i="68"/>
  <c r="Y45" i="68"/>
  <c r="Q51" i="68"/>
  <c r="AA48" i="68"/>
  <c r="K48" i="68"/>
  <c r="T45" i="68"/>
  <c r="AF55" i="68"/>
  <c r="T54" i="68"/>
  <c r="O45" i="68"/>
  <c r="X48" i="68"/>
  <c r="V51" i="68"/>
  <c r="AC45" i="68"/>
  <c r="S45" i="68"/>
  <c r="E48" i="68"/>
  <c r="AK47" i="68"/>
  <c r="AB55" i="68"/>
  <c r="X54" i="68"/>
  <c r="AA55" i="68"/>
  <c r="C54" i="68"/>
  <c r="AH45" i="68"/>
  <c r="R45" i="68"/>
  <c r="AH51" i="68"/>
  <c r="R51" i="68"/>
  <c r="N55" i="68"/>
  <c r="J54" i="68"/>
  <c r="O54" i="68"/>
  <c r="O52" i="68"/>
  <c r="AG48" i="68"/>
  <c r="Q48" i="68"/>
  <c r="E54" i="68"/>
  <c r="S51" i="68"/>
  <c r="AC48" i="68"/>
  <c r="U54" i="68"/>
  <c r="AL53" i="68"/>
  <c r="P6" i="41" s="1"/>
  <c r="AC51" i="68"/>
  <c r="M54" i="68"/>
  <c r="AE48" i="68"/>
  <c r="C48" i="68"/>
  <c r="AK46" i="68"/>
  <c r="Q45" i="68"/>
  <c r="K55" i="68"/>
  <c r="AI45" i="68"/>
  <c r="AG45" i="68"/>
  <c r="Q54" i="68"/>
  <c r="S48" i="68"/>
  <c r="U45" i="68"/>
  <c r="AG51" i="68"/>
  <c r="Y54" i="68"/>
  <c r="I51" i="68"/>
  <c r="O48" i="68"/>
  <c r="E45" i="68"/>
  <c r="C52" i="68"/>
  <c r="AK43" i="68"/>
  <c r="AF54" i="68"/>
  <c r="T55" i="68"/>
  <c r="P54" i="68"/>
  <c r="D55" i="68"/>
  <c r="AI54" i="68"/>
  <c r="Z45" i="68"/>
  <c r="J45" i="68"/>
  <c r="Z51" i="68"/>
  <c r="R54" i="68"/>
  <c r="F55" i="68"/>
  <c r="I45" i="68"/>
  <c r="W52" i="68"/>
  <c r="U51" i="68"/>
  <c r="U48" i="68"/>
  <c r="AC54" i="68"/>
  <c r="M51" i="68"/>
  <c r="AE54" i="68"/>
  <c r="AE52" i="68"/>
  <c r="M48" i="68"/>
  <c r="AI51" i="68"/>
  <c r="AG54" i="68"/>
  <c r="I54" i="68"/>
  <c r="C51" i="68"/>
  <c r="AK44" i="68"/>
  <c r="AB51" i="66"/>
  <c r="H45" i="66"/>
  <c r="Z54" i="66"/>
  <c r="O51" i="66"/>
  <c r="AC45" i="66"/>
  <c r="Y45" i="66"/>
  <c r="U45" i="66"/>
  <c r="M45" i="66"/>
  <c r="AI45" i="66"/>
  <c r="P51" i="66"/>
  <c r="J45" i="66"/>
  <c r="AD55" i="66"/>
  <c r="O55" i="66"/>
  <c r="AE45" i="66"/>
  <c r="Y51" i="66"/>
  <c r="U51" i="66"/>
  <c r="M51" i="66"/>
  <c r="S45" i="66"/>
  <c r="L45" i="66"/>
  <c r="D45" i="66"/>
  <c r="W55" i="66"/>
  <c r="J54" i="66"/>
  <c r="L51" i="66"/>
  <c r="AI51" i="66"/>
  <c r="AH55" i="66"/>
  <c r="AD54" i="66"/>
  <c r="R55" i="66"/>
  <c r="S55" i="66"/>
  <c r="W52" i="66"/>
  <c r="AJ45" i="66"/>
  <c r="X45" i="66"/>
  <c r="T55" i="66"/>
  <c r="G52" i="66"/>
  <c r="S54" i="66"/>
  <c r="G48" i="66"/>
  <c r="V45" i="66"/>
  <c r="F48" i="66"/>
  <c r="AG48" i="66"/>
  <c r="AC48" i="66"/>
  <c r="AF51" i="66"/>
  <c r="Z45" i="66"/>
  <c r="R54" i="66"/>
  <c r="AA55" i="66"/>
  <c r="AG55" i="66"/>
  <c r="AC55" i="66"/>
  <c r="Q55" i="66"/>
  <c r="E55" i="66"/>
  <c r="C55" i="66"/>
  <c r="AA45" i="66"/>
  <c r="AA54" i="66"/>
  <c r="AA48" i="66"/>
  <c r="S48" i="66"/>
  <c r="AK44" i="66"/>
  <c r="X55" i="66"/>
  <c r="AB45" i="66"/>
  <c r="X54" i="66"/>
  <c r="P45" i="66"/>
  <c r="D51" i="66"/>
  <c r="AI54" i="66"/>
  <c r="G51" i="66"/>
  <c r="O48" i="66"/>
  <c r="N45" i="66"/>
  <c r="J48" i="66"/>
  <c r="AE54" i="66"/>
  <c r="Y48" i="66"/>
  <c r="K55" i="66"/>
  <c r="AL53" i="66"/>
  <c r="O6" i="41" s="1"/>
  <c r="C48" i="66"/>
  <c r="AK46" i="66"/>
  <c r="AJ54" i="66"/>
  <c r="D48" i="66"/>
  <c r="P54" i="66"/>
  <c r="AI48" i="66"/>
  <c r="W48" i="66"/>
  <c r="F45" i="66"/>
  <c r="AH48" i="66"/>
  <c r="Z48" i="66"/>
  <c r="V48" i="66"/>
  <c r="R48" i="66"/>
  <c r="E48" i="66"/>
  <c r="H54" i="66"/>
  <c r="C52" i="66"/>
  <c r="C54" i="66"/>
  <c r="AD45" i="66"/>
  <c r="AD48" i="66"/>
  <c r="U48" i="66"/>
  <c r="Q48" i="66"/>
  <c r="M48" i="66"/>
  <c r="M55" i="64"/>
  <c r="AE48" i="64"/>
  <c r="AB45" i="64"/>
  <c r="X55" i="64"/>
  <c r="S45" i="64"/>
  <c r="AH45" i="64"/>
  <c r="AD54" i="64"/>
  <c r="G54" i="64"/>
  <c r="Q55" i="64"/>
  <c r="M54" i="64"/>
  <c r="F51" i="64"/>
  <c r="X54" i="64"/>
  <c r="AA55" i="64"/>
  <c r="AI45" i="64"/>
  <c r="P48" i="64"/>
  <c r="F45" i="64"/>
  <c r="R55" i="64"/>
  <c r="U51" i="64"/>
  <c r="U55" i="64" s="1"/>
  <c r="I51" i="64"/>
  <c r="AH54" i="64"/>
  <c r="W51" i="64"/>
  <c r="AF54" i="64"/>
  <c r="T55" i="64"/>
  <c r="D55" i="64"/>
  <c r="W45" i="64"/>
  <c r="G45" i="64"/>
  <c r="V55" i="64"/>
  <c r="N55" i="64"/>
  <c r="AL53" i="64"/>
  <c r="N6" i="41" s="1"/>
  <c r="AC51" i="64"/>
  <c r="Y55" i="64"/>
  <c r="E54" i="64"/>
  <c r="E48" i="64"/>
  <c r="V48" i="64"/>
  <c r="O52" i="64"/>
  <c r="AG48" i="64"/>
  <c r="AE51" i="64"/>
  <c r="O51" i="64"/>
  <c r="AH48" i="64"/>
  <c r="AD48" i="64"/>
  <c r="N48" i="64"/>
  <c r="AI51" i="64"/>
  <c r="S51" i="64"/>
  <c r="C51" i="64"/>
  <c r="M45" i="64"/>
  <c r="J55" i="64"/>
  <c r="W52" i="64"/>
  <c r="I48" i="64"/>
  <c r="AC45" i="64"/>
  <c r="I45" i="64"/>
  <c r="G52" i="64"/>
  <c r="E55" i="64"/>
  <c r="G51" i="64"/>
  <c r="AE54" i="64"/>
  <c r="Q48" i="64"/>
  <c r="S48" i="64"/>
  <c r="E45" i="64"/>
  <c r="N51" i="44"/>
  <c r="AA55" i="61"/>
  <c r="N51" i="61"/>
  <c r="K55" i="61"/>
  <c r="G51" i="61"/>
  <c r="AI48" i="61"/>
  <c r="AC55" i="61"/>
  <c r="AG51" i="61"/>
  <c r="U51" i="61"/>
  <c r="M51" i="61"/>
  <c r="X51" i="61"/>
  <c r="P45" i="61"/>
  <c r="J45" i="61"/>
  <c r="AD55" i="61"/>
  <c r="W51" i="61"/>
  <c r="W55" i="61" s="1"/>
  <c r="L54" i="61"/>
  <c r="V51" i="61"/>
  <c r="R55" i="61"/>
  <c r="O45" i="61"/>
  <c r="U54" i="61"/>
  <c r="M54" i="61"/>
  <c r="E54" i="61"/>
  <c r="AF45" i="61"/>
  <c r="T51" i="61"/>
  <c r="L51" i="61"/>
  <c r="AI51" i="61"/>
  <c r="AI54" i="61"/>
  <c r="AB51" i="61"/>
  <c r="H45" i="61"/>
  <c r="C51" i="61"/>
  <c r="AA54" i="61"/>
  <c r="O51" i="61"/>
  <c r="AE48" i="61"/>
  <c r="N52" i="61"/>
  <c r="G48" i="61"/>
  <c r="AC48" i="61"/>
  <c r="AL53" i="61"/>
  <c r="L6" i="41" s="1"/>
  <c r="AK44" i="61"/>
  <c r="O54" i="61"/>
  <c r="V45" i="61"/>
  <c r="O48" i="61"/>
  <c r="C48" i="61"/>
  <c r="J48" i="61"/>
  <c r="Q48" i="61"/>
  <c r="E48" i="61"/>
  <c r="Z55" i="61"/>
  <c r="H51" i="61"/>
  <c r="AB45" i="61"/>
  <c r="C52" i="61"/>
  <c r="S51" i="61"/>
  <c r="AI45" i="61"/>
  <c r="C45" i="61"/>
  <c r="S54" i="61"/>
  <c r="S48" i="61"/>
  <c r="AH48" i="61"/>
  <c r="Z48" i="61"/>
  <c r="V48" i="61"/>
  <c r="N48" i="61"/>
  <c r="Y48" i="61"/>
  <c r="U48" i="61"/>
  <c r="M48" i="61"/>
  <c r="AD51" i="59"/>
  <c r="AD55" i="59" s="1"/>
  <c r="AF45" i="59"/>
  <c r="AC51" i="59"/>
  <c r="M54" i="59"/>
  <c r="X51" i="59"/>
  <c r="S51" i="59"/>
  <c r="R51" i="59"/>
  <c r="I51" i="59"/>
  <c r="AF54" i="59"/>
  <c r="T45" i="59"/>
  <c r="AB51" i="59"/>
  <c r="AE54" i="59"/>
  <c r="G51" i="59"/>
  <c r="N54" i="59"/>
  <c r="R45" i="57"/>
  <c r="R51" i="57"/>
  <c r="AG45" i="57"/>
  <c r="AE48" i="57"/>
  <c r="Q54" i="57"/>
  <c r="E51" i="57"/>
  <c r="F51" i="57"/>
  <c r="H54" i="57"/>
  <c r="I51" i="57"/>
  <c r="AJ51" i="57"/>
  <c r="AJ55" i="57" s="1"/>
  <c r="P55" i="57"/>
  <c r="AE55" i="57"/>
  <c r="AD54" i="57"/>
  <c r="L45" i="57"/>
  <c r="P54" i="57"/>
  <c r="U45" i="59"/>
  <c r="D45" i="59"/>
  <c r="X55" i="59"/>
  <c r="T54" i="59"/>
  <c r="L52" i="59"/>
  <c r="L45" i="59"/>
  <c r="M52" i="59"/>
  <c r="AA54" i="59"/>
  <c r="AD45" i="59"/>
  <c r="F45" i="59"/>
  <c r="AH51" i="59"/>
  <c r="N51" i="59"/>
  <c r="X48" i="59"/>
  <c r="M45" i="59"/>
  <c r="AI51" i="59"/>
  <c r="S48" i="59"/>
  <c r="AG55" i="59"/>
  <c r="M55" i="59"/>
  <c r="E51" i="59"/>
  <c r="E55" i="59" s="1"/>
  <c r="Q48" i="59"/>
  <c r="R45" i="59"/>
  <c r="N45" i="59"/>
  <c r="F51" i="59"/>
  <c r="AB48" i="59"/>
  <c r="T48" i="59"/>
  <c r="P48" i="59"/>
  <c r="X45" i="59"/>
  <c r="C55" i="59"/>
  <c r="C48" i="59"/>
  <c r="AK46" i="59"/>
  <c r="AI55" i="59"/>
  <c r="I45" i="59"/>
  <c r="AJ55" i="59"/>
  <c r="AB52" i="59"/>
  <c r="AB45" i="59"/>
  <c r="K55" i="59"/>
  <c r="AH54" i="59"/>
  <c r="V45" i="59"/>
  <c r="J55" i="59"/>
  <c r="AE48" i="59"/>
  <c r="AA48" i="59"/>
  <c r="AF55" i="57"/>
  <c r="T55" i="57"/>
  <c r="Z45" i="57"/>
  <c r="F45" i="57"/>
  <c r="Z54" i="57"/>
  <c r="K51" i="57"/>
  <c r="E45" i="57"/>
  <c r="U51" i="57"/>
  <c r="G51" i="57"/>
  <c r="AJ45" i="57"/>
  <c r="X51" i="57"/>
  <c r="M48" i="57"/>
  <c r="J45" i="57"/>
  <c r="N54" i="57"/>
  <c r="AA51" i="57"/>
  <c r="AG55" i="57"/>
  <c r="E55" i="57"/>
  <c r="K45" i="57"/>
  <c r="V45" i="57"/>
  <c r="V51" i="57"/>
  <c r="R54" i="57"/>
  <c r="AA48" i="57"/>
  <c r="U45" i="57"/>
  <c r="AF45" i="57"/>
  <c r="AJ54" i="57"/>
  <c r="D51" i="57"/>
  <c r="U54" i="57"/>
  <c r="AD45" i="57"/>
  <c r="N45" i="57"/>
  <c r="AD51" i="57"/>
  <c r="N51" i="57"/>
  <c r="F54" i="57"/>
  <c r="AC54" i="57"/>
  <c r="W51" i="57"/>
  <c r="X45" i="57"/>
  <c r="AI51" i="57"/>
  <c r="AE45" i="57"/>
  <c r="P48" i="57"/>
  <c r="K54" i="57"/>
  <c r="U48" i="57"/>
  <c r="I48" i="57"/>
  <c r="AG54" i="57"/>
  <c r="AE54" i="57"/>
  <c r="S51" i="57"/>
  <c r="AJ48" i="57"/>
  <c r="AK43" i="57"/>
  <c r="W54" i="57"/>
  <c r="G54" i="57"/>
  <c r="AG48" i="57"/>
  <c r="AC48" i="57"/>
  <c r="Y48" i="57"/>
  <c r="AH55" i="57"/>
  <c r="AK44" i="57"/>
  <c r="H55" i="57"/>
  <c r="C51" i="57"/>
  <c r="W45" i="57"/>
  <c r="AI54" i="57"/>
  <c r="AH48" i="57"/>
  <c r="E54" i="57"/>
  <c r="Z51" i="57"/>
  <c r="J51" i="57"/>
  <c r="F55" i="57"/>
  <c r="Y45" i="57"/>
  <c r="I45" i="57"/>
  <c r="AC55" i="57"/>
  <c r="Y54" i="57"/>
  <c r="M55" i="57"/>
  <c r="I54" i="57"/>
  <c r="L55" i="57"/>
  <c r="AI45" i="57"/>
  <c r="S45" i="57"/>
  <c r="H48" i="57"/>
  <c r="D48" i="57"/>
  <c r="AL53" i="57"/>
  <c r="J6" i="41" s="1"/>
  <c r="E48" i="57"/>
  <c r="AI45" i="55"/>
  <c r="C45" i="55"/>
  <c r="Q51" i="55"/>
  <c r="T54" i="55"/>
  <c r="K48" i="55"/>
  <c r="AC48" i="55"/>
  <c r="J45" i="55"/>
  <c r="I51" i="55"/>
  <c r="X45" i="55"/>
  <c r="X51" i="55"/>
  <c r="I45" i="55"/>
  <c r="AC55" i="55"/>
  <c r="P51" i="55"/>
  <c r="AD51" i="55"/>
  <c r="AA51" i="55"/>
  <c r="AF51" i="55"/>
  <c r="AH45" i="55"/>
  <c r="R45" i="55"/>
  <c r="AF45" i="55"/>
  <c r="H51" i="55"/>
  <c r="Y45" i="55"/>
  <c r="N51" i="55"/>
  <c r="P54" i="55"/>
  <c r="E48" i="55"/>
  <c r="AC54" i="55"/>
  <c r="U51" i="55"/>
  <c r="M54" i="55"/>
  <c r="AE51" i="55"/>
  <c r="P45" i="55"/>
  <c r="AG45" i="55"/>
  <c r="Q45" i="55"/>
  <c r="F45" i="55"/>
  <c r="AD54" i="55"/>
  <c r="I55" i="55"/>
  <c r="AI54" i="55"/>
  <c r="L45" i="55"/>
  <c r="AJ51" i="55"/>
  <c r="AB54" i="55"/>
  <c r="T51" i="55"/>
  <c r="D51" i="55"/>
  <c r="E55" i="55"/>
  <c r="AI48" i="55"/>
  <c r="F48" i="55"/>
  <c r="AI51" i="55"/>
  <c r="S51" i="55"/>
  <c r="Q48" i="55"/>
  <c r="F51" i="55"/>
  <c r="AK44" i="55"/>
  <c r="V48" i="55"/>
  <c r="R48" i="55"/>
  <c r="N48" i="55"/>
  <c r="AE45" i="55"/>
  <c r="AH54" i="55"/>
  <c r="Z54" i="55"/>
  <c r="R54" i="55"/>
  <c r="AG55" i="55"/>
  <c r="C54" i="55"/>
  <c r="W51" i="55"/>
  <c r="C55" i="55"/>
  <c r="T45" i="55"/>
  <c r="D45" i="55"/>
  <c r="L51" i="55"/>
  <c r="D54" i="55"/>
  <c r="AL53" i="55"/>
  <c r="I6" i="41" s="1"/>
  <c r="C48" i="55"/>
  <c r="AH48" i="55"/>
  <c r="AD48" i="55"/>
  <c r="Z48" i="55"/>
  <c r="Y48" i="55"/>
  <c r="V51" i="55"/>
  <c r="W45" i="55"/>
  <c r="AD55" i="53"/>
  <c r="V51" i="53"/>
  <c r="V55" i="53" s="1"/>
  <c r="G48" i="53"/>
  <c r="P45" i="53"/>
  <c r="AB55" i="53"/>
  <c r="X54" i="53"/>
  <c r="D51" i="53"/>
  <c r="O45" i="53"/>
  <c r="AG54" i="53"/>
  <c r="E51" i="53"/>
  <c r="W51" i="53"/>
  <c r="R45" i="53"/>
  <c r="Z51" i="53"/>
  <c r="F55" i="53"/>
  <c r="O51" i="53"/>
  <c r="X45" i="53"/>
  <c r="D45" i="53"/>
  <c r="L55" i="53"/>
  <c r="D48" i="53"/>
  <c r="AH51" i="53"/>
  <c r="AF45" i="53"/>
  <c r="AB54" i="53"/>
  <c r="T51" i="53"/>
  <c r="H51" i="53"/>
  <c r="AA51" i="53"/>
  <c r="K45" i="53"/>
  <c r="Y51" i="53"/>
  <c r="I51" i="53"/>
  <c r="G51" i="53"/>
  <c r="N51" i="53"/>
  <c r="AI51" i="53"/>
  <c r="AL53" i="53"/>
  <c r="H6" i="41" s="1"/>
  <c r="U55" i="53"/>
  <c r="J55" i="53"/>
  <c r="AG45" i="53"/>
  <c r="I45" i="53"/>
  <c r="AA54" i="53"/>
  <c r="K54" i="53"/>
  <c r="M45" i="53"/>
  <c r="Y45" i="53"/>
  <c r="E45" i="53"/>
  <c r="G54" i="53"/>
  <c r="AF55" i="53"/>
  <c r="T55" i="53"/>
  <c r="D55" i="53"/>
  <c r="K55" i="53"/>
  <c r="T45" i="53"/>
  <c r="X55" i="53"/>
  <c r="T54" i="53"/>
  <c r="D54" i="53"/>
  <c r="AG55" i="53"/>
  <c r="S54" i="53"/>
  <c r="T48" i="53"/>
  <c r="R55" i="53"/>
  <c r="M51" i="53"/>
  <c r="U45" i="53"/>
  <c r="AE48" i="53"/>
  <c r="AA48" i="53"/>
  <c r="J48" i="53"/>
  <c r="F48" i="53"/>
  <c r="S45" i="53"/>
  <c r="C55" i="53"/>
  <c r="AC51" i="53"/>
  <c r="Q45" i="53"/>
  <c r="AH48" i="53"/>
  <c r="AD48" i="53"/>
  <c r="V48" i="53"/>
  <c r="C52" i="53"/>
  <c r="R54" i="52"/>
  <c r="AC45" i="52"/>
  <c r="U45" i="52"/>
  <c r="X54" i="52"/>
  <c r="R45" i="52"/>
  <c r="F51" i="52"/>
  <c r="AG45" i="52"/>
  <c r="S45" i="52"/>
  <c r="C45" i="52"/>
  <c r="J54" i="52"/>
  <c r="Q55" i="52"/>
  <c r="I51" i="52"/>
  <c r="X45" i="52"/>
  <c r="H45" i="52"/>
  <c r="X51" i="52"/>
  <c r="H51" i="52"/>
  <c r="Z45" i="52"/>
  <c r="Y45" i="52"/>
  <c r="AG51" i="52"/>
  <c r="T45" i="52"/>
  <c r="T54" i="52"/>
  <c r="C51" i="52"/>
  <c r="H54" i="52"/>
  <c r="P48" i="52"/>
  <c r="AJ45" i="52"/>
  <c r="AJ54" i="52"/>
  <c r="G48" i="52"/>
  <c r="AH48" i="52"/>
  <c r="G54" i="52"/>
  <c r="AI45" i="52"/>
  <c r="AC55" i="52"/>
  <c r="AB45" i="52"/>
  <c r="AB54" i="52"/>
  <c r="AI51" i="52"/>
  <c r="AA51" i="52"/>
  <c r="K55" i="52"/>
  <c r="R48" i="52"/>
  <c r="X48" i="52"/>
  <c r="H48" i="52"/>
  <c r="S51" i="52"/>
  <c r="S55" i="52" s="1"/>
  <c r="AC54" i="52"/>
  <c r="AA48" i="52"/>
  <c r="O51" i="52"/>
  <c r="AB48" i="52"/>
  <c r="K48" i="52"/>
  <c r="K45" i="52"/>
  <c r="AE45" i="52"/>
  <c r="AE51" i="52"/>
  <c r="O55" i="52"/>
  <c r="G51" i="52"/>
  <c r="G55" i="52" s="1"/>
  <c r="AJ48" i="52"/>
  <c r="G52" i="52"/>
  <c r="V55" i="52"/>
  <c r="Y55" i="52"/>
  <c r="AB55" i="52"/>
  <c r="O45" i="52"/>
  <c r="W51" i="52"/>
  <c r="AL53" i="52"/>
  <c r="G6" i="41" s="1"/>
  <c r="C52" i="52"/>
  <c r="AA55" i="49"/>
  <c r="AB48" i="49"/>
  <c r="T45" i="49"/>
  <c r="AF55" i="49"/>
  <c r="V48" i="49"/>
  <c r="Y51" i="49"/>
  <c r="AI48" i="49"/>
  <c r="AH51" i="49"/>
  <c r="R55" i="49"/>
  <c r="AF45" i="49"/>
  <c r="AJ51" i="49"/>
  <c r="AB51" i="49"/>
  <c r="P51" i="49"/>
  <c r="AH45" i="49"/>
  <c r="AB45" i="49"/>
  <c r="Q51" i="49"/>
  <c r="AM53" i="49"/>
  <c r="F6" i="41" s="1"/>
  <c r="AC54" i="49"/>
  <c r="Y54" i="49"/>
  <c r="Q54" i="49"/>
  <c r="O48" i="49"/>
  <c r="AE45" i="49"/>
  <c r="R54" i="49"/>
  <c r="C52" i="49"/>
  <c r="AC45" i="49"/>
  <c r="Y45" i="49"/>
  <c r="U45" i="49"/>
  <c r="Q45" i="49"/>
  <c r="I45" i="49"/>
  <c r="AE51" i="49"/>
  <c r="AA54" i="49"/>
  <c r="G55" i="49"/>
  <c r="W48" i="49"/>
  <c r="AC48" i="49"/>
  <c r="O54" i="49"/>
  <c r="G48" i="49"/>
  <c r="S45" i="49"/>
  <c r="E48" i="49"/>
  <c r="S54" i="49"/>
  <c r="AI45" i="49"/>
  <c r="M51" i="49"/>
  <c r="AA45" i="49"/>
  <c r="W51" i="49"/>
  <c r="K55" i="49"/>
  <c r="G54" i="49"/>
  <c r="AD48" i="49"/>
  <c r="S48" i="49"/>
  <c r="O51" i="49"/>
  <c r="C45" i="49"/>
  <c r="U48" i="49"/>
  <c r="Q48" i="49"/>
  <c r="AA48" i="49"/>
  <c r="J45" i="49"/>
  <c r="J51" i="49"/>
  <c r="T55" i="49"/>
  <c r="P54" i="49"/>
  <c r="AJ45" i="49"/>
  <c r="T54" i="49"/>
  <c r="AD55" i="49"/>
  <c r="L55" i="49"/>
  <c r="C55" i="49"/>
  <c r="R48" i="49"/>
  <c r="AI51" i="49"/>
  <c r="AG48" i="49"/>
  <c r="Y48" i="49"/>
  <c r="K48" i="49"/>
  <c r="L51" i="47"/>
  <c r="D51" i="47"/>
  <c r="E55" i="47"/>
  <c r="R45" i="47"/>
  <c r="Y45" i="47"/>
  <c r="AD51" i="47"/>
  <c r="R54" i="47"/>
  <c r="I45" i="47"/>
  <c r="AE51" i="47"/>
  <c r="AF55" i="47"/>
  <c r="W45" i="47"/>
  <c r="U54" i="47"/>
  <c r="E54" i="47"/>
  <c r="T54" i="47"/>
  <c r="N45" i="47"/>
  <c r="AH51" i="47"/>
  <c r="V55" i="47"/>
  <c r="N51" i="47"/>
  <c r="AI51" i="47"/>
  <c r="AI55" i="47" s="1"/>
  <c r="I54" i="47"/>
  <c r="O48" i="47"/>
  <c r="O51" i="47"/>
  <c r="L45" i="47"/>
  <c r="AJ55" i="47"/>
  <c r="AF54" i="47"/>
  <c r="X54" i="47"/>
  <c r="P55" i="47"/>
  <c r="O45" i="47"/>
  <c r="AF48" i="47"/>
  <c r="AH45" i="47"/>
  <c r="Z51" i="47"/>
  <c r="R51" i="47"/>
  <c r="N55" i="47"/>
  <c r="S51" i="47"/>
  <c r="Y51" i="47"/>
  <c r="AI48" i="47"/>
  <c r="AE54" i="47"/>
  <c r="AK47" i="47"/>
  <c r="AC45" i="47"/>
  <c r="F48" i="47"/>
  <c r="AJ45" i="47"/>
  <c r="T45" i="47"/>
  <c r="D45" i="47"/>
  <c r="AB51" i="47"/>
  <c r="H55" i="47"/>
  <c r="D54" i="47"/>
  <c r="E45" i="47"/>
  <c r="AC51" i="47"/>
  <c r="H48" i="47"/>
  <c r="Z45" i="47"/>
  <c r="J45" i="47"/>
  <c r="V54" i="47"/>
  <c r="J55" i="47"/>
  <c r="F54" i="47"/>
  <c r="C55" i="47"/>
  <c r="AG54" i="47"/>
  <c r="Q51" i="47"/>
  <c r="U45" i="47"/>
  <c r="V48" i="47"/>
  <c r="J48" i="47"/>
  <c r="AA54" i="47"/>
  <c r="K54" i="47"/>
  <c r="AF45" i="47"/>
  <c r="H54" i="47"/>
  <c r="T48" i="47"/>
  <c r="V45" i="47"/>
  <c r="F45" i="47"/>
  <c r="Z54" i="47"/>
  <c r="J54" i="47"/>
  <c r="C52" i="47"/>
  <c r="AK43" i="47"/>
  <c r="M45" i="47"/>
  <c r="G48" i="47"/>
  <c r="C48" i="47"/>
  <c r="AL53" i="47"/>
  <c r="E6" i="41" s="1"/>
  <c r="AH48" i="47"/>
  <c r="AD48" i="47"/>
  <c r="Z48" i="47"/>
  <c r="R48" i="47"/>
  <c r="N48" i="47"/>
  <c r="W54" i="47"/>
  <c r="G54" i="47"/>
  <c r="AB54" i="47"/>
  <c r="L54" i="47"/>
  <c r="K45" i="47"/>
  <c r="M51" i="47"/>
  <c r="AD54" i="47"/>
  <c r="AG51" i="47"/>
  <c r="AE48" i="47"/>
  <c r="AK44" i="47"/>
  <c r="AI45" i="47"/>
  <c r="S45" i="47"/>
  <c r="C45" i="47"/>
  <c r="Z51" i="45"/>
  <c r="T51" i="45"/>
  <c r="I51" i="45"/>
  <c r="R51" i="45"/>
  <c r="V51" i="45"/>
  <c r="AE51" i="45"/>
  <c r="AF51" i="45"/>
  <c r="L51" i="45"/>
  <c r="AI51" i="45"/>
  <c r="AG51" i="45"/>
  <c r="AA55" i="45"/>
  <c r="Z55" i="45"/>
  <c r="S51" i="44"/>
  <c r="R51" i="44"/>
  <c r="AJ51" i="44"/>
  <c r="AI51" i="44"/>
  <c r="S51" i="45"/>
  <c r="X55" i="45"/>
  <c r="J51" i="45"/>
  <c r="M51" i="45"/>
  <c r="K55" i="45"/>
  <c r="U55" i="45"/>
  <c r="AB51" i="45"/>
  <c r="AJ51" i="45"/>
  <c r="N51" i="45"/>
  <c r="Q51" i="45"/>
  <c r="AH51" i="45"/>
  <c r="AD55" i="45"/>
  <c r="AG55" i="45"/>
  <c r="O51" i="45"/>
  <c r="L51" i="44"/>
  <c r="T51" i="44"/>
  <c r="D51" i="44"/>
  <c r="H51" i="44"/>
  <c r="AI48" i="44"/>
  <c r="AG45" i="44"/>
  <c r="H48" i="44"/>
  <c r="X51" i="44"/>
  <c r="P51" i="44"/>
  <c r="V51" i="44"/>
  <c r="E51" i="44"/>
  <c r="AL53" i="44"/>
  <c r="M6" i="41" s="1"/>
  <c r="AA48" i="44"/>
  <c r="C48" i="44"/>
  <c r="J45" i="44"/>
  <c r="C55" i="44"/>
  <c r="Q51" i="44"/>
  <c r="E45" i="44"/>
  <c r="F51" i="44"/>
  <c r="AG55" i="44"/>
  <c r="U55" i="44"/>
  <c r="K48" i="44"/>
  <c r="M54" i="74" l="1"/>
  <c r="Q54" i="74"/>
  <c r="AI45" i="74"/>
  <c r="Y54" i="74"/>
  <c r="I54" i="74"/>
  <c r="N48" i="74"/>
  <c r="AA48" i="74"/>
  <c r="AI52" i="74"/>
  <c r="V54" i="74"/>
  <c r="AE45" i="81"/>
  <c r="J48" i="78"/>
  <c r="AK47" i="78"/>
  <c r="AK46" i="78"/>
  <c r="N54" i="78"/>
  <c r="G54" i="78"/>
  <c r="U45" i="78"/>
  <c r="S54" i="78"/>
  <c r="W48" i="78"/>
  <c r="G45" i="78"/>
  <c r="AH54" i="78"/>
  <c r="S45" i="78"/>
  <c r="AD48" i="78"/>
  <c r="AJ45" i="78"/>
  <c r="H54" i="78"/>
  <c r="H45" i="78"/>
  <c r="AI48" i="76"/>
  <c r="X48" i="76"/>
  <c r="C48" i="76"/>
  <c r="T45" i="76"/>
  <c r="AA54" i="76"/>
  <c r="L54" i="76"/>
  <c r="F54" i="76"/>
  <c r="N52" i="70"/>
  <c r="AH45" i="70"/>
  <c r="AD45" i="70"/>
  <c r="AE54" i="70"/>
  <c r="X45" i="70"/>
  <c r="R54" i="70"/>
  <c r="AK43" i="70"/>
  <c r="AK44" i="70"/>
  <c r="J54" i="70"/>
  <c r="AD54" i="70"/>
  <c r="D48" i="70"/>
  <c r="S45" i="70"/>
  <c r="O45" i="66"/>
  <c r="AF45" i="66"/>
  <c r="L48" i="66"/>
  <c r="K54" i="66"/>
  <c r="N48" i="66"/>
  <c r="AK47" i="66"/>
  <c r="AF54" i="66"/>
  <c r="K45" i="66"/>
  <c r="O54" i="66"/>
  <c r="E45" i="66"/>
  <c r="AK43" i="66"/>
  <c r="V54" i="66"/>
  <c r="K48" i="64"/>
  <c r="T54" i="64"/>
  <c r="K45" i="61"/>
  <c r="H54" i="61"/>
  <c r="AA45" i="61"/>
  <c r="X45" i="61"/>
  <c r="N54" i="61"/>
  <c r="AB54" i="61"/>
  <c r="E45" i="61"/>
  <c r="Y45" i="61"/>
  <c r="AJ48" i="61"/>
  <c r="G52" i="61"/>
  <c r="Y54" i="61"/>
  <c r="AD54" i="61"/>
  <c r="H54" i="59"/>
  <c r="H45" i="59"/>
  <c r="C52" i="57"/>
  <c r="C45" i="57"/>
  <c r="M54" i="57"/>
  <c r="T45" i="57"/>
  <c r="K54" i="55"/>
  <c r="S54" i="55"/>
  <c r="AE54" i="55"/>
  <c r="R48" i="53"/>
  <c r="C54" i="53"/>
  <c r="L45" i="53"/>
  <c r="AH45" i="53"/>
  <c r="E54" i="53"/>
  <c r="AJ54" i="53"/>
  <c r="AI48" i="52"/>
  <c r="P45" i="52"/>
  <c r="C54" i="52"/>
  <c r="V45" i="52"/>
  <c r="P54" i="52"/>
  <c r="L45" i="49"/>
  <c r="AK46" i="49"/>
  <c r="K54" i="49"/>
  <c r="C54" i="49"/>
  <c r="K45" i="49"/>
  <c r="H54" i="49"/>
  <c r="AA45" i="52"/>
  <c r="C48" i="52"/>
  <c r="J45" i="52"/>
  <c r="AD45" i="52"/>
  <c r="AF54" i="52"/>
  <c r="W52" i="52"/>
  <c r="L48" i="52"/>
  <c r="F45" i="52"/>
  <c r="U54" i="52"/>
  <c r="L45" i="52"/>
  <c r="F54" i="52"/>
  <c r="O54" i="52"/>
  <c r="AA54" i="52"/>
  <c r="L54" i="52"/>
  <c r="AK44" i="53"/>
  <c r="AD54" i="53"/>
  <c r="AD45" i="53"/>
  <c r="AJ51" i="53"/>
  <c r="AK47" i="53"/>
  <c r="AK43" i="53"/>
  <c r="AE45" i="53"/>
  <c r="P54" i="53"/>
  <c r="AJ45" i="53"/>
  <c r="Y48" i="53"/>
  <c r="W45" i="53"/>
  <c r="H54" i="53"/>
  <c r="W52" i="53"/>
  <c r="AA45" i="55"/>
  <c r="S48" i="55"/>
  <c r="AE48" i="55"/>
  <c r="C52" i="55"/>
  <c r="AB51" i="55"/>
  <c r="AA48" i="55"/>
  <c r="AB45" i="55"/>
  <c r="V54" i="55"/>
  <c r="U54" i="55"/>
  <c r="AB54" i="57"/>
  <c r="T54" i="57"/>
  <c r="K48" i="59"/>
  <c r="U54" i="59"/>
  <c r="S45" i="59"/>
  <c r="C54" i="59"/>
  <c r="Q45" i="59"/>
  <c r="C52" i="59"/>
  <c r="U48" i="59"/>
  <c r="V51" i="59"/>
  <c r="J54" i="59"/>
  <c r="S54" i="59"/>
  <c r="V48" i="59"/>
  <c r="W48" i="59"/>
  <c r="Y51" i="59"/>
  <c r="W54" i="59"/>
  <c r="W48" i="61"/>
  <c r="J54" i="61"/>
  <c r="AF54" i="61"/>
  <c r="AH54" i="61"/>
  <c r="AE45" i="61"/>
  <c r="I48" i="61"/>
  <c r="AK46" i="61"/>
  <c r="K54" i="61"/>
  <c r="W45" i="61"/>
  <c r="AE54" i="61"/>
  <c r="U54" i="44"/>
  <c r="J52" i="44"/>
  <c r="U48" i="44"/>
  <c r="AF45" i="44"/>
  <c r="M48" i="44"/>
  <c r="I51" i="44"/>
  <c r="S45" i="44"/>
  <c r="AF48" i="64"/>
  <c r="T48" i="64"/>
  <c r="AK46" i="64"/>
  <c r="AL54" i="64" s="1"/>
  <c r="N7" i="41" s="1"/>
  <c r="K54" i="64"/>
  <c r="Z48" i="64"/>
  <c r="C48" i="64"/>
  <c r="P54" i="64"/>
  <c r="L54" i="64"/>
  <c r="AI54" i="64"/>
  <c r="P45" i="64"/>
  <c r="L45" i="64"/>
  <c r="V45" i="64"/>
  <c r="Y54" i="64"/>
  <c r="V54" i="64"/>
  <c r="AB48" i="64"/>
  <c r="D54" i="64"/>
  <c r="C54" i="70"/>
  <c r="L54" i="70"/>
  <c r="H45" i="70"/>
  <c r="Q45" i="70"/>
  <c r="K54" i="70"/>
  <c r="X54" i="70"/>
  <c r="K48" i="70"/>
  <c r="F54" i="70"/>
  <c r="AB51" i="70"/>
  <c r="F45" i="70"/>
  <c r="AF48" i="70"/>
  <c r="V54" i="70"/>
  <c r="H54" i="70"/>
  <c r="AA54" i="70"/>
  <c r="V45" i="70"/>
  <c r="AF54" i="70"/>
  <c r="AB45" i="70"/>
  <c r="AK47" i="72"/>
  <c r="D54" i="72"/>
  <c r="L54" i="72"/>
  <c r="O54" i="72"/>
  <c r="H48" i="72"/>
  <c r="K54" i="72"/>
  <c r="AE54" i="72"/>
  <c r="Z54" i="72"/>
  <c r="AB54" i="72"/>
  <c r="AE48" i="72"/>
  <c r="P54" i="72"/>
  <c r="AI54" i="72"/>
  <c r="U54" i="72"/>
  <c r="AE45" i="72"/>
  <c r="Y45" i="72"/>
  <c r="P45" i="72"/>
  <c r="U48" i="72"/>
  <c r="Q45" i="72"/>
  <c r="W45" i="74"/>
  <c r="AE48" i="74"/>
  <c r="H54" i="74"/>
  <c r="L45" i="74"/>
  <c r="Z45" i="74"/>
  <c r="W54" i="74"/>
  <c r="M48" i="74"/>
  <c r="P48" i="74"/>
  <c r="T45" i="74"/>
  <c r="D45" i="74"/>
  <c r="T54" i="74"/>
  <c r="H45" i="74"/>
  <c r="U54" i="74"/>
  <c r="W52" i="74"/>
  <c r="U48" i="74"/>
  <c r="L54" i="74"/>
  <c r="V45" i="76"/>
  <c r="AC45" i="76"/>
  <c r="AE45" i="76"/>
  <c r="AC54" i="76"/>
  <c r="G48" i="76"/>
  <c r="V52" i="76"/>
  <c r="V54" i="76"/>
  <c r="P54" i="76"/>
  <c r="H54" i="76"/>
  <c r="AD54" i="76"/>
  <c r="AE52" i="76"/>
  <c r="AB45" i="76"/>
  <c r="P45" i="76"/>
  <c r="H48" i="76"/>
  <c r="N45" i="76"/>
  <c r="AF54" i="76"/>
  <c r="Z54" i="76"/>
  <c r="K45" i="76"/>
  <c r="X54" i="78"/>
  <c r="AA54" i="78"/>
  <c r="E45" i="78"/>
  <c r="K45" i="78"/>
  <c r="T45" i="78"/>
  <c r="F45" i="78"/>
  <c r="C54" i="78"/>
  <c r="E51" i="78"/>
  <c r="E55" i="78" s="1"/>
  <c r="O45" i="78"/>
  <c r="N48" i="78"/>
  <c r="AA48" i="78"/>
  <c r="Y54" i="78"/>
  <c r="O54" i="78"/>
  <c r="M54" i="78"/>
  <c r="T54" i="78"/>
  <c r="I54" i="78"/>
  <c r="AI54" i="80"/>
  <c r="AE45" i="80"/>
  <c r="M54" i="80"/>
  <c r="AE54" i="80"/>
  <c r="T54" i="80"/>
  <c r="AD48" i="80"/>
  <c r="C54" i="80"/>
  <c r="AI45" i="80"/>
  <c r="I51" i="80"/>
  <c r="I55" i="80" s="1"/>
  <c r="I45" i="80"/>
  <c r="AK44" i="80"/>
  <c r="AK46" i="80"/>
  <c r="AI48" i="81"/>
  <c r="P54" i="81"/>
  <c r="AI52" i="81"/>
  <c r="AI54" i="81"/>
  <c r="G52" i="81"/>
  <c r="G54" i="81"/>
  <c r="AB52" i="81"/>
  <c r="AB54" i="81"/>
  <c r="G45" i="81"/>
  <c r="M45" i="81"/>
  <c r="AC45" i="81"/>
  <c r="J52" i="81"/>
  <c r="J54" i="81"/>
  <c r="H54" i="81"/>
  <c r="AF54" i="81"/>
  <c r="D52" i="81"/>
  <c r="D54" i="81"/>
  <c r="E52" i="81"/>
  <c r="E54" i="81"/>
  <c r="K52" i="81"/>
  <c r="K54" i="81"/>
  <c r="AG52" i="81"/>
  <c r="AG54" i="81"/>
  <c r="Q54" i="81"/>
  <c r="U52" i="81"/>
  <c r="U54" i="81"/>
  <c r="Z52" i="81"/>
  <c r="Z54" i="81"/>
  <c r="I52" i="81"/>
  <c r="I54" i="81"/>
  <c r="M52" i="81"/>
  <c r="M54" i="81"/>
  <c r="AB45" i="81"/>
  <c r="N52" i="81"/>
  <c r="N54" i="81"/>
  <c r="T52" i="81"/>
  <c r="T54" i="81"/>
  <c r="AH52" i="81"/>
  <c r="AH54" i="81"/>
  <c r="L52" i="81"/>
  <c r="L54" i="81"/>
  <c r="O52" i="81"/>
  <c r="O54" i="81"/>
  <c r="C54" i="81"/>
  <c r="F52" i="81"/>
  <c r="F54" i="81"/>
  <c r="AC52" i="81"/>
  <c r="AC54" i="81"/>
  <c r="Y52" i="81"/>
  <c r="Y54" i="81"/>
  <c r="AE54" i="81"/>
  <c r="AK47" i="81"/>
  <c r="W52" i="81"/>
  <c r="W54" i="81"/>
  <c r="V52" i="81"/>
  <c r="V54" i="81"/>
  <c r="X54" i="81"/>
  <c r="S52" i="81"/>
  <c r="S54" i="81"/>
  <c r="AA52" i="81"/>
  <c r="AA54" i="81"/>
  <c r="AD52" i="81"/>
  <c r="AD54" i="81"/>
  <c r="M45" i="44"/>
  <c r="AF54" i="44"/>
  <c r="AC45" i="44"/>
  <c r="I54" i="44"/>
  <c r="D48" i="44"/>
  <c r="AD45" i="44"/>
  <c r="AF48" i="44"/>
  <c r="D45" i="44"/>
  <c r="I45" i="44"/>
  <c r="AB45" i="44"/>
  <c r="O48" i="44"/>
  <c r="AH45" i="44"/>
  <c r="R45" i="44"/>
  <c r="Z45" i="44"/>
  <c r="AJ54" i="44"/>
  <c r="AH48" i="44"/>
  <c r="P55" i="44"/>
  <c r="W54" i="44"/>
  <c r="Z52" i="44"/>
  <c r="AE55" i="44"/>
  <c r="W45" i="44"/>
  <c r="J48" i="44"/>
  <c r="K45" i="44"/>
  <c r="AH54" i="44"/>
  <c r="AK46" i="44"/>
  <c r="R48" i="44"/>
  <c r="AI45" i="44"/>
  <c r="AD52" i="44"/>
  <c r="G55" i="44"/>
  <c r="U45" i="44"/>
  <c r="AI54" i="44"/>
  <c r="W55" i="44"/>
  <c r="R54" i="44"/>
  <c r="AK44" i="44"/>
  <c r="K54" i="44"/>
  <c r="AB54" i="44"/>
  <c r="N54" i="44"/>
  <c r="AB48" i="44"/>
  <c r="X54" i="44"/>
  <c r="N45" i="44"/>
  <c r="AC54" i="44"/>
  <c r="AD54" i="44"/>
  <c r="X45" i="44"/>
  <c r="T54" i="44"/>
  <c r="P54" i="44"/>
  <c r="T45" i="44"/>
  <c r="O45" i="44"/>
  <c r="E54" i="44"/>
  <c r="C45" i="80"/>
  <c r="AB55" i="80"/>
  <c r="G48" i="80"/>
  <c r="Q54" i="80"/>
  <c r="AK47" i="80"/>
  <c r="F51" i="80"/>
  <c r="G54" i="80"/>
  <c r="C52" i="80"/>
  <c r="AC48" i="80"/>
  <c r="AH54" i="80"/>
  <c r="U45" i="80"/>
  <c r="AD54" i="80"/>
  <c r="Z51" i="80"/>
  <c r="AG45" i="78"/>
  <c r="AB54" i="78"/>
  <c r="AK44" i="78"/>
  <c r="G55" i="78"/>
  <c r="Z45" i="78"/>
  <c r="N55" i="78"/>
  <c r="AH55" i="78"/>
  <c r="Q48" i="78"/>
  <c r="AG54" i="78"/>
  <c r="K54" i="78"/>
  <c r="AB45" i="78"/>
  <c r="Y54" i="76"/>
  <c r="K54" i="76"/>
  <c r="K54" i="74"/>
  <c r="G55" i="74"/>
  <c r="Z54" i="74"/>
  <c r="G48" i="74"/>
  <c r="G54" i="74"/>
  <c r="G55" i="72"/>
  <c r="W55" i="72"/>
  <c r="Z48" i="72"/>
  <c r="Q48" i="72"/>
  <c r="J45" i="72"/>
  <c r="J54" i="72"/>
  <c r="V55" i="72"/>
  <c r="U55" i="72"/>
  <c r="R55" i="72"/>
  <c r="AF55" i="72"/>
  <c r="AK46" i="70"/>
  <c r="AH54" i="70"/>
  <c r="L55" i="70"/>
  <c r="AJ54" i="70"/>
  <c r="T55" i="70"/>
  <c r="M51" i="70"/>
  <c r="AK47" i="70"/>
  <c r="AB55" i="66"/>
  <c r="U55" i="66"/>
  <c r="J45" i="64"/>
  <c r="AJ55" i="64"/>
  <c r="AJ45" i="64"/>
  <c r="AA48" i="64"/>
  <c r="AK43" i="64"/>
  <c r="C54" i="64"/>
  <c r="AK47" i="64"/>
  <c r="AJ54" i="64"/>
  <c r="S54" i="44"/>
  <c r="F54" i="44"/>
  <c r="AK47" i="44"/>
  <c r="AE45" i="44"/>
  <c r="V52" i="61"/>
  <c r="I54" i="61"/>
  <c r="D48" i="61"/>
  <c r="AC45" i="61"/>
  <c r="W54" i="61"/>
  <c r="AD52" i="61"/>
  <c r="G45" i="59"/>
  <c r="E54" i="59"/>
  <c r="Y45" i="59"/>
  <c r="O48" i="59"/>
  <c r="R54" i="59"/>
  <c r="P45" i="59"/>
  <c r="AC54" i="59"/>
  <c r="AK47" i="59"/>
  <c r="I48" i="59"/>
  <c r="N55" i="59"/>
  <c r="Z55" i="59"/>
  <c r="AG45" i="59"/>
  <c r="G54" i="59"/>
  <c r="D54" i="59"/>
  <c r="V54" i="59"/>
  <c r="AG54" i="59"/>
  <c r="W52" i="59"/>
  <c r="AK43" i="59"/>
  <c r="AL52" i="59" s="1"/>
  <c r="K5" i="41" s="1"/>
  <c r="AC45" i="59"/>
  <c r="E45" i="59"/>
  <c r="H55" i="59"/>
  <c r="AH45" i="59"/>
  <c r="AE45" i="59"/>
  <c r="P54" i="59"/>
  <c r="W55" i="59"/>
  <c r="X48" i="57"/>
  <c r="X54" i="57"/>
  <c r="V55" i="57"/>
  <c r="S54" i="57"/>
  <c r="G45" i="57"/>
  <c r="AA54" i="57"/>
  <c r="T48" i="57"/>
  <c r="AK46" i="57"/>
  <c r="AA45" i="57"/>
  <c r="U55" i="57"/>
  <c r="AF54" i="57"/>
  <c r="AG52" i="57"/>
  <c r="AB48" i="57"/>
  <c r="J54" i="57"/>
  <c r="M45" i="57"/>
  <c r="AK43" i="55"/>
  <c r="AA54" i="55"/>
  <c r="N45" i="55"/>
  <c r="J48" i="55"/>
  <c r="AJ54" i="55"/>
  <c r="J54" i="55"/>
  <c r="AG54" i="55"/>
  <c r="H54" i="55"/>
  <c r="AJ45" i="55"/>
  <c r="AG48" i="55"/>
  <c r="G54" i="55"/>
  <c r="AD55" i="55"/>
  <c r="AJ48" i="55"/>
  <c r="AK46" i="55"/>
  <c r="AL54" i="55" s="1"/>
  <c r="I7" i="41" s="1"/>
  <c r="F54" i="55"/>
  <c r="G45" i="55"/>
  <c r="R55" i="55"/>
  <c r="I48" i="55"/>
  <c r="N54" i="55"/>
  <c r="K55" i="55"/>
  <c r="G55" i="55"/>
  <c r="F48" i="52"/>
  <c r="AE54" i="52"/>
  <c r="T55" i="52"/>
  <c r="W52" i="49"/>
  <c r="AB55" i="49"/>
  <c r="X55" i="49"/>
  <c r="O45" i="49"/>
  <c r="M54" i="49"/>
  <c r="AC55" i="49"/>
  <c r="I54" i="49"/>
  <c r="V45" i="49"/>
  <c r="E45" i="49"/>
  <c r="Z48" i="49"/>
  <c r="N48" i="49"/>
  <c r="AF54" i="49"/>
  <c r="V54" i="49"/>
  <c r="C48" i="49"/>
  <c r="W54" i="49"/>
  <c r="J54" i="49"/>
  <c r="N54" i="49"/>
  <c r="P52" i="49"/>
  <c r="AI54" i="49"/>
  <c r="AE48" i="49"/>
  <c r="M45" i="49"/>
  <c r="AE54" i="49"/>
  <c r="AD54" i="49"/>
  <c r="W55" i="47"/>
  <c r="AK43" i="80"/>
  <c r="AL54" i="80" s="1"/>
  <c r="V7" i="41" s="1"/>
  <c r="S45" i="80"/>
  <c r="E55" i="80"/>
  <c r="W55" i="80"/>
  <c r="M45" i="80"/>
  <c r="N48" i="80"/>
  <c r="N54" i="80"/>
  <c r="AF55" i="80"/>
  <c r="V55" i="80"/>
  <c r="Y45" i="80"/>
  <c r="V48" i="80"/>
  <c r="J51" i="80"/>
  <c r="Q54" i="78"/>
  <c r="AE54" i="78"/>
  <c r="AF45" i="78"/>
  <c r="AC51" i="78"/>
  <c r="AC55" i="78" s="1"/>
  <c r="V54" i="78"/>
  <c r="AC45" i="78"/>
  <c r="V45" i="78"/>
  <c r="AF54" i="78"/>
  <c r="AK43" i="78"/>
  <c r="R55" i="78"/>
  <c r="Y52" i="76"/>
  <c r="Y45" i="76"/>
  <c r="W55" i="76"/>
  <c r="AK47" i="76"/>
  <c r="AK43" i="76"/>
  <c r="AK44" i="76"/>
  <c r="E51" i="76"/>
  <c r="E55" i="76" s="1"/>
  <c r="E45" i="76"/>
  <c r="V55" i="76"/>
  <c r="N54" i="76"/>
  <c r="K55" i="76"/>
  <c r="L48" i="76"/>
  <c r="C45" i="76"/>
  <c r="Q52" i="74"/>
  <c r="Q45" i="74"/>
  <c r="AK47" i="74"/>
  <c r="X55" i="74"/>
  <c r="AF55" i="74"/>
  <c r="AE54" i="74"/>
  <c r="AC52" i="74"/>
  <c r="AC45" i="74"/>
  <c r="AK43" i="74"/>
  <c r="AL51" i="74"/>
  <c r="J55" i="74"/>
  <c r="W55" i="74"/>
  <c r="J54" i="74"/>
  <c r="I48" i="74"/>
  <c r="S55" i="72"/>
  <c r="Y54" i="72"/>
  <c r="V54" i="72"/>
  <c r="F45" i="72"/>
  <c r="AC52" i="72"/>
  <c r="AK43" i="72"/>
  <c r="AL51" i="72"/>
  <c r="AL55" i="72" s="1"/>
  <c r="R8" i="41" s="1"/>
  <c r="Q55" i="72"/>
  <c r="M55" i="72"/>
  <c r="V45" i="72"/>
  <c r="M52" i="72"/>
  <c r="P55" i="70"/>
  <c r="Z45" i="70"/>
  <c r="AE52" i="70"/>
  <c r="W54" i="70"/>
  <c r="AI54" i="70"/>
  <c r="AE45" i="70"/>
  <c r="AB54" i="70"/>
  <c r="J52" i="70"/>
  <c r="Q54" i="70"/>
  <c r="N55" i="70"/>
  <c r="M45" i="70"/>
  <c r="V48" i="70"/>
  <c r="T54" i="70"/>
  <c r="J45" i="70"/>
  <c r="C52" i="70"/>
  <c r="C45" i="70"/>
  <c r="AH48" i="70"/>
  <c r="Q48" i="70"/>
  <c r="AB55" i="70"/>
  <c r="AC54" i="70"/>
  <c r="AC45" i="70"/>
  <c r="Q55" i="68"/>
  <c r="AD55" i="68"/>
  <c r="V55" i="68"/>
  <c r="G55" i="68"/>
  <c r="AJ48" i="64"/>
  <c r="I54" i="64"/>
  <c r="J54" i="64"/>
  <c r="F54" i="64"/>
  <c r="X52" i="64"/>
  <c r="X45" i="64"/>
  <c r="S48" i="44"/>
  <c r="AC55" i="44"/>
  <c r="F45" i="44"/>
  <c r="H54" i="44"/>
  <c r="O55" i="44"/>
  <c r="AA54" i="44"/>
  <c r="L48" i="44"/>
  <c r="AC48" i="44"/>
  <c r="AJ48" i="44"/>
  <c r="Y48" i="44"/>
  <c r="AG54" i="44"/>
  <c r="AH55" i="44"/>
  <c r="Q45" i="44"/>
  <c r="Q54" i="44"/>
  <c r="AI55" i="44"/>
  <c r="C45" i="44"/>
  <c r="AJ45" i="44"/>
  <c r="V45" i="44"/>
  <c r="C52" i="44"/>
  <c r="AE54" i="44"/>
  <c r="D54" i="44"/>
  <c r="C54" i="44"/>
  <c r="V54" i="44"/>
  <c r="H45" i="44"/>
  <c r="AB55" i="61"/>
  <c r="N55" i="61"/>
  <c r="AB52" i="61"/>
  <c r="AK47" i="61"/>
  <c r="AG52" i="61"/>
  <c r="AJ51" i="61"/>
  <c r="AG48" i="61"/>
  <c r="AI55" i="61"/>
  <c r="F45" i="61"/>
  <c r="D55" i="61"/>
  <c r="Z48" i="59"/>
  <c r="I54" i="59"/>
  <c r="R55" i="59"/>
  <c r="AI48" i="59"/>
  <c r="L55" i="59"/>
  <c r="L54" i="59"/>
  <c r="AJ45" i="59"/>
  <c r="AD48" i="59"/>
  <c r="Q51" i="59"/>
  <c r="V55" i="59"/>
  <c r="O55" i="59"/>
  <c r="AJ54" i="59"/>
  <c r="T55" i="59"/>
  <c r="J45" i="59"/>
  <c r="AA55" i="59"/>
  <c r="Y54" i="59"/>
  <c r="AK47" i="57"/>
  <c r="AF48" i="57"/>
  <c r="O54" i="57"/>
  <c r="N48" i="57"/>
  <c r="V54" i="57"/>
  <c r="P45" i="57"/>
  <c r="D52" i="57"/>
  <c r="D54" i="57"/>
  <c r="R55" i="57"/>
  <c r="O45" i="57"/>
  <c r="L54" i="57"/>
  <c r="X54" i="55"/>
  <c r="AK47" i="55"/>
  <c r="J55" i="55"/>
  <c r="AH55" i="55"/>
  <c r="Z55" i="55"/>
  <c r="Z52" i="55"/>
  <c r="Z45" i="55"/>
  <c r="AF54" i="55"/>
  <c r="K45" i="55"/>
  <c r="L54" i="55"/>
  <c r="I55" i="53"/>
  <c r="V54" i="53"/>
  <c r="W54" i="53"/>
  <c r="Q55" i="53"/>
  <c r="AH55" i="53"/>
  <c r="Y54" i="53"/>
  <c r="E55" i="53"/>
  <c r="AC45" i="53"/>
  <c r="L54" i="53"/>
  <c r="H45" i="53"/>
  <c r="D48" i="52"/>
  <c r="AK47" i="52"/>
  <c r="I48" i="52"/>
  <c r="I54" i="52"/>
  <c r="AH54" i="52"/>
  <c r="Z52" i="52"/>
  <c r="AH45" i="52"/>
  <c r="AA55" i="52"/>
  <c r="J55" i="52"/>
  <c r="R55" i="52"/>
  <c r="Z55" i="49"/>
  <c r="AK43" i="49"/>
  <c r="X54" i="49"/>
  <c r="U55" i="49"/>
  <c r="AJ54" i="49"/>
  <c r="H45" i="49"/>
  <c r="AK47" i="49"/>
  <c r="L54" i="49"/>
  <c r="H55" i="49"/>
  <c r="AH54" i="49"/>
  <c r="V51" i="49"/>
  <c r="AE48" i="81"/>
  <c r="I45" i="81"/>
  <c r="AB48" i="81"/>
  <c r="AJ52" i="81"/>
  <c r="AJ45" i="81"/>
  <c r="H52" i="81"/>
  <c r="AK43" i="81"/>
  <c r="AL52" i="81" s="1"/>
  <c r="AJ54" i="81"/>
  <c r="J45" i="81"/>
  <c r="AK46" i="81"/>
  <c r="AI45" i="81"/>
  <c r="P52" i="81"/>
  <c r="P45" i="81"/>
  <c r="R51" i="81"/>
  <c r="T52" i="80"/>
  <c r="T45" i="80"/>
  <c r="I52" i="80"/>
  <c r="I54" i="80"/>
  <c r="N51" i="80"/>
  <c r="L52" i="80"/>
  <c r="F48" i="80"/>
  <c r="J52" i="80"/>
  <c r="J45" i="80"/>
  <c r="Y51" i="80"/>
  <c r="Y48" i="80"/>
  <c r="K55" i="80"/>
  <c r="AL51" i="80"/>
  <c r="V4" i="41" s="1"/>
  <c r="H55" i="80"/>
  <c r="AD55" i="80"/>
  <c r="AG55" i="80"/>
  <c r="AJ55" i="80"/>
  <c r="F52" i="80"/>
  <c r="F45" i="80"/>
  <c r="D52" i="80"/>
  <c r="D45" i="80"/>
  <c r="E52" i="80"/>
  <c r="E52" i="78"/>
  <c r="U52" i="78"/>
  <c r="I48" i="78"/>
  <c r="D55" i="78"/>
  <c r="Y55" i="78"/>
  <c r="I52" i="78"/>
  <c r="AJ52" i="78"/>
  <c r="AC52" i="78"/>
  <c r="P55" i="76"/>
  <c r="F55" i="76"/>
  <c r="R52" i="76"/>
  <c r="I52" i="76"/>
  <c r="I45" i="76"/>
  <c r="E48" i="76"/>
  <c r="T48" i="76"/>
  <c r="D55" i="76"/>
  <c r="AG55" i="76"/>
  <c r="N48" i="76"/>
  <c r="AF48" i="76"/>
  <c r="Q52" i="76"/>
  <c r="Z52" i="76"/>
  <c r="D52" i="76"/>
  <c r="D54" i="76"/>
  <c r="M52" i="76"/>
  <c r="M45" i="76"/>
  <c r="T51" i="76"/>
  <c r="T54" i="76"/>
  <c r="AH52" i="76"/>
  <c r="J52" i="76"/>
  <c r="J54" i="76"/>
  <c r="W45" i="76"/>
  <c r="W52" i="76"/>
  <c r="AB52" i="76"/>
  <c r="U52" i="76"/>
  <c r="I51" i="74"/>
  <c r="I52" i="74"/>
  <c r="I45" i="74"/>
  <c r="D55" i="74"/>
  <c r="AB55" i="74"/>
  <c r="N51" i="74"/>
  <c r="M52" i="74"/>
  <c r="F52" i="74"/>
  <c r="F45" i="74"/>
  <c r="AF52" i="74"/>
  <c r="AF45" i="74"/>
  <c r="AJ52" i="74"/>
  <c r="AJ45" i="74"/>
  <c r="AD52" i="74"/>
  <c r="AD45" i="74"/>
  <c r="W52" i="72"/>
  <c r="E52" i="72"/>
  <c r="E54" i="72"/>
  <c r="AB51" i="72"/>
  <c r="U52" i="72"/>
  <c r="O52" i="72"/>
  <c r="E52" i="70"/>
  <c r="AJ51" i="70"/>
  <c r="Y52" i="70"/>
  <c r="AJ52" i="70"/>
  <c r="AJ45" i="70"/>
  <c r="I48" i="70"/>
  <c r="AG52" i="70"/>
  <c r="Z54" i="70"/>
  <c r="Q51" i="70"/>
  <c r="L48" i="70"/>
  <c r="AF52" i="70"/>
  <c r="W52" i="70"/>
  <c r="AB48" i="70"/>
  <c r="G55" i="66"/>
  <c r="AI55" i="66"/>
  <c r="J55" i="66"/>
  <c r="Q52" i="64"/>
  <c r="Q45" i="64"/>
  <c r="AB51" i="64"/>
  <c r="Y48" i="64"/>
  <c r="F48" i="64"/>
  <c r="O54" i="64"/>
  <c r="U54" i="64"/>
  <c r="Z45" i="64"/>
  <c r="R45" i="64"/>
  <c r="Q54" i="64"/>
  <c r="R54" i="64"/>
  <c r="AB54" i="64"/>
  <c r="AF52" i="64"/>
  <c r="Y52" i="64"/>
  <c r="L51" i="64"/>
  <c r="D52" i="64"/>
  <c r="D45" i="64"/>
  <c r="K52" i="64"/>
  <c r="AA54" i="64"/>
  <c r="AA45" i="64"/>
  <c r="Z54" i="64"/>
  <c r="C45" i="64"/>
  <c r="C52" i="64"/>
  <c r="AC52" i="64"/>
  <c r="U45" i="64"/>
  <c r="J48" i="64"/>
  <c r="AK44" i="64"/>
  <c r="AD55" i="64"/>
  <c r="AG54" i="64"/>
  <c r="M52" i="64"/>
  <c r="AG52" i="64"/>
  <c r="AG45" i="64"/>
  <c r="F52" i="64"/>
  <c r="Z48" i="44"/>
  <c r="N48" i="44"/>
  <c r="X48" i="44"/>
  <c r="AA45" i="44"/>
  <c r="G54" i="44"/>
  <c r="G45" i="44"/>
  <c r="M54" i="44"/>
  <c r="L45" i="44"/>
  <c r="E48" i="44"/>
  <c r="L54" i="44"/>
  <c r="Z54" i="44"/>
  <c r="P52" i="44"/>
  <c r="AK43" i="44"/>
  <c r="Y54" i="44"/>
  <c r="Y45" i="44"/>
  <c r="J54" i="44"/>
  <c r="M51" i="44"/>
  <c r="AK43" i="61"/>
  <c r="J55" i="61"/>
  <c r="F52" i="61"/>
  <c r="AD45" i="61"/>
  <c r="AG54" i="61"/>
  <c r="F55" i="61"/>
  <c r="F54" i="61"/>
  <c r="AJ45" i="61"/>
  <c r="L52" i="61"/>
  <c r="T52" i="61"/>
  <c r="X48" i="61"/>
  <c r="AJ54" i="61"/>
  <c r="P54" i="61"/>
  <c r="T54" i="61"/>
  <c r="Q54" i="61"/>
  <c r="AH45" i="61"/>
  <c r="R45" i="61"/>
  <c r="Z52" i="61"/>
  <c r="Z54" i="61"/>
  <c r="X54" i="61"/>
  <c r="R54" i="61"/>
  <c r="Q52" i="61"/>
  <c r="Q45" i="61"/>
  <c r="AI52" i="61"/>
  <c r="AD55" i="57"/>
  <c r="AB52" i="57"/>
  <c r="AB45" i="57"/>
  <c r="AC52" i="57"/>
  <c r="AC45" i="57"/>
  <c r="H52" i="55"/>
  <c r="S52" i="55"/>
  <c r="S45" i="55"/>
  <c r="T52" i="55"/>
  <c r="P52" i="55"/>
  <c r="E54" i="55"/>
  <c r="AL51" i="55"/>
  <c r="I4" i="41" s="1"/>
  <c r="D55" i="55"/>
  <c r="AA55" i="55"/>
  <c r="P55" i="55"/>
  <c r="O52" i="55"/>
  <c r="O45" i="55"/>
  <c r="U52" i="55"/>
  <c r="H48" i="55"/>
  <c r="Z55" i="53"/>
  <c r="J52" i="53"/>
  <c r="J54" i="53"/>
  <c r="J45" i="53"/>
  <c r="Z52" i="53"/>
  <c r="Z54" i="53"/>
  <c r="Y52" i="53"/>
  <c r="N52" i="53"/>
  <c r="N54" i="53"/>
  <c r="AB52" i="53"/>
  <c r="AI52" i="53"/>
  <c r="AI54" i="53"/>
  <c r="M52" i="53"/>
  <c r="AC52" i="53"/>
  <c r="Y55" i="53"/>
  <c r="X52" i="53"/>
  <c r="R52" i="53"/>
  <c r="Q52" i="53"/>
  <c r="AG52" i="53"/>
  <c r="F52" i="53"/>
  <c r="F45" i="53"/>
  <c r="V52" i="53"/>
  <c r="U52" i="53"/>
  <c r="AJ48" i="53"/>
  <c r="E52" i="52"/>
  <c r="AI55" i="52"/>
  <c r="AD48" i="52"/>
  <c r="M45" i="52"/>
  <c r="AF55" i="52"/>
  <c r="Y54" i="52"/>
  <c r="Q54" i="52"/>
  <c r="I45" i="52"/>
  <c r="D45" i="52"/>
  <c r="AG54" i="52"/>
  <c r="AD51" i="52"/>
  <c r="N51" i="52"/>
  <c r="AK44" i="52"/>
  <c r="V54" i="52"/>
  <c r="W54" i="52"/>
  <c r="AD54" i="52"/>
  <c r="E54" i="52"/>
  <c r="D54" i="52"/>
  <c r="AK43" i="52"/>
  <c r="S54" i="52"/>
  <c r="M54" i="52"/>
  <c r="Z54" i="52"/>
  <c r="N51" i="49"/>
  <c r="E55" i="49"/>
  <c r="M48" i="49"/>
  <c r="Z52" i="49"/>
  <c r="Z54" i="49"/>
  <c r="R52" i="49"/>
  <c r="R45" i="49"/>
  <c r="AB52" i="49"/>
  <c r="X55" i="47"/>
  <c r="AK46" i="47"/>
  <c r="M54" i="47"/>
  <c r="F55" i="47"/>
  <c r="W55" i="45"/>
  <c r="AA55" i="80"/>
  <c r="G55" i="80"/>
  <c r="U55" i="80"/>
  <c r="S55" i="80"/>
  <c r="AI55" i="80"/>
  <c r="AE55" i="80"/>
  <c r="L55" i="78"/>
  <c r="AJ55" i="78"/>
  <c r="V55" i="78"/>
  <c r="U55" i="78"/>
  <c r="AA55" i="78"/>
  <c r="AB55" i="78"/>
  <c r="M55" i="78"/>
  <c r="AG55" i="78"/>
  <c r="S55" i="78"/>
  <c r="F55" i="78"/>
  <c r="T55" i="78"/>
  <c r="P55" i="78"/>
  <c r="I55" i="78"/>
  <c r="O55" i="78"/>
  <c r="AD55" i="78"/>
  <c r="S55" i="76"/>
  <c r="AI55" i="76"/>
  <c r="R55" i="76"/>
  <c r="U55" i="76"/>
  <c r="AA55" i="76"/>
  <c r="Q55" i="76"/>
  <c r="O55" i="76"/>
  <c r="M55" i="74"/>
  <c r="V55" i="74"/>
  <c r="U55" i="74"/>
  <c r="E55" i="74"/>
  <c r="AC55" i="74"/>
  <c r="L55" i="74"/>
  <c r="AJ55" i="72"/>
  <c r="K55" i="72"/>
  <c r="AI55" i="72"/>
  <c r="AC55" i="72"/>
  <c r="D55" i="72"/>
  <c r="E55" i="72"/>
  <c r="AH55" i="72"/>
  <c r="T55" i="72"/>
  <c r="H55" i="72"/>
  <c r="P55" i="72"/>
  <c r="U55" i="70"/>
  <c r="Y55" i="70"/>
  <c r="J55" i="70"/>
  <c r="D55" i="70"/>
  <c r="AA55" i="70"/>
  <c r="X55" i="70"/>
  <c r="AE55" i="70"/>
  <c r="O55" i="70"/>
  <c r="AI55" i="70"/>
  <c r="S55" i="70"/>
  <c r="E55" i="70"/>
  <c r="AD55" i="70"/>
  <c r="F55" i="70"/>
  <c r="G55" i="70"/>
  <c r="R55" i="70"/>
  <c r="I55" i="70"/>
  <c r="AI55" i="68"/>
  <c r="AC55" i="68"/>
  <c r="R55" i="68"/>
  <c r="J55" i="68"/>
  <c r="U55" i="68"/>
  <c r="AG55" i="68"/>
  <c r="AJ55" i="68"/>
  <c r="AH55" i="68"/>
  <c r="O55" i="68"/>
  <c r="M55" i="68"/>
  <c r="Z55" i="68"/>
  <c r="I55" i="68"/>
  <c r="S55" i="68"/>
  <c r="Y55" i="68"/>
  <c r="Y55" i="66"/>
  <c r="AF55" i="66"/>
  <c r="I55" i="66"/>
  <c r="L55" i="66"/>
  <c r="M55" i="66"/>
  <c r="P55" i="66"/>
  <c r="D55" i="66"/>
  <c r="O55" i="64"/>
  <c r="W55" i="64"/>
  <c r="AH55" i="64"/>
  <c r="P55" i="64"/>
  <c r="G55" i="64"/>
  <c r="S55" i="64"/>
  <c r="AC55" i="64"/>
  <c r="AI55" i="64"/>
  <c r="AE55" i="64"/>
  <c r="I55" i="64"/>
  <c r="F55" i="64"/>
  <c r="AF55" i="64"/>
  <c r="AD55" i="44"/>
  <c r="I55" i="44"/>
  <c r="T55" i="44"/>
  <c r="L55" i="44"/>
  <c r="AJ55" i="44"/>
  <c r="H55" i="44"/>
  <c r="Q55" i="44"/>
  <c r="AB55" i="44"/>
  <c r="V55" i="44"/>
  <c r="X55" i="44"/>
  <c r="Z55" i="44"/>
  <c r="R55" i="44"/>
  <c r="N55" i="44"/>
  <c r="S55" i="44"/>
  <c r="E55" i="44"/>
  <c r="J55" i="44"/>
  <c r="O55" i="61"/>
  <c r="T55" i="61"/>
  <c r="V55" i="61"/>
  <c r="U55" i="61"/>
  <c r="G55" i="61"/>
  <c r="P55" i="61"/>
  <c r="AG55" i="61"/>
  <c r="H55" i="61"/>
  <c r="C55" i="61"/>
  <c r="X55" i="61"/>
  <c r="S55" i="61"/>
  <c r="L55" i="61"/>
  <c r="M55" i="61"/>
  <c r="G55" i="59"/>
  <c r="F55" i="59"/>
  <c r="S55" i="59"/>
  <c r="AC55" i="59"/>
  <c r="D55" i="59"/>
  <c r="AH55" i="59"/>
  <c r="Y55" i="59"/>
  <c r="AB55" i="59"/>
  <c r="I55" i="59"/>
  <c r="U55" i="59"/>
  <c r="C55" i="57"/>
  <c r="AB55" i="57"/>
  <c r="D55" i="57"/>
  <c r="G55" i="57"/>
  <c r="I55" i="57"/>
  <c r="J55" i="57"/>
  <c r="AI55" i="57"/>
  <c r="N55" i="57"/>
  <c r="Z55" i="57"/>
  <c r="S55" i="57"/>
  <c r="W55" i="57"/>
  <c r="AA55" i="57"/>
  <c r="Q55" i="57"/>
  <c r="K55" i="57"/>
  <c r="X55" i="57"/>
  <c r="F55" i="55"/>
  <c r="T55" i="55"/>
  <c r="N55" i="55"/>
  <c r="AF55" i="55"/>
  <c r="Q55" i="55"/>
  <c r="AB55" i="55"/>
  <c r="AJ55" i="55"/>
  <c r="AE55" i="55"/>
  <c r="H55" i="55"/>
  <c r="V55" i="55"/>
  <c r="S55" i="55"/>
  <c r="L55" i="55"/>
  <c r="AI55" i="55"/>
  <c r="U55" i="55"/>
  <c r="X55" i="55"/>
  <c r="W55" i="55"/>
  <c r="N55" i="53"/>
  <c r="AA55" i="53"/>
  <c r="AC55" i="53"/>
  <c r="W55" i="53"/>
  <c r="AE55" i="53"/>
  <c r="AI55" i="53"/>
  <c r="H55" i="53"/>
  <c r="AJ55" i="53"/>
  <c r="O55" i="53"/>
  <c r="G55" i="53"/>
  <c r="W55" i="52"/>
  <c r="L55" i="52"/>
  <c r="X55" i="52"/>
  <c r="F55" i="52"/>
  <c r="AE55" i="52"/>
  <c r="Z55" i="52"/>
  <c r="C55" i="52"/>
  <c r="M55" i="52"/>
  <c r="AG55" i="52"/>
  <c r="H55" i="52"/>
  <c r="I55" i="52"/>
  <c r="D55" i="52"/>
  <c r="D55" i="49"/>
  <c r="K55" i="47"/>
  <c r="T55" i="47"/>
  <c r="AB55" i="47"/>
  <c r="L55" i="47"/>
  <c r="O55" i="49"/>
  <c r="F55" i="49"/>
  <c r="M55" i="49"/>
  <c r="AH55" i="49"/>
  <c r="AE55" i="49"/>
  <c r="AJ55" i="49"/>
  <c r="J55" i="49"/>
  <c r="W55" i="49"/>
  <c r="Q55" i="49"/>
  <c r="P55" i="49"/>
  <c r="Y55" i="49"/>
  <c r="AG55" i="47"/>
  <c r="Q55" i="47"/>
  <c r="D55" i="47"/>
  <c r="AA55" i="47"/>
  <c r="Y55" i="47"/>
  <c r="R55" i="47"/>
  <c r="AE55" i="47"/>
  <c r="AD55" i="47"/>
  <c r="AC55" i="47"/>
  <c r="S55" i="47"/>
  <c r="Z55" i="47"/>
  <c r="O55" i="47"/>
  <c r="AH55" i="47"/>
  <c r="I55" i="47"/>
  <c r="AC55" i="45"/>
  <c r="AI55" i="45"/>
  <c r="T55" i="45"/>
  <c r="AF55" i="45"/>
  <c r="L55" i="45"/>
  <c r="R55" i="45"/>
  <c r="Y55" i="45"/>
  <c r="V55" i="45"/>
  <c r="M55" i="45"/>
  <c r="AE55" i="45"/>
  <c r="I55" i="45"/>
  <c r="AL52" i="74"/>
  <c r="S5" i="41" s="1"/>
  <c r="AL55" i="74"/>
  <c r="S8" i="41" s="1"/>
  <c r="S4" i="41"/>
  <c r="R4" i="41"/>
  <c r="AL52" i="70"/>
  <c r="Q5" i="41" s="1"/>
  <c r="AL52" i="68"/>
  <c r="P5" i="41" s="1"/>
  <c r="AL52" i="66"/>
  <c r="O5" i="41" s="1"/>
  <c r="AL52" i="64"/>
  <c r="N5" i="41" s="1"/>
  <c r="AL52" i="44"/>
  <c r="M5" i="41" s="1"/>
  <c r="AL52" i="55"/>
  <c r="I5" i="41" s="1"/>
  <c r="AL52" i="53"/>
  <c r="H5" i="41" s="1"/>
  <c r="AL52" i="52"/>
  <c r="G5" i="41" s="1"/>
  <c r="AM52" i="49"/>
  <c r="F5" i="41" s="1"/>
  <c r="M55" i="47"/>
  <c r="AL51" i="81"/>
  <c r="AL51" i="78"/>
  <c r="AL54" i="78"/>
  <c r="U7" i="41" s="1"/>
  <c r="AL51" i="70"/>
  <c r="C55" i="70"/>
  <c r="AL54" i="68"/>
  <c r="P7" i="41" s="1"/>
  <c r="AL51" i="68"/>
  <c r="C55" i="68"/>
  <c r="AL51" i="66"/>
  <c r="AL54" i="66"/>
  <c r="O7" i="41" s="1"/>
  <c r="C55" i="64"/>
  <c r="AL51" i="61"/>
  <c r="AL51" i="59"/>
  <c r="AL52" i="57"/>
  <c r="J5" i="41" s="1"/>
  <c r="AL54" i="57"/>
  <c r="J7" i="41" s="1"/>
  <c r="AL51" i="57"/>
  <c r="AL55" i="55"/>
  <c r="I8" i="41" s="1"/>
  <c r="M55" i="53"/>
  <c r="AL51" i="53"/>
  <c r="AL54" i="52"/>
  <c r="G7" i="41" s="1"/>
  <c r="AI55" i="49"/>
  <c r="AM54" i="49"/>
  <c r="F7" i="41" s="1"/>
  <c r="AM51" i="49"/>
  <c r="AL52" i="47"/>
  <c r="E5" i="41" s="1"/>
  <c r="AL51" i="47"/>
  <c r="O55" i="45"/>
  <c r="Q55" i="45"/>
  <c r="N55" i="45"/>
  <c r="AJ55" i="45"/>
  <c r="J55" i="45"/>
  <c r="AH55" i="45"/>
  <c r="AB55" i="45"/>
  <c r="S55" i="45"/>
  <c r="AF55" i="44"/>
  <c r="F55" i="44"/>
  <c r="D55" i="44"/>
  <c r="AA55" i="44"/>
  <c r="AL54" i="76" l="1"/>
  <c r="T7" i="41" s="1"/>
  <c r="AL54" i="53"/>
  <c r="H7" i="41" s="1"/>
  <c r="AL54" i="59"/>
  <c r="K7" i="41" s="1"/>
  <c r="AL54" i="61"/>
  <c r="L7" i="41" s="1"/>
  <c r="AL52" i="61"/>
  <c r="L5" i="41" s="1"/>
  <c r="AL54" i="74"/>
  <c r="S7" i="41" s="1"/>
  <c r="AL54" i="81"/>
  <c r="AL51" i="44"/>
  <c r="AL55" i="44" s="1"/>
  <c r="M8" i="41" s="1"/>
  <c r="AL52" i="80"/>
  <c r="V5" i="41" s="1"/>
  <c r="Z55" i="80"/>
  <c r="F55" i="80"/>
  <c r="AL54" i="70"/>
  <c r="Q7" i="41" s="1"/>
  <c r="M55" i="70"/>
  <c r="J55" i="80"/>
  <c r="AL55" i="80"/>
  <c r="V8" i="41" s="1"/>
  <c r="AL52" i="78"/>
  <c r="U5" i="41" s="1"/>
  <c r="AL52" i="76"/>
  <c r="T5" i="41" s="1"/>
  <c r="AL51" i="76"/>
  <c r="AL52" i="72"/>
  <c r="R5" i="41" s="1"/>
  <c r="AL54" i="72"/>
  <c r="R7" i="41" s="1"/>
  <c r="AL54" i="44"/>
  <c r="M7" i="41" s="1"/>
  <c r="AJ55" i="61"/>
  <c r="Q55" i="59"/>
  <c r="V55" i="49"/>
  <c r="N55" i="80"/>
  <c r="Y55" i="80"/>
  <c r="T55" i="76"/>
  <c r="I55" i="74"/>
  <c r="N55" i="74"/>
  <c r="AB55" i="72"/>
  <c r="AJ55" i="70"/>
  <c r="Q55" i="70"/>
  <c r="AL51" i="64"/>
  <c r="AL55" i="64" s="1"/>
  <c r="N8" i="41" s="1"/>
  <c r="L55" i="64"/>
  <c r="AB55" i="64"/>
  <c r="M55" i="44"/>
  <c r="Y55" i="44"/>
  <c r="AL51" i="52"/>
  <c r="N55" i="52"/>
  <c r="AD55" i="52"/>
  <c r="N55" i="49"/>
  <c r="AL54" i="47"/>
  <c r="E7" i="41" s="1"/>
  <c r="AL55" i="78"/>
  <c r="U8" i="41" s="1"/>
  <c r="U4" i="41"/>
  <c r="AL55" i="70"/>
  <c r="Q8" i="41" s="1"/>
  <c r="Q4" i="41"/>
  <c r="AL55" i="68"/>
  <c r="P8" i="41" s="1"/>
  <c r="P4" i="41"/>
  <c r="AL55" i="66"/>
  <c r="O8" i="41" s="1"/>
  <c r="O4" i="41"/>
  <c r="AL55" i="61"/>
  <c r="L8" i="41" s="1"/>
  <c r="L4" i="41"/>
  <c r="AL55" i="59"/>
  <c r="K8" i="41" s="1"/>
  <c r="K4" i="41"/>
  <c r="AL55" i="57"/>
  <c r="J8" i="41" s="1"/>
  <c r="J4" i="41"/>
  <c r="AL55" i="53"/>
  <c r="H8" i="41" s="1"/>
  <c r="H4" i="41"/>
  <c r="AM55" i="49"/>
  <c r="F8" i="41" s="1"/>
  <c r="F4" i="41"/>
  <c r="AL55" i="47"/>
  <c r="E8" i="41" s="1"/>
  <c r="E4" i="41"/>
  <c r="N4" i="41" l="1"/>
  <c r="M4" i="41"/>
  <c r="T4" i="41"/>
  <c r="AL55" i="76"/>
  <c r="T8" i="41" s="1"/>
  <c r="AL55" i="52"/>
  <c r="G8" i="41" s="1"/>
  <c r="G4" i="41"/>
  <c r="AK41" i="45" l="1"/>
  <c r="AK42" i="45"/>
  <c r="C53" i="45"/>
  <c r="C38" i="45"/>
  <c r="F53" i="45"/>
  <c r="G38" i="45"/>
  <c r="G53" i="45"/>
  <c r="D38" i="45"/>
  <c r="AD43" i="45" s="1"/>
  <c r="H38" i="45"/>
  <c r="E38" i="45"/>
  <c r="D53" i="45"/>
  <c r="E53" i="45"/>
  <c r="H53" i="45"/>
  <c r="F38" i="45"/>
  <c r="W47" i="45" l="1"/>
  <c r="W48" i="45" s="1"/>
  <c r="S43" i="45"/>
  <c r="S45" i="45" s="1"/>
  <c r="R43" i="45"/>
  <c r="R52" i="45" s="1"/>
  <c r="T47" i="45"/>
  <c r="T48" i="45" s="1"/>
  <c r="W43" i="45"/>
  <c r="W54" i="45" s="1"/>
  <c r="AB43" i="45"/>
  <c r="AB45" i="45" s="1"/>
  <c r="S52" i="45"/>
  <c r="E43" i="45"/>
  <c r="F44" i="45"/>
  <c r="F46" i="45"/>
  <c r="V43" i="45"/>
  <c r="M43" i="45"/>
  <c r="M47" i="45"/>
  <c r="AJ43" i="45"/>
  <c r="Y43" i="45"/>
  <c r="AB47" i="45"/>
  <c r="AB54" i="45" s="1"/>
  <c r="N47" i="45"/>
  <c r="Z43" i="45"/>
  <c r="AI43" i="45"/>
  <c r="AC43" i="45"/>
  <c r="AD45" i="45"/>
  <c r="AD52" i="45"/>
  <c r="L47" i="45"/>
  <c r="D44" i="45"/>
  <c r="D46" i="45"/>
  <c r="C43" i="45"/>
  <c r="C47" i="45"/>
  <c r="G44" i="45"/>
  <c r="G46" i="45"/>
  <c r="F43" i="45"/>
  <c r="F47" i="45"/>
  <c r="C44" i="45"/>
  <c r="C46" i="45"/>
  <c r="E47" i="45"/>
  <c r="G47" i="45"/>
  <c r="D47" i="45"/>
  <c r="H47" i="45"/>
  <c r="H43" i="45"/>
  <c r="AE47" i="45"/>
  <c r="X47" i="45"/>
  <c r="P47" i="45"/>
  <c r="P43" i="45"/>
  <c r="L43" i="45"/>
  <c r="R47" i="45"/>
  <c r="N43" i="45"/>
  <c r="U43" i="45"/>
  <c r="Y47" i="45"/>
  <c r="AD47" i="45"/>
  <c r="AH43" i="45"/>
  <c r="AG43" i="45"/>
  <c r="Z47" i="45"/>
  <c r="T43" i="45"/>
  <c r="I43" i="45"/>
  <c r="AE43" i="45"/>
  <c r="J43" i="45"/>
  <c r="J47" i="45"/>
  <c r="AH47" i="45"/>
  <c r="S47" i="45"/>
  <c r="S54" i="45" s="1"/>
  <c r="AA43" i="45"/>
  <c r="I47" i="45"/>
  <c r="AJ47" i="45"/>
  <c r="AC47" i="45"/>
  <c r="AF43" i="45"/>
  <c r="O47" i="45"/>
  <c r="AG47" i="45"/>
  <c r="Q43" i="45"/>
  <c r="U47" i="45"/>
  <c r="V47" i="45"/>
  <c r="AF47" i="45"/>
  <c r="AA47" i="45"/>
  <c r="K43" i="45"/>
  <c r="X43" i="45"/>
  <c r="W52" i="45"/>
  <c r="AI47" i="45"/>
  <c r="E44" i="45"/>
  <c r="E46" i="45"/>
  <c r="D43" i="45"/>
  <c r="W45" i="45"/>
  <c r="O43" i="45"/>
  <c r="Q47" i="45"/>
  <c r="K47" i="45"/>
  <c r="G43" i="45"/>
  <c r="H44" i="45"/>
  <c r="H46" i="45"/>
  <c r="AL53" i="45"/>
  <c r="D6" i="41" s="1"/>
  <c r="R45" i="45" l="1"/>
  <c r="AB52" i="45"/>
  <c r="E48" i="45"/>
  <c r="F48" i="45"/>
  <c r="AJ48" i="45"/>
  <c r="I52" i="45"/>
  <c r="I54" i="45"/>
  <c r="I45" i="45"/>
  <c r="N45" i="45"/>
  <c r="N52" i="45"/>
  <c r="N54" i="45"/>
  <c r="AK46" i="45"/>
  <c r="C48" i="45"/>
  <c r="C45" i="45"/>
  <c r="C52" i="45"/>
  <c r="C54" i="45"/>
  <c r="AK43" i="45"/>
  <c r="Z54" i="45"/>
  <c r="Z52" i="45"/>
  <c r="Z45" i="45"/>
  <c r="AJ45" i="45"/>
  <c r="AJ52" i="45"/>
  <c r="AJ54" i="45"/>
  <c r="H48" i="45"/>
  <c r="K48" i="45"/>
  <c r="E51" i="45"/>
  <c r="X54" i="45"/>
  <c r="X52" i="45"/>
  <c r="X45" i="45"/>
  <c r="V48" i="45"/>
  <c r="O48" i="45"/>
  <c r="I48" i="45"/>
  <c r="J48" i="45"/>
  <c r="T45" i="45"/>
  <c r="T54" i="45"/>
  <c r="T52" i="45"/>
  <c r="AD48" i="45"/>
  <c r="AD54" i="45"/>
  <c r="R48" i="45"/>
  <c r="X48" i="45"/>
  <c r="C51" i="45"/>
  <c r="AK44" i="45"/>
  <c r="G48" i="45"/>
  <c r="D48" i="45"/>
  <c r="R54" i="45"/>
  <c r="N48" i="45"/>
  <c r="M48" i="45"/>
  <c r="M54" i="45"/>
  <c r="M45" i="45"/>
  <c r="M52" i="45"/>
  <c r="F51" i="45"/>
  <c r="AF48" i="45"/>
  <c r="AH48" i="45"/>
  <c r="AH45" i="45"/>
  <c r="AH52" i="45"/>
  <c r="AH54" i="45"/>
  <c r="P48" i="45"/>
  <c r="F45" i="45"/>
  <c r="F52" i="45"/>
  <c r="F54" i="45"/>
  <c r="H51" i="45"/>
  <c r="Q48" i="45"/>
  <c r="K45" i="45"/>
  <c r="K52" i="45"/>
  <c r="K54" i="45"/>
  <c r="U48" i="45"/>
  <c r="AF54" i="45"/>
  <c r="AF52" i="45"/>
  <c r="AF45" i="45"/>
  <c r="AA54" i="45"/>
  <c r="AA45" i="45"/>
  <c r="AA52" i="45"/>
  <c r="J52" i="45"/>
  <c r="J45" i="45"/>
  <c r="J54" i="45"/>
  <c r="Z48" i="45"/>
  <c r="Y48" i="45"/>
  <c r="L52" i="45"/>
  <c r="L54" i="45"/>
  <c r="L45" i="45"/>
  <c r="AE48" i="45"/>
  <c r="G51" i="45"/>
  <c r="D51" i="45"/>
  <c r="AC54" i="45"/>
  <c r="AC52" i="45"/>
  <c r="AC45" i="45"/>
  <c r="AB48" i="45"/>
  <c r="V45" i="45"/>
  <c r="V54" i="45"/>
  <c r="V52" i="45"/>
  <c r="E45" i="45"/>
  <c r="E52" i="45"/>
  <c r="E54" i="45"/>
  <c r="O54" i="45"/>
  <c r="O45" i="45"/>
  <c r="O52" i="45"/>
  <c r="AG48" i="45"/>
  <c r="G45" i="45"/>
  <c r="G52" i="45"/>
  <c r="G54" i="45"/>
  <c r="D45" i="45"/>
  <c r="D54" i="45"/>
  <c r="D52" i="45"/>
  <c r="AI48" i="45"/>
  <c r="AA48" i="45"/>
  <c r="Q52" i="45"/>
  <c r="Q45" i="45"/>
  <c r="Q54" i="45"/>
  <c r="AC48" i="45"/>
  <c r="S48" i="45"/>
  <c r="AE54" i="45"/>
  <c r="AE52" i="45"/>
  <c r="AE45" i="45"/>
  <c r="AG54" i="45"/>
  <c r="AG52" i="45"/>
  <c r="AG45" i="45"/>
  <c r="U54" i="45"/>
  <c r="U52" i="45"/>
  <c r="U45" i="45"/>
  <c r="P54" i="45"/>
  <c r="P52" i="45"/>
  <c r="P45" i="45"/>
  <c r="H45" i="45"/>
  <c r="H54" i="45"/>
  <c r="H52" i="45"/>
  <c r="AK47" i="45"/>
  <c r="L48" i="45"/>
  <c r="AI45" i="45"/>
  <c r="AI52" i="45"/>
  <c r="AI54" i="45"/>
  <c r="Y54" i="45"/>
  <c r="Y45" i="45"/>
  <c r="Y52" i="45"/>
  <c r="D55" i="45" l="1"/>
  <c r="E55" i="45"/>
  <c r="AL52" i="45"/>
  <c r="D5" i="41" s="1"/>
  <c r="AL54" i="45"/>
  <c r="D7" i="41" s="1"/>
  <c r="F55" i="45"/>
  <c r="C55" i="45"/>
  <c r="H55" i="45"/>
  <c r="G55" i="45"/>
  <c r="AL51" i="45"/>
  <c r="AL55" i="45" l="1"/>
  <c r="D8" i="41" s="1"/>
  <c r="D4" i="4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39A00E-68F3-41A2-A3AD-46486F33C49D}" keepAlive="1" name="Query - 95" description="Connection to the '95' query in the workbook." type="5" refreshedVersion="6" background="1">
    <dbPr connection="Provider=Microsoft.Mashup.OleDb.1;Data Source=$Workbook$;Location=95;Extended Properties=&quot;&quot;" command="SELECT * FROM [95]"/>
  </connection>
</connections>
</file>

<file path=xl/sharedStrings.xml><?xml version="1.0" encoding="utf-8"?>
<sst xmlns="http://schemas.openxmlformats.org/spreadsheetml/2006/main" count="3044" uniqueCount="70">
  <si>
    <t>TP</t>
  </si>
  <si>
    <t>FP</t>
  </si>
  <si>
    <t>TN</t>
  </si>
  <si>
    <t>FN</t>
  </si>
  <si>
    <t>Precision</t>
  </si>
  <si>
    <t>Accuracy</t>
  </si>
  <si>
    <t>Actual class</t>
  </si>
  <si>
    <t>Actual negative</t>
  </si>
  <si>
    <t>Actual positive</t>
  </si>
  <si>
    <t>Predictive class</t>
  </si>
  <si>
    <t>F1 score</t>
  </si>
  <si>
    <t>Specificity</t>
  </si>
  <si>
    <t>BLA</t>
  </si>
  <si>
    <t>EVR</t>
  </si>
  <si>
    <t>TRI</t>
  </si>
  <si>
    <t>HOO</t>
  </si>
  <si>
    <t>HAP</t>
  </si>
  <si>
    <t>OVI</t>
  </si>
  <si>
    <t>HNA</t>
  </si>
  <si>
    <t>HDI</t>
  </si>
  <si>
    <t>DLA</t>
  </si>
  <si>
    <t>Sensitivity/Recall</t>
  </si>
  <si>
    <t xml:space="preserve">Precision </t>
  </si>
  <si>
    <t>Non-Detect</t>
  </si>
  <si>
    <t>Threshold = 0.1</t>
  </si>
  <si>
    <t>Threshold = 0.2</t>
  </si>
  <si>
    <t>Threshold = 0.3</t>
  </si>
  <si>
    <t>Threshold = 0.4</t>
  </si>
  <si>
    <t>Threshold = 0.5</t>
  </si>
  <si>
    <t>Threshold = 0.6</t>
  </si>
  <si>
    <t>Threshold = 0.7</t>
  </si>
  <si>
    <t>Threshold = 0.8</t>
  </si>
  <si>
    <t>Threshold = 0.9</t>
  </si>
  <si>
    <t>Total</t>
  </si>
  <si>
    <t>EHI</t>
  </si>
  <si>
    <t>ECO</t>
  </si>
  <si>
    <t>ENA</t>
  </si>
  <si>
    <t>IBU</t>
  </si>
  <si>
    <t>GDU</t>
  </si>
  <si>
    <t>ALF</t>
  </si>
  <si>
    <t>ALU</t>
  </si>
  <si>
    <t>ALD</t>
  </si>
  <si>
    <t>STE</t>
  </si>
  <si>
    <t>TOR</t>
  </si>
  <si>
    <t>TOX</t>
  </si>
  <si>
    <t>CPH</t>
  </si>
  <si>
    <t>FBU</t>
  </si>
  <si>
    <t>ECH</t>
  </si>
  <si>
    <t>GHO</t>
  </si>
  <si>
    <t>SJA</t>
  </si>
  <si>
    <t>SME</t>
  </si>
  <si>
    <t>SMA</t>
  </si>
  <si>
    <t>SHA</t>
  </si>
  <si>
    <t>EPA</t>
  </si>
  <si>
    <t>FAS</t>
  </si>
  <si>
    <t>PAR</t>
  </si>
  <si>
    <t>TAE</t>
  </si>
  <si>
    <t>DCA</t>
  </si>
  <si>
    <t>SPI</t>
  </si>
  <si>
    <t>Testing Dataset</t>
  </si>
  <si>
    <t>Threshold = 0.05</t>
  </si>
  <si>
    <t>Threshold = 0.15</t>
  </si>
  <si>
    <t>Threshold = 0.25</t>
  </si>
  <si>
    <t>Threshold = 0.35</t>
  </si>
  <si>
    <t>Threshold = 0.45</t>
  </si>
  <si>
    <t>Threshold = 0.55</t>
  </si>
  <si>
    <t>Threshold = 0.65</t>
  </si>
  <si>
    <t>Threshold = 0.75</t>
  </si>
  <si>
    <t>Threshold = 0.85</t>
  </si>
  <si>
    <t>Threshold = 0.95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</si>
</sst>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8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rgb="FFFF0000"/>
      <name val="Times New Roman"/>
      <family val="1"/>
    </font>
    <font>
      <sz val="10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1" xfId="0" applyFont="1" applyFill="1" applyBorder="1"/>
    <xf numFmtId="1" fontId="7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" fontId="4" fillId="0" borderId="0" xfId="0" applyNumberFormat="1" applyFont="1" applyFill="1" applyAlignment="1"/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1" fontId="4" fillId="0" borderId="0" xfId="0" applyNumberFormat="1" applyFo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J%20Dorn/Upload-Git/5.%20Evaluations%20Files/Evaluation%20for%20YOLOv3/1.%20Parasite%20Egg%20Analysis_yolov3_a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_5 (Abb)"/>
      <sheetName val="T_10 (Abb)"/>
      <sheetName val="T_15 (Abb)"/>
      <sheetName val="T_20 (Abb)"/>
      <sheetName val="T_25 (Abb)"/>
      <sheetName val="T_30 (Abb)"/>
      <sheetName val="T_35 (Abb)"/>
      <sheetName val="T_40 (Abb)"/>
      <sheetName val="T_45 (Abb)"/>
      <sheetName val="T_50 (Abb)"/>
      <sheetName val="T_55 (Abb)"/>
      <sheetName val="T_60 (Abb)"/>
      <sheetName val="T_65 (Abb)"/>
      <sheetName val="T_70 (Abb)"/>
      <sheetName val="T_75 (Abb)"/>
      <sheetName val="T_80 (Abb)"/>
      <sheetName val="T_85 (Abb)"/>
      <sheetName val="T_90 (Abb)"/>
      <sheetName val="T_95 (Abb)"/>
      <sheetName val="T_100 (Abb)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">
          <cell r="B4" t="str">
            <v>Sensitivity/Recall</v>
          </cell>
        </row>
      </sheetData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3EC-947D-4EBF-94F6-A8646CE853A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8.42578125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7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5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2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6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123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6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324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151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0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3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0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0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189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132</v>
      </c>
      <c r="AB39" s="14">
        <f t="shared" si="24"/>
        <v>81</v>
      </c>
      <c r="AC39" s="14">
        <f t="shared" si="24"/>
        <v>81</v>
      </c>
      <c r="AD39" s="14">
        <f t="shared" si="24"/>
        <v>324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162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123</v>
      </c>
      <c r="AB41" s="17">
        <f>AB29</f>
        <v>81</v>
      </c>
      <c r="AC41" s="17">
        <f>AC30</f>
        <v>81</v>
      </c>
      <c r="AD41" s="17">
        <f>AD31</f>
        <v>324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151</v>
      </c>
      <c r="AI41" s="17">
        <f>AI36</f>
        <v>81</v>
      </c>
      <c r="AJ41" s="17">
        <f>AJ37</f>
        <v>162</v>
      </c>
      <c r="AK41" s="9">
        <f>SUM(C41:AJ41)</f>
        <v>4552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12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21</v>
      </c>
      <c r="U42" s="17">
        <f>SUM(V22:AJ22,C22:T22)</f>
        <v>2</v>
      </c>
      <c r="V42" s="17">
        <f>SUM(W23:AJ23,C23:U23)</f>
        <v>6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6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197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4659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4650</v>
      </c>
      <c r="U43" s="17">
        <f>SUM(V23:AJ38,V4:AJ21,C4:T21,C23:T38)</f>
        <v>4642</v>
      </c>
      <c r="V43" s="17">
        <f>SUM(W24:AJ38,W4:AJ22,C24:U38,C4:U22)</f>
        <v>4611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4611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156619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12</v>
      </c>
      <c r="AB44" s="17">
        <f>SUM(AB30:AB38,AB4:AB28)</f>
        <v>0</v>
      </c>
      <c r="AC44" s="17">
        <f>SUM(AC31:AC38,AC4:AC29)</f>
        <v>0</v>
      </c>
      <c r="AD44" s="17">
        <f>SUM(AD32:AD38,AD4:AD30)</f>
        <v>0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11</v>
      </c>
      <c r="AI44" s="17">
        <f>SUM(AI4:AI35,AI37:AI38)</f>
        <v>27</v>
      </c>
      <c r="AJ44" s="17">
        <f>SUM(AJ4:AJ36,AJ38)</f>
        <v>0</v>
      </c>
      <c r="AK44" s="9">
        <f t="shared" si="25"/>
        <v>200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I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>SUM(AJ4:AJ38)</f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0.91111111111111109</v>
      </c>
      <c r="AB51" s="23">
        <f t="shared" si="31"/>
        <v>1</v>
      </c>
      <c r="AC51" s="23">
        <f t="shared" si="31"/>
        <v>1</v>
      </c>
      <c r="AD51" s="23">
        <f t="shared" si="31"/>
        <v>1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0.9320987654320988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0.95791245791245794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0.99743095696852924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0.99550417469492614</v>
      </c>
      <c r="U52" s="23">
        <f t="shared" si="33"/>
        <v>0.99956933677863913</v>
      </c>
      <c r="V52" s="23">
        <f t="shared" si="33"/>
        <v>0.99870045484080572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0.99870045484080572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0.99874375063769005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0.82352941176470584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0.79411764705882348</v>
      </c>
      <c r="U53" s="23">
        <f t="shared" si="34"/>
        <v>0.98181818181818181</v>
      </c>
      <c r="V53" s="23">
        <f t="shared" si="34"/>
        <v>0.95744680851063835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0.95348837209302328</v>
      </c>
      <c r="AB53" s="23">
        <f t="shared" si="34"/>
        <v>1</v>
      </c>
      <c r="AC53" s="23">
        <f t="shared" si="34"/>
        <v>1</v>
      </c>
      <c r="AD53" s="23">
        <f t="shared" si="34"/>
        <v>0.9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0.98692810457516345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0.95851758264897868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0.99221380471380471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0.99558080808080807</v>
      </c>
      <c r="U54" s="23">
        <f t="shared" si="35"/>
        <v>0.99957912457912457</v>
      </c>
      <c r="V54" s="23">
        <f t="shared" si="35"/>
        <v>0.9987373737373737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0.99621212121212122</v>
      </c>
      <c r="AB54" s="23">
        <f t="shared" si="35"/>
        <v>1</v>
      </c>
      <c r="AC54" s="23">
        <f t="shared" si="35"/>
        <v>1</v>
      </c>
      <c r="AD54" s="23">
        <f t="shared" si="35"/>
        <v>0.99242424242424243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0.9972643097643098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0.9975428302634185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0.75167785234899331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0.88524590163934425</v>
      </c>
      <c r="U55" s="23">
        <f t="shared" si="36"/>
        <v>0.99082568807339444</v>
      </c>
      <c r="V55" s="23">
        <f t="shared" si="36"/>
        <v>0.97826086956521741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0.93181818181818188</v>
      </c>
      <c r="AB55" s="23">
        <f t="shared" si="36"/>
        <v>1</v>
      </c>
      <c r="AC55" s="23">
        <f t="shared" si="36"/>
        <v>1</v>
      </c>
      <c r="AD55" s="23">
        <f t="shared" si="36"/>
        <v>0.94736842105263164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0.95873015873015877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0.95821492474476377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7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6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5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BFC4-4507-4868-9ACA-0FA062D5F49C}">
  <dimension ref="A1:AR56"/>
  <sheetViews>
    <sheetView tabSelected="1" zoomScale="85" zoomScaleNormal="85" workbookViewId="0"/>
  </sheetViews>
  <sheetFormatPr defaultRowHeight="15" customHeight="1"/>
  <cols>
    <col min="1" max="1" width="5.5703125" customWidth="1"/>
    <col min="2" max="2" width="13.7109375" customWidth="1"/>
    <col min="3" max="36" width="5.5703125" bestFit="1" customWidth="1"/>
    <col min="37" max="37" width="7.140625" customWidth="1"/>
    <col min="38" max="38" width="5.5703125" bestFit="1" customWidth="1"/>
    <col min="39" max="39" width="31.140625" customWidth="1"/>
    <col min="40" max="44" width="10.7109375" style="5" customWidth="1"/>
    <col min="45" max="45" width="14.28515625" customWidth="1"/>
    <col min="46" max="46" width="10.7109375" customWidth="1"/>
  </cols>
  <sheetData>
    <row r="1" spans="1:44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44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  <c r="AN2" s="5"/>
      <c r="AO2" s="5"/>
      <c r="AP2" s="5"/>
      <c r="AQ2" s="5"/>
      <c r="AR2" s="5"/>
    </row>
    <row r="3" spans="1:44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33">
        <f>SUM(C3:AJ3)</f>
        <v>4752</v>
      </c>
      <c r="AL3" s="11"/>
    </row>
    <row r="4" spans="1:44" ht="15" customHeight="1">
      <c r="A4" s="40"/>
      <c r="B4" s="32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</row>
    <row r="5" spans="1:44" ht="15" customHeight="1">
      <c r="A5" s="40"/>
      <c r="B5" s="32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</row>
    <row r="6" spans="1:44" ht="15" customHeight="1">
      <c r="A6" s="40"/>
      <c r="B6" s="32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</row>
    <row r="7" spans="1:44" ht="15" customHeight="1">
      <c r="A7" s="40"/>
      <c r="B7" s="32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</row>
    <row r="8" spans="1:44" ht="15" customHeight="1">
      <c r="A8" s="40"/>
      <c r="B8" s="32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</row>
    <row r="9" spans="1:44" ht="15" customHeight="1">
      <c r="A9" s="40"/>
      <c r="B9" s="32" t="s">
        <v>38</v>
      </c>
      <c r="C9" s="30">
        <v>0</v>
      </c>
      <c r="D9" s="30">
        <v>0</v>
      </c>
      <c r="E9" s="30">
        <v>0</v>
      </c>
      <c r="F9" s="30">
        <v>3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17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</row>
    <row r="10" spans="1:44" ht="15" customHeight="1">
      <c r="A10" s="40"/>
      <c r="B10" s="32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</row>
    <row r="11" spans="1:44" ht="15" customHeight="1">
      <c r="A11" s="40"/>
      <c r="B11" s="32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</row>
    <row r="12" spans="1:44" ht="15" customHeight="1">
      <c r="A12" s="40"/>
      <c r="B12" s="32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</row>
    <row r="13" spans="1:44" ht="15" customHeight="1">
      <c r="A13" s="40"/>
      <c r="B13" s="32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</row>
    <row r="14" spans="1:44" ht="15" customHeight="1">
      <c r="A14" s="40"/>
      <c r="B14" s="32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3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</row>
    <row r="15" spans="1:44" ht="15" customHeight="1">
      <c r="A15" s="40"/>
      <c r="B15" s="32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</row>
    <row r="16" spans="1:44" ht="15" customHeight="1">
      <c r="A16" s="40"/>
      <c r="B16" s="32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</row>
    <row r="17" spans="1:38" ht="15" customHeight="1">
      <c r="A17" s="40"/>
      <c r="B17" s="32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</row>
    <row r="18" spans="1:38" ht="15" customHeight="1">
      <c r="A18" s="40"/>
      <c r="B18" s="32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</row>
    <row r="19" spans="1:38" ht="15" customHeight="1">
      <c r="A19" s="40"/>
      <c r="B19" s="32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</row>
    <row r="20" spans="1:38" ht="15" customHeight="1">
      <c r="A20" s="40"/>
      <c r="B20" s="32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</row>
    <row r="21" spans="1:38" ht="15" customHeight="1">
      <c r="A21" s="40"/>
      <c r="B21" s="32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14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</row>
    <row r="22" spans="1:38" ht="15" customHeight="1">
      <c r="A22" s="40"/>
      <c r="B22" s="32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</row>
    <row r="23" spans="1:38" ht="15" customHeight="1">
      <c r="A23" s="40"/>
      <c r="B23" s="32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</row>
    <row r="24" spans="1:38" ht="15" customHeight="1">
      <c r="A24" s="40"/>
      <c r="B24" s="32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</row>
    <row r="25" spans="1:38" ht="15" customHeight="1">
      <c r="A25" s="40"/>
      <c r="B25" s="32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</row>
    <row r="26" spans="1:38" ht="15" customHeight="1">
      <c r="A26" s="40"/>
      <c r="B26" s="32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</row>
    <row r="27" spans="1:38" ht="15" customHeight="1">
      <c r="A27" s="40"/>
      <c r="B27" s="32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</row>
    <row r="28" spans="1:38" ht="15" customHeight="1">
      <c r="A28" s="40"/>
      <c r="B28" s="32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3</v>
      </c>
      <c r="AI28" s="31">
        <v>0</v>
      </c>
      <c r="AJ28" s="30">
        <v>0</v>
      </c>
      <c r="AK28" s="9"/>
      <c r="AL28" s="9"/>
    </row>
    <row r="29" spans="1:38" ht="15" customHeight="1">
      <c r="A29" s="40"/>
      <c r="B29" s="32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</row>
    <row r="30" spans="1:38" ht="15" customHeight="1">
      <c r="A30" s="40"/>
      <c r="B30" s="32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</row>
    <row r="31" spans="1:38" ht="15" customHeight="1">
      <c r="A31" s="40"/>
      <c r="B31" s="32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316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</row>
    <row r="32" spans="1:38" ht="15" customHeight="1">
      <c r="A32" s="40"/>
      <c r="B32" s="32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</row>
    <row r="33" spans="1:39" ht="15" customHeight="1">
      <c r="A33" s="40"/>
      <c r="B33" s="32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</row>
    <row r="34" spans="1:39" ht="15" customHeight="1">
      <c r="A34" s="40"/>
      <c r="B34" s="32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</row>
    <row r="35" spans="1:39" ht="15" customHeight="1">
      <c r="A35" s="40"/>
      <c r="B35" s="32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139</v>
      </c>
      <c r="AI35" s="31">
        <v>0</v>
      </c>
      <c r="AJ35" s="30">
        <v>0</v>
      </c>
      <c r="AK35" s="9"/>
      <c r="AL35" s="9"/>
    </row>
    <row r="36" spans="1:39" ht="15" customHeight="1">
      <c r="A36" s="40"/>
      <c r="B36" s="32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</row>
    <row r="37" spans="1:39" ht="15" customHeight="1">
      <c r="A37" s="40"/>
      <c r="B37" s="35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</row>
    <row r="38" spans="1:39" ht="15" customHeight="1">
      <c r="A38" s="6"/>
      <c r="B38" s="35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1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2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9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22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8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16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36">
        <f>SUM(C38:AJ38)</f>
        <v>58</v>
      </c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107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79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180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113</v>
      </c>
      <c r="AB39" s="14">
        <f t="shared" si="24"/>
        <v>81</v>
      </c>
      <c r="AC39" s="14">
        <f t="shared" si="24"/>
        <v>81</v>
      </c>
      <c r="AD39" s="14">
        <f t="shared" si="24"/>
        <v>316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146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110</v>
      </c>
      <c r="AB41" s="17">
        <f>AB29</f>
        <v>81</v>
      </c>
      <c r="AC41" s="17">
        <f>AC30</f>
        <v>81</v>
      </c>
      <c r="AD41" s="17">
        <f>AD31</f>
        <v>316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139</v>
      </c>
      <c r="AI41" s="17">
        <f>AI36</f>
        <v>81</v>
      </c>
      <c r="AJ41" s="17">
        <f>AJ37</f>
        <v>162</v>
      </c>
      <c r="AK41" s="9">
        <f>SUM(C41:AJ41)</f>
        <v>4518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20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7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14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3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176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4489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4664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4657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4614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156640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25</v>
      </c>
      <c r="AB44" s="17">
        <f>SUM(AB30:AB38,AB4:AB28)</f>
        <v>0</v>
      </c>
      <c r="AC44" s="17">
        <f>SUM(AC31:AC38,AC4:AC29)</f>
        <v>0</v>
      </c>
      <c r="AD44" s="17">
        <f>SUM(AD32:AD38,AD4:AD30)</f>
        <v>8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23</v>
      </c>
      <c r="AI44" s="17">
        <f>SUM(AI4:AI35,AI37:AI38)</f>
        <v>27</v>
      </c>
      <c r="AJ44" s="17">
        <f>SUM(AJ4:AJ36,AJ38)</f>
        <v>0</v>
      </c>
      <c r="AK44" s="9">
        <f t="shared" si="25"/>
        <v>234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0.81481481481481477</v>
      </c>
      <c r="AB51" s="23">
        <f t="shared" si="31"/>
        <v>1</v>
      </c>
      <c r="AC51" s="23">
        <f t="shared" si="31"/>
        <v>1</v>
      </c>
      <c r="AD51" s="23">
        <f t="shared" si="31"/>
        <v>0.97530864197530864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0.85802469135802473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0.9507575757575758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0.99556442670215128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0.99850139156497542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0.99700278312995072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0.9993502274204028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0.99887766554433222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0.92395437262357416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0.88709677419354838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0.85263157894736841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0.97345132743362828</v>
      </c>
      <c r="AB53" s="23">
        <f t="shared" si="34"/>
        <v>1</v>
      </c>
      <c r="AC53" s="23">
        <f t="shared" si="34"/>
        <v>1</v>
      </c>
      <c r="AD53" s="23">
        <f t="shared" si="34"/>
        <v>0.89772727272727271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0.98581560283687941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0.96250532594801874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0.99579124579124578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0.99305555555555558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0.99705387205387208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0.99410774410774416</v>
      </c>
      <c r="AB54" s="23">
        <f t="shared" si="35"/>
        <v>1</v>
      </c>
      <c r="AC54" s="23">
        <f t="shared" si="35"/>
        <v>1</v>
      </c>
      <c r="AD54" s="23">
        <f t="shared" si="35"/>
        <v>0.9907407407407407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0.9947390572390572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0.99746236878589822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0.96047430830039526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0.76923076923076927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0.92045454545454541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0.88709677419354838</v>
      </c>
      <c r="AB55" s="23">
        <f t="shared" si="36"/>
        <v>1</v>
      </c>
      <c r="AC55" s="23">
        <f t="shared" si="36"/>
        <v>1</v>
      </c>
      <c r="AD55" s="23">
        <f t="shared" si="36"/>
        <v>0.93491124260355019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0.9174917491749176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0.9565953842896463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145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144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143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142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141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140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139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138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137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136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135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134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133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132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131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130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129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128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127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12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12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124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123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120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119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118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117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116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115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112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111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11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109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108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107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106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105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104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103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102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100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99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98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97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96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95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94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93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92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91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90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89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88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87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86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85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84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83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82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81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80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78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76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5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72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71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70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6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FF02-D6D5-46A4-A111-FDEE742CAE98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103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2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17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14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109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3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315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139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3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2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9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24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9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17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105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79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180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111</v>
      </c>
      <c r="AB39" s="14">
        <f t="shared" si="24"/>
        <v>81</v>
      </c>
      <c r="AC39" s="14">
        <f t="shared" si="24"/>
        <v>81</v>
      </c>
      <c r="AD39" s="14">
        <f t="shared" si="24"/>
        <v>315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145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103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109</v>
      </c>
      <c r="AB41" s="17">
        <f>AB29</f>
        <v>81</v>
      </c>
      <c r="AC41" s="17">
        <f>AC30</f>
        <v>81</v>
      </c>
      <c r="AD41" s="17">
        <f>AD31</f>
        <v>315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139</v>
      </c>
      <c r="AI41" s="17">
        <f>AI36</f>
        <v>81</v>
      </c>
      <c r="AJ41" s="17">
        <f>AJ37</f>
        <v>162</v>
      </c>
      <c r="AK41" s="9">
        <f>SUM(C41:AJ41)</f>
        <v>4515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19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5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14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3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173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4490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4666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4657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4614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156643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5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26</v>
      </c>
      <c r="AB44" s="17">
        <f>SUM(AB30:AB38,AB4:AB28)</f>
        <v>0</v>
      </c>
      <c r="AC44" s="17">
        <f>SUM(AC31:AC38,AC4:AC29)</f>
        <v>0</v>
      </c>
      <c r="AD44" s="17">
        <f>SUM(AD32:AD38,AD4:AD30)</f>
        <v>9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23</v>
      </c>
      <c r="AI44" s="17">
        <f>SUM(AI4:AI35,AI37:AI38)</f>
        <v>27</v>
      </c>
      <c r="AJ44" s="17">
        <f>SUM(AJ4:AJ36,AJ38)</f>
        <v>0</v>
      </c>
      <c r="AK44" s="9">
        <f t="shared" si="25"/>
        <v>237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0.95370370370370372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0.80740740740740746</v>
      </c>
      <c r="AB51" s="23">
        <f t="shared" si="31"/>
        <v>1</v>
      </c>
      <c r="AC51" s="23">
        <f t="shared" si="31"/>
        <v>1</v>
      </c>
      <c r="AD51" s="23">
        <f t="shared" si="31"/>
        <v>0.97222222222222221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0.85802469135802473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0.95012626262626265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0.99578620536704365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0.99892956540355382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0.99700278312995072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0.9993502274204028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0.99889679624528105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0.9274809160305344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0.91666666666666663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0.85263157894736841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0.9732142857142857</v>
      </c>
      <c r="AB53" s="23">
        <f t="shared" si="34"/>
        <v>1</v>
      </c>
      <c r="AC53" s="23">
        <f t="shared" si="34"/>
        <v>1</v>
      </c>
      <c r="AD53" s="23">
        <f t="shared" si="34"/>
        <v>0.89743589743589747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0.98581560283687941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0.96309726962457343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0.99894781144781142</v>
      </c>
      <c r="G54" s="23">
        <f t="shared" si="35"/>
        <v>1</v>
      </c>
      <c r="H54" s="23">
        <f t="shared" si="35"/>
        <v>0.9960016835016835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0.99347643097643101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0.99705387205387208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0.99389730639730645</v>
      </c>
      <c r="AB54" s="23">
        <f t="shared" si="35"/>
        <v>1</v>
      </c>
      <c r="AC54" s="23">
        <f t="shared" si="35"/>
        <v>1</v>
      </c>
      <c r="AD54" s="23">
        <f t="shared" si="35"/>
        <v>0.99053030303030298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0.9947390572390572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0.99746236878589822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0.976303317535545</v>
      </c>
      <c r="G55" s="23">
        <f t="shared" si="36"/>
        <v>1</v>
      </c>
      <c r="H55" s="23">
        <f t="shared" si="36"/>
        <v>0.96237623762376245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0.78014184397163122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0.92045454545454541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0.88259109311740891</v>
      </c>
      <c r="AB55" s="23">
        <f t="shared" si="36"/>
        <v>1</v>
      </c>
      <c r="AC55" s="23">
        <f t="shared" si="36"/>
        <v>1</v>
      </c>
      <c r="AD55" s="23">
        <f t="shared" si="36"/>
        <v>0.93333333333333335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0.9174917491749176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0.95656779661016944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4933F-5177-41BB-A8DA-145B0B552CA0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1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53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12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109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3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313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139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7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1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11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24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11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17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101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78</v>
      </c>
      <c r="N39" s="14">
        <f t="shared" si="24"/>
        <v>80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178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111</v>
      </c>
      <c r="AB39" s="14">
        <f t="shared" si="24"/>
        <v>81</v>
      </c>
      <c r="AC39" s="14">
        <f t="shared" si="24"/>
        <v>81</v>
      </c>
      <c r="AD39" s="14">
        <f t="shared" si="24"/>
        <v>313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145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100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53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109</v>
      </c>
      <c r="AB41" s="17">
        <f>AB29</f>
        <v>81</v>
      </c>
      <c r="AC41" s="17">
        <f>AC30</f>
        <v>81</v>
      </c>
      <c r="AD41" s="17">
        <f>AD31</f>
        <v>313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139</v>
      </c>
      <c r="AI41" s="17">
        <f>AI36</f>
        <v>81</v>
      </c>
      <c r="AJ41" s="17">
        <f>AJ37</f>
        <v>162</v>
      </c>
      <c r="AK41" s="9">
        <f>SUM(C41:AJ41)</f>
        <v>4509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17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5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12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3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169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4492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4666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4659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4614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156647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8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28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26</v>
      </c>
      <c r="AB44" s="17">
        <f>SUM(AB30:AB38,AB4:AB28)</f>
        <v>0</v>
      </c>
      <c r="AC44" s="17">
        <f>SUM(AC31:AC38,AC4:AC29)</f>
        <v>0</v>
      </c>
      <c r="AD44" s="17">
        <f>SUM(AD32:AD38,AD4:AD30)</f>
        <v>11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23</v>
      </c>
      <c r="AI44" s="17">
        <f>SUM(AI4:AI35,AI37:AI38)</f>
        <v>27</v>
      </c>
      <c r="AJ44" s="17">
        <f>SUM(AJ4:AJ36,AJ38)</f>
        <v>0</v>
      </c>
      <c r="AK44" s="9">
        <f t="shared" si="25"/>
        <v>243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0.92592592592592593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0.65432098765432101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0.80740740740740746</v>
      </c>
      <c r="AB51" s="23">
        <f t="shared" si="31"/>
        <v>1</v>
      </c>
      <c r="AC51" s="23">
        <f t="shared" si="31"/>
        <v>1</v>
      </c>
      <c r="AD51" s="23">
        <f t="shared" si="31"/>
        <v>0.96604938271604934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0.85802469135802473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0.94886363636363635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0.99622976269682861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0.99892956540355382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0.99743095696852924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0.9993502274204028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0.99892230384654623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0.93461538461538463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0.91666666666666663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0.87096774193548387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0.9732142857142857</v>
      </c>
      <c r="AB53" s="23">
        <f t="shared" si="34"/>
        <v>1</v>
      </c>
      <c r="AC53" s="23">
        <f t="shared" si="34"/>
        <v>1</v>
      </c>
      <c r="AD53" s="23">
        <f t="shared" si="34"/>
        <v>0.8968481375358166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0.98581560283687941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0.9638734501923899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0.99831649831649827</v>
      </c>
      <c r="G54" s="23">
        <f t="shared" si="35"/>
        <v>1</v>
      </c>
      <c r="H54" s="23">
        <f t="shared" si="35"/>
        <v>0.99642255892255893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0.99347643097643101</v>
      </c>
      <c r="N54" s="23">
        <f t="shared" si="35"/>
        <v>0.99410774410774416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0.99747474747474751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0.99389730639730645</v>
      </c>
      <c r="AB54" s="23">
        <f t="shared" si="35"/>
        <v>1</v>
      </c>
      <c r="AC54" s="23">
        <f t="shared" si="35"/>
        <v>1</v>
      </c>
      <c r="AD54" s="23">
        <f t="shared" si="35"/>
        <v>0.99010942760942766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0.9947390572390572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0.99744999009704893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0.96153846153846145</v>
      </c>
      <c r="G55" s="23">
        <f t="shared" si="36"/>
        <v>1</v>
      </c>
      <c r="H55" s="23">
        <f t="shared" si="36"/>
        <v>0.96620278330019882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0.78014184397163122</v>
      </c>
      <c r="N55" s="23">
        <f t="shared" si="36"/>
        <v>0.79104477611940305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0.93103448275862066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0.88259109311740891</v>
      </c>
      <c r="AB55" s="23">
        <f t="shared" si="36"/>
        <v>1</v>
      </c>
      <c r="AC55" s="23">
        <f t="shared" si="36"/>
        <v>1</v>
      </c>
      <c r="AD55" s="23">
        <f t="shared" si="36"/>
        <v>0.93016344725111455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0.9174917491749176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0.95630965005302226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B6FD-E09F-4579-BDA2-0D99CEF74547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53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109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1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311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139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8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1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12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24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13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19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100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78</v>
      </c>
      <c r="N39" s="14">
        <f t="shared" si="24"/>
        <v>80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177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111</v>
      </c>
      <c r="AB39" s="14">
        <f t="shared" si="24"/>
        <v>81</v>
      </c>
      <c r="AC39" s="14">
        <f t="shared" si="24"/>
        <v>81</v>
      </c>
      <c r="AD39" s="14">
        <f t="shared" si="24"/>
        <v>311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143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100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53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109</v>
      </c>
      <c r="AB41" s="17">
        <f>AB29</f>
        <v>81</v>
      </c>
      <c r="AC41" s="17">
        <f>AC30</f>
        <v>81</v>
      </c>
      <c r="AD41" s="17">
        <f>AD31</f>
        <v>311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139</v>
      </c>
      <c r="AI41" s="17">
        <f>AI36</f>
        <v>81</v>
      </c>
      <c r="AJ41" s="17">
        <f>AJ37</f>
        <v>162</v>
      </c>
      <c r="AK41" s="9">
        <f>SUM(C41:AJ41)</f>
        <v>4507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5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11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1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165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4666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4660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4616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156651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8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28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26</v>
      </c>
      <c r="AB44" s="17">
        <f>SUM(AB30:AB38,AB4:AB28)</f>
        <v>0</v>
      </c>
      <c r="AC44" s="17">
        <f>SUM(AC31:AC38,AC4:AC29)</f>
        <v>0</v>
      </c>
      <c r="AD44" s="17">
        <f>SUM(AD32:AD38,AD4:AD30)</f>
        <v>13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23</v>
      </c>
      <c r="AI44" s="17">
        <f>SUM(AI4:AI35,AI37:AI38)</f>
        <v>27</v>
      </c>
      <c r="AJ44" s="17">
        <f>SUM(AJ4:AJ36,AJ38)</f>
        <v>0</v>
      </c>
      <c r="AK44" s="9">
        <f t="shared" si="25"/>
        <v>245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0.92592592592592593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0.65432098765432101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0.80740740740740746</v>
      </c>
      <c r="AB51" s="23">
        <f t="shared" si="31"/>
        <v>1</v>
      </c>
      <c r="AC51" s="23">
        <f t="shared" si="31"/>
        <v>1</v>
      </c>
      <c r="AD51" s="23">
        <f t="shared" si="31"/>
        <v>0.95987654320987659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0.85802469135802473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0.94844276094276092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0.99892956540355382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0.99764504388781849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0.9997834091401343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0.99894781144781142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0.93822393822393824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0.91666666666666663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0.88043478260869568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0.99090909090909096</v>
      </c>
      <c r="AB53" s="23">
        <f t="shared" si="34"/>
        <v>1</v>
      </c>
      <c r="AC53" s="23">
        <f t="shared" si="34"/>
        <v>1</v>
      </c>
      <c r="AD53" s="23">
        <f t="shared" si="34"/>
        <v>0.89625360230547546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0.98581560283687941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0.9646832191780822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0.99831649831649827</v>
      </c>
      <c r="G54" s="23">
        <f t="shared" si="35"/>
        <v>1</v>
      </c>
      <c r="H54" s="23">
        <f t="shared" si="35"/>
        <v>0.99663299663299665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0.99347643097643101</v>
      </c>
      <c r="N54" s="23">
        <f t="shared" si="35"/>
        <v>0.99410774410774416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0.99768518518518523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0.98968855218855223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0.9947390572390572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0.99746236878589822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0.96153846153846145</v>
      </c>
      <c r="G55" s="23">
        <f t="shared" si="36"/>
        <v>1</v>
      </c>
      <c r="H55" s="23">
        <f t="shared" si="36"/>
        <v>0.96812749003984055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0.78014184397163122</v>
      </c>
      <c r="N55" s="23">
        <f t="shared" si="36"/>
        <v>0.79104477611940305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0.93641618497109824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0.88979591836734695</v>
      </c>
      <c r="AB55" s="23">
        <f t="shared" si="36"/>
        <v>1</v>
      </c>
      <c r="AC55" s="23">
        <f t="shared" si="36"/>
        <v>1</v>
      </c>
      <c r="AD55" s="23">
        <f t="shared" si="36"/>
        <v>0.92697466467958267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0.9174917491749176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0.95649405772495755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59625-4C52-4426-A974-79AB6DB85E01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242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53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109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1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309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139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8</v>
      </c>
      <c r="G38" s="34">
        <f xml:space="preserve"> G3-G39</f>
        <v>0</v>
      </c>
      <c r="H38" s="34">
        <f>H3-H39</f>
        <v>1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1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12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24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15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19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100</v>
      </c>
      <c r="G39" s="14">
        <f t="shared" si="24"/>
        <v>108</v>
      </c>
      <c r="H39" s="14">
        <f t="shared" si="24"/>
        <v>242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78</v>
      </c>
      <c r="N39" s="14">
        <f t="shared" si="24"/>
        <v>80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177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111</v>
      </c>
      <c r="AB39" s="14">
        <f t="shared" si="24"/>
        <v>81</v>
      </c>
      <c r="AC39" s="14">
        <f t="shared" si="24"/>
        <v>81</v>
      </c>
      <c r="AD39" s="14">
        <f t="shared" si="24"/>
        <v>309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143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100</v>
      </c>
      <c r="G41" s="17">
        <f>G8</f>
        <v>108</v>
      </c>
      <c r="H41" s="17">
        <f>H9</f>
        <v>242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53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109</v>
      </c>
      <c r="AB41" s="17">
        <f>AB29</f>
        <v>81</v>
      </c>
      <c r="AC41" s="17">
        <f>AC30</f>
        <v>81</v>
      </c>
      <c r="AD41" s="17">
        <f>AD31</f>
        <v>309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139</v>
      </c>
      <c r="AI41" s="17">
        <f>AI36</f>
        <v>81</v>
      </c>
      <c r="AJ41" s="17">
        <f>AJ37</f>
        <v>162</v>
      </c>
      <c r="AK41" s="9">
        <f>SUM(C41:AJ41)</f>
        <v>4504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5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11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1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165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4666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4660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4616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156651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8</v>
      </c>
      <c r="G44" s="17">
        <f>SUM(G9:G38,G4:G7)</f>
        <v>0</v>
      </c>
      <c r="H44" s="17">
        <f>SUM(H4:H8,H10:H38)</f>
        <v>1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28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26</v>
      </c>
      <c r="AB44" s="17">
        <f>SUM(AB30:AB38,AB4:AB28)</f>
        <v>0</v>
      </c>
      <c r="AC44" s="17">
        <f>SUM(AC31:AC38,AC4:AC29)</f>
        <v>0</v>
      </c>
      <c r="AD44" s="17">
        <f>SUM(AD32:AD38,AD4:AD30)</f>
        <v>15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23</v>
      </c>
      <c r="AI44" s="17">
        <f>SUM(AI4:AI35,AI37:AI38)</f>
        <v>27</v>
      </c>
      <c r="AJ44" s="17">
        <f>SUM(AJ4:AJ36,AJ38)</f>
        <v>0</v>
      </c>
      <c r="AK44" s="9">
        <f t="shared" si="25"/>
        <v>248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0.92592592592592593</v>
      </c>
      <c r="G51" s="23">
        <f t="shared" si="30"/>
        <v>1</v>
      </c>
      <c r="H51" s="23">
        <f t="shared" si="30"/>
        <v>0.99588477366255146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0.65432098765432101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0.80740740740740746</v>
      </c>
      <c r="AB51" s="23">
        <f t="shared" si="31"/>
        <v>1</v>
      </c>
      <c r="AC51" s="23">
        <f t="shared" si="31"/>
        <v>1</v>
      </c>
      <c r="AD51" s="23">
        <f t="shared" si="31"/>
        <v>0.95370370370370372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0.85802469135802473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0.94781144781144777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0.99892956540355382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0.99764504388781849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0.9997834091401343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0.99894781144781142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0.93798449612403101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0.91666666666666663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0.88043478260869568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0.99090909090909096</v>
      </c>
      <c r="AB53" s="23">
        <f t="shared" si="34"/>
        <v>1</v>
      </c>
      <c r="AC53" s="23">
        <f t="shared" si="34"/>
        <v>1</v>
      </c>
      <c r="AD53" s="23">
        <f t="shared" si="34"/>
        <v>0.89565217391304353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0.98581560283687941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0.96466052687941739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0.99831649831649827</v>
      </c>
      <c r="G54" s="23">
        <f t="shared" si="35"/>
        <v>1</v>
      </c>
      <c r="H54" s="23">
        <f t="shared" si="35"/>
        <v>0.99642255892255893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0.99347643097643101</v>
      </c>
      <c r="N54" s="23">
        <f t="shared" si="35"/>
        <v>0.99410774410774416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0.99768518518518523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0.9892676767676768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0.9947390572390572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0.99744380075262429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0.96153846153846145</v>
      </c>
      <c r="G55" s="23">
        <f t="shared" si="36"/>
        <v>1</v>
      </c>
      <c r="H55" s="23">
        <f t="shared" si="36"/>
        <v>0.96606786427145708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0.78014184397163122</v>
      </c>
      <c r="N55" s="23">
        <f t="shared" si="36"/>
        <v>0.79104477611940305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0.93641618497109824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0.88979591836734695</v>
      </c>
      <c r="AB55" s="23">
        <f t="shared" si="36"/>
        <v>1</v>
      </c>
      <c r="AC55" s="23">
        <f t="shared" si="36"/>
        <v>1</v>
      </c>
      <c r="AD55" s="23">
        <f t="shared" si="36"/>
        <v>0.92376681614349776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0.9174917491749176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0.95616176626685057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4DAB-9730-4319-8B23-CA18761B3D73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213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96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241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52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3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109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309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138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1</v>
      </c>
      <c r="F38" s="34">
        <f xml:space="preserve"> F3 - F39</f>
        <v>12</v>
      </c>
      <c r="G38" s="34">
        <f xml:space="preserve"> G3-G39</f>
        <v>0</v>
      </c>
      <c r="H38" s="34">
        <f>H3-H39</f>
        <v>2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2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13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24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15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21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215</v>
      </c>
      <c r="F39" s="14">
        <f t="shared" si="24"/>
        <v>96</v>
      </c>
      <c r="G39" s="14">
        <f t="shared" si="24"/>
        <v>108</v>
      </c>
      <c r="H39" s="14">
        <f t="shared" si="24"/>
        <v>241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78</v>
      </c>
      <c r="N39" s="14">
        <f t="shared" si="24"/>
        <v>79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176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111</v>
      </c>
      <c r="AB39" s="14">
        <f t="shared" si="24"/>
        <v>81</v>
      </c>
      <c r="AC39" s="14">
        <f t="shared" si="24"/>
        <v>81</v>
      </c>
      <c r="AD39" s="14">
        <f t="shared" si="24"/>
        <v>309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141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213</v>
      </c>
      <c r="F41" s="17">
        <f>F7</f>
        <v>96</v>
      </c>
      <c r="G41" s="17">
        <f>G8</f>
        <v>108</v>
      </c>
      <c r="H41" s="17">
        <f>H9</f>
        <v>241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52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109</v>
      </c>
      <c r="AB41" s="17">
        <f>AB29</f>
        <v>81</v>
      </c>
      <c r="AC41" s="17">
        <f>AC30</f>
        <v>81</v>
      </c>
      <c r="AD41" s="17">
        <f>AD31</f>
        <v>309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138</v>
      </c>
      <c r="AI41" s="17">
        <f>AI36</f>
        <v>81</v>
      </c>
      <c r="AJ41" s="17">
        <f>AJ37</f>
        <v>162</v>
      </c>
      <c r="AK41" s="9">
        <f>SUM(C41:AJ41)</f>
        <v>4496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5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11</v>
      </c>
      <c r="U42" s="17">
        <f>SUM(V22:AJ22,C22:T22)</f>
        <v>0</v>
      </c>
      <c r="V42" s="17">
        <f>SUM(W23:AJ23,C23:U23)</f>
        <v>3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0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163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4666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4660</v>
      </c>
      <c r="U43" s="17">
        <f>SUM(V23:AJ38,V4:AJ21,C4:T21,C23:T38)</f>
        <v>4644</v>
      </c>
      <c r="V43" s="17">
        <f>SUM(W24:AJ38,W4:AJ22,C24:U38,C4:U22)</f>
        <v>4614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4617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156653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3</v>
      </c>
      <c r="F44" s="17">
        <f>SUM(F8:F38,F4:F6)</f>
        <v>12</v>
      </c>
      <c r="G44" s="17">
        <f>SUM(G9:G38,G4:G7)</f>
        <v>0</v>
      </c>
      <c r="H44" s="17">
        <f>SUM(H4:H8,H10:H38)</f>
        <v>2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29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26</v>
      </c>
      <c r="AB44" s="17">
        <f>SUM(AB30:AB38,AB4:AB28)</f>
        <v>0</v>
      </c>
      <c r="AC44" s="17">
        <f>SUM(AC31:AC38,AC4:AC29)</f>
        <v>0</v>
      </c>
      <c r="AD44" s="17">
        <f>SUM(AD32:AD38,AD4:AD30)</f>
        <v>15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24</v>
      </c>
      <c r="AI44" s="17">
        <f>SUM(AI4:AI35,AI37:AI38)</f>
        <v>27</v>
      </c>
      <c r="AJ44" s="17">
        <f>SUM(AJ4:AJ36,AJ38)</f>
        <v>0</v>
      </c>
      <c r="AK44" s="9">
        <f t="shared" si="25"/>
        <v>256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0.98611111111111116</v>
      </c>
      <c r="F51" s="23">
        <f t="shared" si="30"/>
        <v>0.88888888888888884</v>
      </c>
      <c r="G51" s="23">
        <f t="shared" si="30"/>
        <v>1</v>
      </c>
      <c r="H51" s="23">
        <f t="shared" si="30"/>
        <v>0.99176954732510292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0.64197530864197527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0.80740740740740746</v>
      </c>
      <c r="AB51" s="23">
        <f t="shared" si="31"/>
        <v>1</v>
      </c>
      <c r="AC51" s="23">
        <f t="shared" si="31"/>
        <v>1</v>
      </c>
      <c r="AD51" s="23">
        <f t="shared" si="31"/>
        <v>0.95370370370370372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0.85185185185185186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0.94612794612794615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0.99892956540355382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0.99764504388781849</v>
      </c>
      <c r="U52" s="23">
        <f t="shared" si="33"/>
        <v>1</v>
      </c>
      <c r="V52" s="23">
        <f t="shared" si="33"/>
        <v>0.9993502274204028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0.99896056524844401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0.9377431906614786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0.91666666666666663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0.88043478260869568</v>
      </c>
      <c r="U53" s="23">
        <f t="shared" si="34"/>
        <v>1</v>
      </c>
      <c r="V53" s="23">
        <f t="shared" si="34"/>
        <v>0.97826086956521741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1</v>
      </c>
      <c r="AB53" s="23">
        <f t="shared" si="34"/>
        <v>1</v>
      </c>
      <c r="AC53" s="23">
        <f t="shared" si="34"/>
        <v>1</v>
      </c>
      <c r="AD53" s="23">
        <f t="shared" si="34"/>
        <v>0.89565217391304353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0.98571428571428577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0.96501395149173641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0.99936868686868685</v>
      </c>
      <c r="F54" s="23">
        <f t="shared" si="35"/>
        <v>0.99747474747474751</v>
      </c>
      <c r="G54" s="23">
        <f t="shared" si="35"/>
        <v>1</v>
      </c>
      <c r="H54" s="23">
        <f t="shared" si="35"/>
        <v>0.99621212121212122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0.99347643097643101</v>
      </c>
      <c r="N54" s="23">
        <f t="shared" si="35"/>
        <v>0.99389730639730645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0.99768518518518523</v>
      </c>
      <c r="U54" s="23">
        <f t="shared" si="35"/>
        <v>1</v>
      </c>
      <c r="V54" s="23">
        <f t="shared" si="35"/>
        <v>0.99936868686868685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0.99452861952861948</v>
      </c>
      <c r="AB54" s="23">
        <f t="shared" si="35"/>
        <v>1</v>
      </c>
      <c r="AC54" s="23">
        <f t="shared" si="35"/>
        <v>1</v>
      </c>
      <c r="AD54" s="23">
        <f t="shared" si="35"/>
        <v>0.9892676767676768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0.99452861952861948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0.99740666468607642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0.99300699300699302</v>
      </c>
      <c r="F55" s="23">
        <f t="shared" si="36"/>
        <v>0.94117647058823528</v>
      </c>
      <c r="G55" s="23">
        <f t="shared" si="36"/>
        <v>1</v>
      </c>
      <c r="H55" s="23">
        <f t="shared" si="36"/>
        <v>0.96399999999999997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0.78014184397163122</v>
      </c>
      <c r="N55" s="23">
        <f t="shared" si="36"/>
        <v>0.78195488721804507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0.93641618497109824</v>
      </c>
      <c r="U55" s="23">
        <f t="shared" si="36"/>
        <v>1</v>
      </c>
      <c r="V55" s="23">
        <f t="shared" si="36"/>
        <v>0.98901098901098905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0.89344262295081978</v>
      </c>
      <c r="AB55" s="23">
        <f t="shared" si="36"/>
        <v>1</v>
      </c>
      <c r="AC55" s="23">
        <f t="shared" si="36"/>
        <v>1</v>
      </c>
      <c r="AD55" s="23">
        <f t="shared" si="36"/>
        <v>0.92376681614349776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0.91390728476821192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0.95547763255764528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73D7-2F06-4092-9248-55C2863373C8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213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87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241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49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1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10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1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108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308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138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2</v>
      </c>
      <c r="F38" s="34">
        <f xml:space="preserve"> F3 - F39</f>
        <v>21</v>
      </c>
      <c r="G38" s="34">
        <f xml:space="preserve"> G3-G39</f>
        <v>0</v>
      </c>
      <c r="H38" s="34">
        <f>H3-H39</f>
        <v>2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5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1</v>
      </c>
      <c r="S38" s="34">
        <f t="shared" ref="S38" si="9" xml:space="preserve"> S3-S39</f>
        <v>16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25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16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21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214</v>
      </c>
      <c r="F39" s="14">
        <f t="shared" si="24"/>
        <v>87</v>
      </c>
      <c r="G39" s="14">
        <f t="shared" si="24"/>
        <v>108</v>
      </c>
      <c r="H39" s="14">
        <f t="shared" si="24"/>
        <v>241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78</v>
      </c>
      <c r="N39" s="14">
        <f t="shared" si="24"/>
        <v>76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80</v>
      </c>
      <c r="S39" s="14">
        <f t="shared" si="24"/>
        <v>173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110</v>
      </c>
      <c r="AB39" s="14">
        <f t="shared" si="24"/>
        <v>81</v>
      </c>
      <c r="AC39" s="14">
        <f t="shared" si="24"/>
        <v>81</v>
      </c>
      <c r="AD39" s="14">
        <f t="shared" si="24"/>
        <v>308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141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213</v>
      </c>
      <c r="F41" s="17">
        <f>F7</f>
        <v>87</v>
      </c>
      <c r="G41" s="17">
        <f>G8</f>
        <v>108</v>
      </c>
      <c r="H41" s="17">
        <f>H9</f>
        <v>241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55</v>
      </c>
      <c r="N41" s="17">
        <f>N15</f>
        <v>49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80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108</v>
      </c>
      <c r="AB41" s="17">
        <f>AB29</f>
        <v>81</v>
      </c>
      <c r="AC41" s="17">
        <f>AC30</f>
        <v>81</v>
      </c>
      <c r="AD41" s="17">
        <f>AD31</f>
        <v>308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138</v>
      </c>
      <c r="AI41" s="17">
        <f>AI36</f>
        <v>81</v>
      </c>
      <c r="AJ41" s="17">
        <f>AJ37</f>
        <v>162</v>
      </c>
      <c r="AK41" s="9">
        <f>SUM(C41:AJ41)</f>
        <v>4481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5</v>
      </c>
      <c r="N42" s="17">
        <f>SUM(O15:AJ15,C15:M15)</f>
        <v>0</v>
      </c>
      <c r="O42" s="17">
        <f>SUM(P16:AJ16,C16:N16)</f>
        <v>1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10</v>
      </c>
      <c r="U42" s="17">
        <f>SUM(V22:AJ22,C22:T22)</f>
        <v>0</v>
      </c>
      <c r="V42" s="17">
        <f>SUM(W23:AJ23,C23:U23)</f>
        <v>1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0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159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4666</v>
      </c>
      <c r="N43" s="17">
        <f>SUM(O16:AJ38,C4:M14,C16:M38,O4:AJ14)</f>
        <v>4671</v>
      </c>
      <c r="O43" s="17">
        <f>SUM(P17:AJ38,P4:AJ15,C4:N15,C17:N38)</f>
        <v>4643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4661</v>
      </c>
      <c r="U43" s="17">
        <f>SUM(V23:AJ38,V4:AJ21,C4:T21,C23:T38)</f>
        <v>4644</v>
      </c>
      <c r="V43" s="17">
        <f>SUM(W24:AJ38,W4:AJ22,C24:U38,C4:U22)</f>
        <v>4616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4617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156657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3</v>
      </c>
      <c r="F44" s="17">
        <f>SUM(F8:F38,F4:F6)</f>
        <v>21</v>
      </c>
      <c r="G44" s="17">
        <f>SUM(G9:G38,G4:G7)</f>
        <v>0</v>
      </c>
      <c r="H44" s="17">
        <f>SUM(H4:H8,H10:H38)</f>
        <v>2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26</v>
      </c>
      <c r="N44" s="17">
        <f>SUM(N16:N38,N4:N14)</f>
        <v>32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1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27</v>
      </c>
      <c r="AB44" s="17">
        <f>SUM(AB30:AB38,AB4:AB28)</f>
        <v>0</v>
      </c>
      <c r="AC44" s="17">
        <f>SUM(AC31:AC38,AC4:AC29)</f>
        <v>0</v>
      </c>
      <c r="AD44" s="17">
        <f>SUM(AD32:AD38,AD4:AD30)</f>
        <v>16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24</v>
      </c>
      <c r="AI44" s="17">
        <f>SUM(AI4:AI35,AI37:AI38)</f>
        <v>27</v>
      </c>
      <c r="AJ44" s="17">
        <f>SUM(AJ4:AJ36,AJ38)</f>
        <v>0</v>
      </c>
      <c r="AK44" s="9">
        <f t="shared" si="25"/>
        <v>271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0.98611111111111116</v>
      </c>
      <c r="F51" s="23">
        <f t="shared" si="30"/>
        <v>0.80555555555555558</v>
      </c>
      <c r="G51" s="23">
        <f t="shared" si="30"/>
        <v>1</v>
      </c>
      <c r="H51" s="23">
        <f t="shared" si="30"/>
        <v>0.99176954732510292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0.67901234567901236</v>
      </c>
      <c r="N51" s="23">
        <f t="shared" si="30"/>
        <v>0.60493827160493829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0.98765432098765427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</v>
      </c>
      <c r="AB51" s="23">
        <f t="shared" si="31"/>
        <v>1</v>
      </c>
      <c r="AC51" s="23">
        <f t="shared" si="31"/>
        <v>1</v>
      </c>
      <c r="AD51" s="23">
        <f t="shared" si="31"/>
        <v>0.95061728395061729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0.85185185185185186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0.94297138047138052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0.99892956540355382</v>
      </c>
      <c r="N52" s="23">
        <f t="shared" si="32"/>
        <v>1</v>
      </c>
      <c r="O52" s="23">
        <f t="shared" si="32"/>
        <v>0.99978466838931956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0.99785913080710764</v>
      </c>
      <c r="U52" s="23">
        <f t="shared" si="33"/>
        <v>1</v>
      </c>
      <c r="V52" s="23">
        <f t="shared" si="33"/>
        <v>0.9997834091401343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0.99898607284970919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0.9377431906614786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0.91666666666666663</v>
      </c>
      <c r="N53" s="23">
        <f t="shared" si="34"/>
        <v>1</v>
      </c>
      <c r="O53" s="23">
        <f t="shared" si="34"/>
        <v>0.99082568807339455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0.89010989010989006</v>
      </c>
      <c r="U53" s="23">
        <f t="shared" si="34"/>
        <v>1</v>
      </c>
      <c r="V53" s="23">
        <f t="shared" si="34"/>
        <v>0.99264705882352944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1</v>
      </c>
      <c r="AB53" s="23">
        <f t="shared" si="34"/>
        <v>1</v>
      </c>
      <c r="AC53" s="23">
        <f t="shared" si="34"/>
        <v>1</v>
      </c>
      <c r="AD53" s="23">
        <f t="shared" si="34"/>
        <v>0.89534883720930236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0.98571428571428577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0.96573275862068964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0.99936868686868685</v>
      </c>
      <c r="F54" s="23">
        <f t="shared" si="35"/>
        <v>0.99558080808080807</v>
      </c>
      <c r="G54" s="23">
        <f t="shared" si="35"/>
        <v>1</v>
      </c>
      <c r="H54" s="23">
        <f t="shared" si="35"/>
        <v>0.99621212121212122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0.99347643097643101</v>
      </c>
      <c r="N54" s="23">
        <f t="shared" si="35"/>
        <v>0.9932659932659933</v>
      </c>
      <c r="O54" s="23">
        <f t="shared" si="35"/>
        <v>0.99978956228956228</v>
      </c>
      <c r="P54" s="23">
        <f t="shared" si="35"/>
        <v>0.98863636363636365</v>
      </c>
      <c r="Q54" s="23">
        <f t="shared" si="35"/>
        <v>1</v>
      </c>
      <c r="R54" s="23">
        <f t="shared" si="35"/>
        <v>0.99978956228956228</v>
      </c>
      <c r="S54" s="23">
        <f t="shared" si="35"/>
        <v>0.99389730639730645</v>
      </c>
      <c r="T54" s="23">
        <f t="shared" si="35"/>
        <v>0.99789562289562295</v>
      </c>
      <c r="U54" s="23">
        <f t="shared" si="35"/>
        <v>1</v>
      </c>
      <c r="V54" s="23">
        <f t="shared" si="35"/>
        <v>0.99978956228956228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0.98905723905723908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0.99452861952861948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0.99733858189740543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0.99300699300699302</v>
      </c>
      <c r="F55" s="23">
        <f t="shared" si="36"/>
        <v>0.89230769230769236</v>
      </c>
      <c r="G55" s="23">
        <f t="shared" si="36"/>
        <v>1</v>
      </c>
      <c r="H55" s="23">
        <f t="shared" si="36"/>
        <v>0.96399999999999997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0.78014184397163122</v>
      </c>
      <c r="N55" s="23">
        <f t="shared" si="36"/>
        <v>0.75384615384615383</v>
      </c>
      <c r="O55" s="23">
        <f t="shared" si="36"/>
        <v>0.99539170506912444</v>
      </c>
      <c r="P55" s="23">
        <f t="shared" si="36"/>
        <v>0.5</v>
      </c>
      <c r="Q55" s="23">
        <f t="shared" si="36"/>
        <v>1</v>
      </c>
      <c r="R55" s="23">
        <f t="shared" si="36"/>
        <v>0.99378881987577639</v>
      </c>
      <c r="S55" s="23">
        <f t="shared" si="36"/>
        <v>0.91690544412607444</v>
      </c>
      <c r="T55" s="23">
        <f t="shared" si="36"/>
        <v>0.94186046511627908</v>
      </c>
      <c r="U55" s="23">
        <f t="shared" si="36"/>
        <v>1</v>
      </c>
      <c r="V55" s="23">
        <f t="shared" si="36"/>
        <v>0.99630996309963105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0.88888888888888895</v>
      </c>
      <c r="AB55" s="23">
        <f t="shared" si="36"/>
        <v>1</v>
      </c>
      <c r="AC55" s="23">
        <f t="shared" si="36"/>
        <v>1</v>
      </c>
      <c r="AD55" s="23">
        <f t="shared" si="36"/>
        <v>0.92215568862275454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0.91390728476821192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0.95421635434412277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1F37E-EFB4-4798-9BEE-271C5044D61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213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80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240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106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1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45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1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79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159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6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1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108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305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137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2</v>
      </c>
      <c r="F38" s="34">
        <f xml:space="preserve"> F3 - F39</f>
        <v>28</v>
      </c>
      <c r="G38" s="34">
        <f xml:space="preserve"> G3-G39</f>
        <v>0</v>
      </c>
      <c r="H38" s="34">
        <f>H3-H39</f>
        <v>3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2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9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2</v>
      </c>
      <c r="S38" s="34">
        <f t="shared" ref="S38" si="9" xml:space="preserve"> S3-S39</f>
        <v>21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26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19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22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214</v>
      </c>
      <c r="F39" s="14">
        <f t="shared" si="24"/>
        <v>80</v>
      </c>
      <c r="G39" s="14">
        <f t="shared" si="24"/>
        <v>108</v>
      </c>
      <c r="H39" s="14">
        <f t="shared" si="24"/>
        <v>240</v>
      </c>
      <c r="I39" s="14">
        <f t="shared" si="24"/>
        <v>459</v>
      </c>
      <c r="J39" s="14">
        <f t="shared" si="24"/>
        <v>81</v>
      </c>
      <c r="K39" s="14">
        <f t="shared" si="24"/>
        <v>106</v>
      </c>
      <c r="L39" s="14">
        <f t="shared" si="24"/>
        <v>81</v>
      </c>
      <c r="M39" s="14">
        <f t="shared" si="24"/>
        <v>78</v>
      </c>
      <c r="N39" s="14">
        <f t="shared" si="24"/>
        <v>72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79</v>
      </c>
      <c r="S39" s="14">
        <f t="shared" si="24"/>
        <v>168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109</v>
      </c>
      <c r="AB39" s="14">
        <f t="shared" si="24"/>
        <v>81</v>
      </c>
      <c r="AC39" s="14">
        <f t="shared" si="24"/>
        <v>81</v>
      </c>
      <c r="AD39" s="14">
        <f t="shared" si="24"/>
        <v>305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140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213</v>
      </c>
      <c r="F41" s="17">
        <f>F7</f>
        <v>80</v>
      </c>
      <c r="G41" s="17">
        <f>G8</f>
        <v>108</v>
      </c>
      <c r="H41" s="17">
        <f>H9</f>
        <v>240</v>
      </c>
      <c r="I41" s="17">
        <f>I10</f>
        <v>459</v>
      </c>
      <c r="J41" s="17">
        <f>J11</f>
        <v>54</v>
      </c>
      <c r="K41" s="17">
        <f>K12</f>
        <v>106</v>
      </c>
      <c r="L41" s="17">
        <f>L13</f>
        <v>81</v>
      </c>
      <c r="M41" s="17">
        <f>M14</f>
        <v>55</v>
      </c>
      <c r="N41" s="17">
        <f>N15</f>
        <v>45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79</v>
      </c>
      <c r="S41" s="17">
        <f>S20</f>
        <v>159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108</v>
      </c>
      <c r="AB41" s="17">
        <f>AB29</f>
        <v>81</v>
      </c>
      <c r="AC41" s="17">
        <f>AC30</f>
        <v>81</v>
      </c>
      <c r="AD41" s="17">
        <f>AD31</f>
        <v>305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137</v>
      </c>
      <c r="AI41" s="17">
        <f>AI36</f>
        <v>81</v>
      </c>
      <c r="AJ41" s="17">
        <f>AJ37</f>
        <v>162</v>
      </c>
      <c r="AK41" s="9">
        <f>SUM(C41:AJ41)</f>
        <v>4461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4</v>
      </c>
      <c r="N42" s="17">
        <f>SUM(O15:AJ15,C15:M15)</f>
        <v>0</v>
      </c>
      <c r="O42" s="17">
        <f>SUM(P16:AJ16,C16:N16)</f>
        <v>1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6</v>
      </c>
      <c r="U42" s="17">
        <f>SUM(V22:AJ22,C22:T22)</f>
        <v>0</v>
      </c>
      <c r="V42" s="17">
        <f>SUM(W23:AJ23,C23:U23)</f>
        <v>1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0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154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4667</v>
      </c>
      <c r="N43" s="17">
        <f>SUM(O16:AJ38,C4:M14,C16:M38,O4:AJ14)</f>
        <v>4671</v>
      </c>
      <c r="O43" s="17">
        <f>SUM(P17:AJ38,P4:AJ15,C4:N15,C17:N38)</f>
        <v>4643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4665</v>
      </c>
      <c r="U43" s="17">
        <f>SUM(V23:AJ38,V4:AJ21,C4:T21,C23:T38)</f>
        <v>4644</v>
      </c>
      <c r="V43" s="17">
        <f>SUM(W24:AJ38,W4:AJ22,C24:U38,C4:U22)</f>
        <v>4616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4617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156662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3</v>
      </c>
      <c r="F44" s="17">
        <f>SUM(F8:F38,F4:F6)</f>
        <v>28</v>
      </c>
      <c r="G44" s="17">
        <f>SUM(G9:G38,G4:G7)</f>
        <v>0</v>
      </c>
      <c r="H44" s="17">
        <f>SUM(H4:H8,H10:H38)</f>
        <v>3</v>
      </c>
      <c r="I44" s="17">
        <f>SUM(I4:I9,I11:I38)</f>
        <v>0</v>
      </c>
      <c r="J44" s="17">
        <f>SUM(J12:J38,J4:J10)</f>
        <v>27</v>
      </c>
      <c r="K44" s="17">
        <f>SUM(K13:K38,K4:K11)</f>
        <v>2</v>
      </c>
      <c r="L44" s="17">
        <f>SUM(L14:L38,L4:L12)</f>
        <v>0</v>
      </c>
      <c r="M44" s="17">
        <f>SUM(M15:M38,M4:M13)</f>
        <v>26</v>
      </c>
      <c r="N44" s="17">
        <f>SUM(N16:N38,N4:N14)</f>
        <v>36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2</v>
      </c>
      <c r="S44" s="17">
        <f>SUM(S21:S38,S4:S19)</f>
        <v>30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27</v>
      </c>
      <c r="AB44" s="17">
        <f>SUM(AB30:AB38,AB4:AB28)</f>
        <v>0</v>
      </c>
      <c r="AC44" s="17">
        <f>SUM(AC31:AC38,AC4:AC29)</f>
        <v>0</v>
      </c>
      <c r="AD44" s="17">
        <f>SUM(AD32:AD38,AD4:AD30)</f>
        <v>19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25</v>
      </c>
      <c r="AI44" s="17">
        <f>SUM(AI4:AI35,AI37:AI38)</f>
        <v>27</v>
      </c>
      <c r="AJ44" s="17">
        <f>SUM(AJ4:AJ36,AJ38)</f>
        <v>0</v>
      </c>
      <c r="AK44" s="9">
        <f t="shared" si="25"/>
        <v>291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0.98611111111111116</v>
      </c>
      <c r="F51" s="23">
        <f t="shared" si="30"/>
        <v>0.7407407407407407</v>
      </c>
      <c r="G51" s="23">
        <f t="shared" si="30"/>
        <v>1</v>
      </c>
      <c r="H51" s="23">
        <f t="shared" si="30"/>
        <v>0.98765432098765427</v>
      </c>
      <c r="I51" s="23">
        <f t="shared" si="30"/>
        <v>1</v>
      </c>
      <c r="J51" s="23">
        <f t="shared" si="30"/>
        <v>0.66666666666666663</v>
      </c>
      <c r="K51" s="23">
        <f t="shared" si="30"/>
        <v>0.98148148148148151</v>
      </c>
      <c r="L51" s="23">
        <f t="shared" si="30"/>
        <v>1</v>
      </c>
      <c r="M51" s="23">
        <f t="shared" si="30"/>
        <v>0.67901234567901236</v>
      </c>
      <c r="N51" s="23">
        <f t="shared" si="30"/>
        <v>0.55555555555555558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0.97530864197530864</v>
      </c>
      <c r="S51" s="23">
        <f t="shared" si="31"/>
        <v>0.84126984126984128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</v>
      </c>
      <c r="AB51" s="23">
        <f t="shared" si="31"/>
        <v>1</v>
      </c>
      <c r="AC51" s="23">
        <f t="shared" si="31"/>
        <v>1</v>
      </c>
      <c r="AD51" s="23">
        <f t="shared" si="31"/>
        <v>0.94135802469135799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0.84567901234567899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0.9387626262626263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0.99914365232284308</v>
      </c>
      <c r="N52" s="23">
        <f t="shared" si="32"/>
        <v>1</v>
      </c>
      <c r="O52" s="23">
        <f t="shared" si="32"/>
        <v>0.99978466838931956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0.99871547848426456</v>
      </c>
      <c r="U52" s="23">
        <f t="shared" si="33"/>
        <v>1</v>
      </c>
      <c r="V52" s="23">
        <f t="shared" si="33"/>
        <v>0.9997834091401343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0.99901795735129073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0.9375</v>
      </c>
      <c r="I53" s="23">
        <f t="shared" si="34"/>
        <v>0.98497854077253222</v>
      </c>
      <c r="J53" s="23">
        <f t="shared" si="34"/>
        <v>1</v>
      </c>
      <c r="K53" s="23">
        <f t="shared" si="34"/>
        <v>0.79699248120300747</v>
      </c>
      <c r="L53" s="23">
        <f t="shared" si="34"/>
        <v>1</v>
      </c>
      <c r="M53" s="23">
        <f t="shared" si="34"/>
        <v>0.93220338983050843</v>
      </c>
      <c r="N53" s="23">
        <f t="shared" si="34"/>
        <v>1</v>
      </c>
      <c r="O53" s="23">
        <f t="shared" si="34"/>
        <v>0.99082568807339455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0.93103448275862066</v>
      </c>
      <c r="U53" s="23">
        <f t="shared" si="34"/>
        <v>1</v>
      </c>
      <c r="V53" s="23">
        <f t="shared" si="34"/>
        <v>0.99264705882352944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1</v>
      </c>
      <c r="AB53" s="23">
        <f t="shared" si="34"/>
        <v>1</v>
      </c>
      <c r="AC53" s="23">
        <f t="shared" si="34"/>
        <v>1</v>
      </c>
      <c r="AD53" s="23">
        <f t="shared" si="34"/>
        <v>0.8944281524926686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0.98561151079136688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0.96663055254604546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0.99936868686868685</v>
      </c>
      <c r="F54" s="23">
        <f t="shared" si="35"/>
        <v>0.99410774410774416</v>
      </c>
      <c r="G54" s="23">
        <f t="shared" si="35"/>
        <v>1</v>
      </c>
      <c r="H54" s="23">
        <f t="shared" si="35"/>
        <v>0.9960016835016835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0.99389730639730645</v>
      </c>
      <c r="L54" s="23">
        <f t="shared" si="35"/>
        <v>1</v>
      </c>
      <c r="M54" s="23">
        <f t="shared" si="35"/>
        <v>0.99368686868686873</v>
      </c>
      <c r="N54" s="23">
        <f t="shared" si="35"/>
        <v>0.99242424242424243</v>
      </c>
      <c r="O54" s="23">
        <f t="shared" si="35"/>
        <v>0.99978956228956228</v>
      </c>
      <c r="P54" s="23">
        <f t="shared" si="35"/>
        <v>0.98863636363636365</v>
      </c>
      <c r="Q54" s="23">
        <f t="shared" si="35"/>
        <v>1</v>
      </c>
      <c r="R54" s="23">
        <f t="shared" si="35"/>
        <v>0.99957912457912457</v>
      </c>
      <c r="S54" s="23">
        <f t="shared" si="35"/>
        <v>0.99368686868686873</v>
      </c>
      <c r="T54" s="23">
        <f t="shared" si="35"/>
        <v>0.9987373737373737</v>
      </c>
      <c r="U54" s="23">
        <f t="shared" si="35"/>
        <v>1</v>
      </c>
      <c r="V54" s="23">
        <f t="shared" si="35"/>
        <v>0.99978956228956228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0.98842592592592593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0.99431818181818177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0.99724574173103586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0.99300699300699302</v>
      </c>
      <c r="F55" s="23">
        <f t="shared" si="36"/>
        <v>0.85106382978723405</v>
      </c>
      <c r="G55" s="23">
        <f t="shared" si="36"/>
        <v>1</v>
      </c>
      <c r="H55" s="23">
        <f t="shared" si="36"/>
        <v>0.96192384769539074</v>
      </c>
      <c r="I55" s="23">
        <f t="shared" si="36"/>
        <v>0.9924324324324324</v>
      </c>
      <c r="J55" s="23">
        <f t="shared" si="36"/>
        <v>0.8</v>
      </c>
      <c r="K55" s="23">
        <f t="shared" si="36"/>
        <v>0.8796680497925311</v>
      </c>
      <c r="L55" s="23">
        <f t="shared" si="36"/>
        <v>1</v>
      </c>
      <c r="M55" s="23">
        <f t="shared" si="36"/>
        <v>0.7857142857142857</v>
      </c>
      <c r="N55" s="23">
        <f t="shared" si="36"/>
        <v>0.7142857142857143</v>
      </c>
      <c r="O55" s="23">
        <f t="shared" si="36"/>
        <v>0.99539170506912444</v>
      </c>
      <c r="P55" s="23">
        <f t="shared" si="36"/>
        <v>0.5</v>
      </c>
      <c r="Q55" s="23">
        <f t="shared" si="36"/>
        <v>1</v>
      </c>
      <c r="R55" s="23">
        <f t="shared" si="36"/>
        <v>0.98750000000000004</v>
      </c>
      <c r="S55" s="23">
        <f t="shared" si="36"/>
        <v>0.9137931034482758</v>
      </c>
      <c r="T55" s="23">
        <f t="shared" si="36"/>
        <v>0.9642857142857143</v>
      </c>
      <c r="U55" s="23">
        <f t="shared" si="36"/>
        <v>1</v>
      </c>
      <c r="V55" s="23">
        <f t="shared" si="36"/>
        <v>0.99630996309963105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0.88888888888888895</v>
      </c>
      <c r="AB55" s="23">
        <f t="shared" si="36"/>
        <v>1</v>
      </c>
      <c r="AC55" s="23">
        <f t="shared" si="36"/>
        <v>1</v>
      </c>
      <c r="AD55" s="23">
        <f t="shared" si="36"/>
        <v>0.9172932330827066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0.91029900332225921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0.95249279385075258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166F-C866-4886-9FE0-7A2666DC9DB9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12" width="5.5703125" bestFit="1" customWidth="1"/>
    <col min="13" max="13" width="5.5703125" customWidth="1"/>
    <col min="14" max="36" width="5.5703125" bestFit="1" customWidth="1"/>
    <col min="37" max="37" width="7.42578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213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71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239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100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55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3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42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1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79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159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1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108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304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137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2</v>
      </c>
      <c r="F38" s="34">
        <f xml:space="preserve"> F3 - F39</f>
        <v>37</v>
      </c>
      <c r="G38" s="34">
        <f xml:space="preserve"> G3-G39</f>
        <v>0</v>
      </c>
      <c r="H38" s="34">
        <f>H3-H39</f>
        <v>4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8</v>
      </c>
      <c r="L38" s="34">
        <f t="shared" ref="L38" si="3" xml:space="preserve"> L3 - L39</f>
        <v>0</v>
      </c>
      <c r="M38" s="34">
        <f t="shared" ref="M38" si="4" xml:space="preserve"> M3-M39</f>
        <v>3</v>
      </c>
      <c r="N38" s="34">
        <f t="shared" ref="N38:O38" si="5">N3-N39</f>
        <v>12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2</v>
      </c>
      <c r="S38" s="34">
        <f t="shared" ref="S38" si="9" xml:space="preserve"> S3-S39</f>
        <v>26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27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20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22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214</v>
      </c>
      <c r="F39" s="14">
        <f t="shared" si="24"/>
        <v>71</v>
      </c>
      <c r="G39" s="14">
        <f t="shared" si="24"/>
        <v>108</v>
      </c>
      <c r="H39" s="14">
        <f t="shared" si="24"/>
        <v>239</v>
      </c>
      <c r="I39" s="14">
        <f t="shared" si="24"/>
        <v>459</v>
      </c>
      <c r="J39" s="14">
        <f t="shared" si="24"/>
        <v>81</v>
      </c>
      <c r="K39" s="14">
        <f t="shared" si="24"/>
        <v>100</v>
      </c>
      <c r="L39" s="14">
        <f t="shared" si="24"/>
        <v>81</v>
      </c>
      <c r="M39" s="14">
        <f t="shared" si="24"/>
        <v>78</v>
      </c>
      <c r="N39" s="14">
        <f t="shared" si="24"/>
        <v>69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79</v>
      </c>
      <c r="S39" s="14">
        <f t="shared" si="24"/>
        <v>163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108</v>
      </c>
      <c r="AB39" s="14">
        <f t="shared" si="24"/>
        <v>81</v>
      </c>
      <c r="AC39" s="14">
        <f t="shared" si="24"/>
        <v>81</v>
      </c>
      <c r="AD39" s="14">
        <f t="shared" si="24"/>
        <v>304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140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213</v>
      </c>
      <c r="F41" s="17">
        <f>F7</f>
        <v>71</v>
      </c>
      <c r="G41" s="17">
        <f>G8</f>
        <v>108</v>
      </c>
      <c r="H41" s="17">
        <f>H9</f>
        <v>239</v>
      </c>
      <c r="I41" s="17">
        <f>I10</f>
        <v>459</v>
      </c>
      <c r="J41" s="17">
        <f>J11</f>
        <v>54</v>
      </c>
      <c r="K41" s="17">
        <f>K12</f>
        <v>100</v>
      </c>
      <c r="L41" s="17">
        <f>L13</f>
        <v>81</v>
      </c>
      <c r="M41" s="17">
        <f>M14</f>
        <v>55</v>
      </c>
      <c r="N41" s="17">
        <f>N15</f>
        <v>42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79</v>
      </c>
      <c r="S41" s="17">
        <f>S20</f>
        <v>159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108</v>
      </c>
      <c r="AB41" s="17">
        <f>AB29</f>
        <v>81</v>
      </c>
      <c r="AC41" s="17">
        <f>AC30</f>
        <v>81</v>
      </c>
      <c r="AD41" s="17">
        <f>AD31</f>
        <v>304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137</v>
      </c>
      <c r="AI41" s="17">
        <f>AI36</f>
        <v>81</v>
      </c>
      <c r="AJ41" s="17">
        <f>AJ37</f>
        <v>162</v>
      </c>
      <c r="AK41" s="9">
        <f>SUM(C41:AJ41)</f>
        <v>4441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3</v>
      </c>
      <c r="N42" s="17">
        <f>SUM(O15:AJ15,C15:M15)</f>
        <v>0</v>
      </c>
      <c r="O42" s="17">
        <f>SUM(P16:AJ16,C16:N16)</f>
        <v>1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</v>
      </c>
      <c r="U42" s="17">
        <f>SUM(V22:AJ22,C22:T22)</f>
        <v>0</v>
      </c>
      <c r="V42" s="17">
        <f>SUM(W23:AJ23,C23:U23)</f>
        <v>1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0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148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4668</v>
      </c>
      <c r="N43" s="17">
        <f>SUM(O16:AJ38,C4:M14,C16:M38,O4:AJ14)</f>
        <v>4671</v>
      </c>
      <c r="O43" s="17">
        <f>SUM(P17:AJ38,P4:AJ15,C4:N15,C17:N38)</f>
        <v>4643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4670</v>
      </c>
      <c r="U43" s="17">
        <f>SUM(V23:AJ38,V4:AJ21,C4:T21,C23:T38)</f>
        <v>4644</v>
      </c>
      <c r="V43" s="17">
        <f>SUM(W24:AJ38,W4:AJ22,C24:U38,C4:U22)</f>
        <v>4616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4617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156668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3</v>
      </c>
      <c r="F44" s="17">
        <f>SUM(F8:F38,F4:F6)</f>
        <v>37</v>
      </c>
      <c r="G44" s="17">
        <f>SUM(G9:G38,G4:G7)</f>
        <v>0</v>
      </c>
      <c r="H44" s="17">
        <f>SUM(H4:H8,H10:H38)</f>
        <v>4</v>
      </c>
      <c r="I44" s="17">
        <f>SUM(I4:I9,I11:I38)</f>
        <v>0</v>
      </c>
      <c r="J44" s="17">
        <f>SUM(J12:J38,J4:J10)</f>
        <v>27</v>
      </c>
      <c r="K44" s="17">
        <f>SUM(K13:K38,K4:K11)</f>
        <v>8</v>
      </c>
      <c r="L44" s="17">
        <f>SUM(L14:L38,L4:L12)</f>
        <v>0</v>
      </c>
      <c r="M44" s="17">
        <f>SUM(M15:M38,M4:M13)</f>
        <v>26</v>
      </c>
      <c r="N44" s="17">
        <f>SUM(N16:N38,N4:N14)</f>
        <v>39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2</v>
      </c>
      <c r="S44" s="17">
        <f>SUM(S21:S38,S4:S19)</f>
        <v>30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27</v>
      </c>
      <c r="AB44" s="17">
        <f>SUM(AB30:AB38,AB4:AB28)</f>
        <v>0</v>
      </c>
      <c r="AC44" s="17">
        <f>SUM(AC31:AC38,AC4:AC29)</f>
        <v>0</v>
      </c>
      <c r="AD44" s="17">
        <f>SUM(AD32:AD38,AD4:AD30)</f>
        <v>20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25</v>
      </c>
      <c r="AI44" s="17">
        <f>SUM(AI4:AI35,AI37:AI38)</f>
        <v>27</v>
      </c>
      <c r="AJ44" s="17">
        <f>SUM(AJ4:AJ36,AJ38)</f>
        <v>0</v>
      </c>
      <c r="AK44" s="9">
        <f t="shared" si="25"/>
        <v>311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0.98611111111111116</v>
      </c>
      <c r="F51" s="23">
        <f t="shared" si="30"/>
        <v>0.65740740740740744</v>
      </c>
      <c r="G51" s="23">
        <f t="shared" si="30"/>
        <v>1</v>
      </c>
      <c r="H51" s="23">
        <f t="shared" si="30"/>
        <v>0.98353909465020573</v>
      </c>
      <c r="I51" s="23">
        <f t="shared" si="30"/>
        <v>1</v>
      </c>
      <c r="J51" s="23">
        <f t="shared" si="30"/>
        <v>0.66666666666666663</v>
      </c>
      <c r="K51" s="23">
        <f t="shared" si="30"/>
        <v>0.92592592592592593</v>
      </c>
      <c r="L51" s="23">
        <f t="shared" si="30"/>
        <v>1</v>
      </c>
      <c r="M51" s="23">
        <f t="shared" si="30"/>
        <v>0.67901234567901236</v>
      </c>
      <c r="N51" s="23">
        <f t="shared" si="30"/>
        <v>0.51851851851851849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0.97530864197530864</v>
      </c>
      <c r="S51" s="23">
        <f t="shared" si="31"/>
        <v>0.84126984126984128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</v>
      </c>
      <c r="AB51" s="23">
        <f t="shared" si="31"/>
        <v>1</v>
      </c>
      <c r="AC51" s="23">
        <f t="shared" si="31"/>
        <v>1</v>
      </c>
      <c r="AD51" s="23">
        <f t="shared" si="31"/>
        <v>0.93827160493827155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0.84567901234567899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0.93455387205387208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0.99935773924213234</v>
      </c>
      <c r="N52" s="23">
        <f t="shared" si="32"/>
        <v>1</v>
      </c>
      <c r="O52" s="23">
        <f t="shared" si="32"/>
        <v>0.99978466838931956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0.99978591308071074</v>
      </c>
      <c r="U52" s="23">
        <f t="shared" si="33"/>
        <v>1</v>
      </c>
      <c r="V52" s="23">
        <f t="shared" si="33"/>
        <v>0.9997834091401343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0.9990562187531884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0.93725490196078431</v>
      </c>
      <c r="I53" s="23">
        <f t="shared" si="34"/>
        <v>0.98497854077253222</v>
      </c>
      <c r="J53" s="23">
        <f t="shared" si="34"/>
        <v>1</v>
      </c>
      <c r="K53" s="23">
        <f t="shared" si="34"/>
        <v>0.78740157480314965</v>
      </c>
      <c r="L53" s="23">
        <f t="shared" si="34"/>
        <v>1</v>
      </c>
      <c r="M53" s="23">
        <f t="shared" si="34"/>
        <v>0.94827586206896552</v>
      </c>
      <c r="N53" s="23">
        <f t="shared" si="34"/>
        <v>1</v>
      </c>
      <c r="O53" s="23">
        <f t="shared" si="34"/>
        <v>0.99082568807339455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0.98780487804878048</v>
      </c>
      <c r="U53" s="23">
        <f t="shared" si="34"/>
        <v>1</v>
      </c>
      <c r="V53" s="23">
        <f t="shared" si="34"/>
        <v>0.99264705882352944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1</v>
      </c>
      <c r="AB53" s="23">
        <f t="shared" si="34"/>
        <v>1</v>
      </c>
      <c r="AC53" s="23">
        <f t="shared" si="34"/>
        <v>1</v>
      </c>
      <c r="AD53" s="23">
        <f t="shared" si="34"/>
        <v>0.89411764705882357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0.98561151079136688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0.96774896491610374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0.99936868686868685</v>
      </c>
      <c r="F54" s="23">
        <f t="shared" si="35"/>
        <v>0.99221380471380471</v>
      </c>
      <c r="G54" s="23">
        <f t="shared" si="35"/>
        <v>1</v>
      </c>
      <c r="H54" s="23">
        <f t="shared" si="35"/>
        <v>0.99579124579124578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0.99263468013468015</v>
      </c>
      <c r="L54" s="23">
        <f t="shared" si="35"/>
        <v>1</v>
      </c>
      <c r="M54" s="23">
        <f t="shared" si="35"/>
        <v>0.99389730639730645</v>
      </c>
      <c r="N54" s="23">
        <f t="shared" si="35"/>
        <v>0.99179292929292928</v>
      </c>
      <c r="O54" s="23">
        <f t="shared" si="35"/>
        <v>0.99978956228956228</v>
      </c>
      <c r="P54" s="23">
        <f t="shared" si="35"/>
        <v>0.98863636363636365</v>
      </c>
      <c r="Q54" s="23">
        <f t="shared" si="35"/>
        <v>1</v>
      </c>
      <c r="R54" s="23">
        <f t="shared" si="35"/>
        <v>0.99957912457912457</v>
      </c>
      <c r="S54" s="23">
        <f t="shared" si="35"/>
        <v>0.99368686868686873</v>
      </c>
      <c r="T54" s="23">
        <f t="shared" si="35"/>
        <v>0.99978956228956228</v>
      </c>
      <c r="U54" s="23">
        <f t="shared" si="35"/>
        <v>1</v>
      </c>
      <c r="V54" s="23">
        <f t="shared" si="35"/>
        <v>0.99978956228956228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0.98821548821548821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0.99431818181818177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0.99715909090909094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0.99300699300699302</v>
      </c>
      <c r="F55" s="23">
        <f t="shared" si="36"/>
        <v>0.79329608938547491</v>
      </c>
      <c r="G55" s="23">
        <f t="shared" si="36"/>
        <v>1</v>
      </c>
      <c r="H55" s="23">
        <f t="shared" si="36"/>
        <v>0.95983935742971893</v>
      </c>
      <c r="I55" s="23">
        <f t="shared" si="36"/>
        <v>0.9924324324324324</v>
      </c>
      <c r="J55" s="23">
        <f t="shared" si="36"/>
        <v>0.8</v>
      </c>
      <c r="K55" s="23">
        <f t="shared" si="36"/>
        <v>0.85106382978723405</v>
      </c>
      <c r="L55" s="23">
        <f t="shared" si="36"/>
        <v>1</v>
      </c>
      <c r="M55" s="23">
        <f t="shared" si="36"/>
        <v>0.79136690647482011</v>
      </c>
      <c r="N55" s="23">
        <f t="shared" si="36"/>
        <v>0.68292682926829262</v>
      </c>
      <c r="O55" s="23">
        <f t="shared" si="36"/>
        <v>0.99539170506912444</v>
      </c>
      <c r="P55" s="23">
        <f t="shared" si="36"/>
        <v>0.5</v>
      </c>
      <c r="Q55" s="23">
        <f t="shared" si="36"/>
        <v>1</v>
      </c>
      <c r="R55" s="23">
        <f t="shared" si="36"/>
        <v>0.98750000000000004</v>
      </c>
      <c r="S55" s="23">
        <f t="shared" si="36"/>
        <v>0.9137931034482758</v>
      </c>
      <c r="T55" s="23">
        <f t="shared" si="36"/>
        <v>0.99386503067484666</v>
      </c>
      <c r="U55" s="23">
        <f t="shared" si="36"/>
        <v>1</v>
      </c>
      <c r="V55" s="23">
        <f t="shared" si="36"/>
        <v>0.99630996309963105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0.88888888888888895</v>
      </c>
      <c r="AB55" s="23">
        <f t="shared" si="36"/>
        <v>1</v>
      </c>
      <c r="AC55" s="23">
        <f t="shared" si="36"/>
        <v>1</v>
      </c>
      <c r="AD55" s="23">
        <f t="shared" si="36"/>
        <v>0.91566265060240959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0.91029900332225921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0.95086179209934707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6FD14-B19F-4F43-84C2-AA8F19D61E06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33">
        <f>SUM(C3:AJ3)</f>
        <v>4752</v>
      </c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211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62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29">
        <v>234</v>
      </c>
      <c r="I9" s="30">
        <v>0</v>
      </c>
      <c r="J9" s="30">
        <v>0</v>
      </c>
      <c r="K9" s="30">
        <v>0</v>
      </c>
      <c r="L9" s="30">
        <v>0</v>
      </c>
      <c r="M9" s="30">
        <v>16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3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94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53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2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39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77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159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0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107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23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299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135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5</v>
      </c>
      <c r="F38" s="34">
        <f xml:space="preserve"> F3 - F39</f>
        <v>46</v>
      </c>
      <c r="G38" s="34">
        <f xml:space="preserve"> G3-G39</f>
        <v>0</v>
      </c>
      <c r="H38" s="34">
        <f>H3-H39</f>
        <v>9</v>
      </c>
      <c r="I38" s="34">
        <f t="shared" ref="I38" si="0">I3-I39</f>
        <v>0</v>
      </c>
      <c r="J38" s="34">
        <f t="shared" ref="J38" si="1" xml:space="preserve"> J3 -J39</f>
        <v>4</v>
      </c>
      <c r="K38" s="34">
        <f t="shared" ref="K38" si="2" xml:space="preserve"> K3-K39</f>
        <v>14</v>
      </c>
      <c r="L38" s="34">
        <f t="shared" ref="L38" si="3" xml:space="preserve"> L3 - L39</f>
        <v>0</v>
      </c>
      <c r="M38" s="34">
        <f t="shared" ref="M38" si="4" xml:space="preserve"> M3-M39</f>
        <v>9</v>
      </c>
      <c r="N38" s="34">
        <f t="shared" ref="N38:O38" si="5">N3-N39</f>
        <v>15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4</v>
      </c>
      <c r="S38" s="34">
        <f t="shared" ref="S38" si="9" xml:space="preserve"> S3-S39</f>
        <v>28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28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25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25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211</v>
      </c>
      <c r="F39" s="14">
        <f t="shared" si="24"/>
        <v>62</v>
      </c>
      <c r="G39" s="14">
        <f t="shared" si="24"/>
        <v>108</v>
      </c>
      <c r="H39" s="14">
        <f t="shared" si="24"/>
        <v>234</v>
      </c>
      <c r="I39" s="14">
        <f t="shared" si="24"/>
        <v>459</v>
      </c>
      <c r="J39" s="14">
        <f t="shared" si="24"/>
        <v>77</v>
      </c>
      <c r="K39" s="14">
        <f t="shared" si="24"/>
        <v>94</v>
      </c>
      <c r="L39" s="14">
        <f t="shared" si="24"/>
        <v>81</v>
      </c>
      <c r="M39" s="14">
        <f t="shared" si="24"/>
        <v>72</v>
      </c>
      <c r="N39" s="14">
        <f t="shared" si="24"/>
        <v>66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77</v>
      </c>
      <c r="S39" s="14">
        <f t="shared" si="24"/>
        <v>161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107</v>
      </c>
      <c r="AB39" s="14">
        <f t="shared" si="24"/>
        <v>81</v>
      </c>
      <c r="AC39" s="14">
        <f t="shared" si="24"/>
        <v>81</v>
      </c>
      <c r="AD39" s="14">
        <f t="shared" si="24"/>
        <v>299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137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211</v>
      </c>
      <c r="F41" s="17">
        <f>F7</f>
        <v>62</v>
      </c>
      <c r="G41" s="17">
        <f>G8</f>
        <v>108</v>
      </c>
      <c r="H41" s="17">
        <f>H9</f>
        <v>234</v>
      </c>
      <c r="I41" s="17">
        <f>I10</f>
        <v>459</v>
      </c>
      <c r="J41" s="17">
        <f>J11</f>
        <v>54</v>
      </c>
      <c r="K41" s="17">
        <f>K12</f>
        <v>94</v>
      </c>
      <c r="L41" s="17">
        <f>L13</f>
        <v>81</v>
      </c>
      <c r="M41" s="17">
        <f>M14</f>
        <v>53</v>
      </c>
      <c r="N41" s="17">
        <f>N15</f>
        <v>39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77</v>
      </c>
      <c r="S41" s="17">
        <f>S20</f>
        <v>159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107</v>
      </c>
      <c r="AB41" s="17">
        <f>AB29</f>
        <v>81</v>
      </c>
      <c r="AC41" s="17">
        <f>AC30</f>
        <v>81</v>
      </c>
      <c r="AD41" s="17">
        <f>AD31</f>
        <v>299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135</v>
      </c>
      <c r="AI41" s="17">
        <f>AI36</f>
        <v>81</v>
      </c>
      <c r="AJ41" s="17">
        <f>AJ37</f>
        <v>162</v>
      </c>
      <c r="AK41" s="9">
        <f>SUM(C41:AJ41)</f>
        <v>4404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16</v>
      </c>
      <c r="I42" s="17">
        <f>SUM(C10:H10,J10:AJ10)</f>
        <v>3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2</v>
      </c>
      <c r="N42" s="17">
        <f>SUM(O15:AJ15,C15:M15)</f>
        <v>0</v>
      </c>
      <c r="O42" s="17">
        <f>SUM(P16:AJ16,C16:N16)</f>
        <v>0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0</v>
      </c>
      <c r="U42" s="17">
        <f>SUM(V22:AJ22,C22:T22)</f>
        <v>0</v>
      </c>
      <c r="V42" s="17">
        <f>SUM(W23:AJ23,C23:U23)</f>
        <v>0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0</v>
      </c>
      <c r="AB42" s="17">
        <f>SUM(AC29:AJ29,C29:AA29)</f>
        <v>0</v>
      </c>
      <c r="AC42" s="17">
        <f>SUM(AD30:AJ30,C30:AB30)</f>
        <v>0</v>
      </c>
      <c r="AD42" s="17">
        <f>SUM(AE31:AJ31,C31:AC31)</f>
        <v>32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136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4493</v>
      </c>
      <c r="I43" s="17">
        <f>SUM(J11:AJ38,C4:H9,J4:AJ9,C11:H38)</f>
        <v>4290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4669</v>
      </c>
      <c r="N43" s="17">
        <f>SUM(O16:AJ38,C4:M14,C16:M38,O4:AJ14)</f>
        <v>4671</v>
      </c>
      <c r="O43" s="17">
        <f>SUM(P17:AJ38,P4:AJ15,C4:N15,C17:N38)</f>
        <v>4644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4671</v>
      </c>
      <c r="U43" s="17">
        <f>SUM(V23:AJ38,V4:AJ21,C4:T21,C23:T38)</f>
        <v>4644</v>
      </c>
      <c r="V43" s="17">
        <f>SUM(W24:AJ38,W4:AJ22,C24:U38,C4:U22)</f>
        <v>4617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4617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4396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156680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5</v>
      </c>
      <c r="F44" s="17">
        <f>SUM(F8:F38,F4:F6)</f>
        <v>46</v>
      </c>
      <c r="G44" s="17">
        <f>SUM(G9:G38,G4:G7)</f>
        <v>0</v>
      </c>
      <c r="H44" s="17">
        <f>SUM(H4:H8,H10:H38)</f>
        <v>9</v>
      </c>
      <c r="I44" s="17">
        <f>SUM(I4:I9,I11:I38)</f>
        <v>0</v>
      </c>
      <c r="J44" s="17">
        <f>SUM(J12:J38,J4:J10)</f>
        <v>27</v>
      </c>
      <c r="K44" s="17">
        <f>SUM(K13:K38,K4:K11)</f>
        <v>14</v>
      </c>
      <c r="L44" s="17">
        <f>SUM(L14:L38,L4:L12)</f>
        <v>0</v>
      </c>
      <c r="M44" s="17">
        <f>SUM(M15:M38,M4:M13)</f>
        <v>28</v>
      </c>
      <c r="N44" s="17">
        <f>SUM(N16:N38,N4:N14)</f>
        <v>42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4</v>
      </c>
      <c r="S44" s="17">
        <f>SUM(S21:S38,S4:S19)</f>
        <v>30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28</v>
      </c>
      <c r="AB44" s="17">
        <f>SUM(AB30:AB38,AB4:AB28)</f>
        <v>0</v>
      </c>
      <c r="AC44" s="17">
        <f>SUM(AC31:AC38,AC4:AC29)</f>
        <v>0</v>
      </c>
      <c r="AD44" s="17">
        <f>SUM(AD32:AD38,AD4:AD30)</f>
        <v>25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27</v>
      </c>
      <c r="AI44" s="17">
        <f>SUM(AI4:AI35,AI37:AI38)</f>
        <v>27</v>
      </c>
      <c r="AJ44" s="17">
        <f>SUM(AJ4:AJ36,AJ38)</f>
        <v>0</v>
      </c>
      <c r="AK44" s="9">
        <f t="shared" si="25"/>
        <v>348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0.97685185185185186</v>
      </c>
      <c r="F51" s="23">
        <f t="shared" si="30"/>
        <v>0.57407407407407407</v>
      </c>
      <c r="G51" s="23">
        <f t="shared" si="30"/>
        <v>1</v>
      </c>
      <c r="H51" s="23">
        <f t="shared" si="30"/>
        <v>0.96296296296296291</v>
      </c>
      <c r="I51" s="23">
        <f t="shared" si="30"/>
        <v>1</v>
      </c>
      <c r="J51" s="23">
        <f t="shared" si="30"/>
        <v>0.66666666666666663</v>
      </c>
      <c r="K51" s="23">
        <f t="shared" si="30"/>
        <v>0.87037037037037035</v>
      </c>
      <c r="L51" s="23">
        <f t="shared" si="30"/>
        <v>1</v>
      </c>
      <c r="M51" s="23">
        <f t="shared" si="30"/>
        <v>0.65432098765432101</v>
      </c>
      <c r="N51" s="23">
        <f t="shared" si="30"/>
        <v>0.48148148148148145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0.95061728395061729</v>
      </c>
      <c r="S51" s="23">
        <f t="shared" si="31"/>
        <v>0.84126984126984128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0.79259259259259263</v>
      </c>
      <c r="AB51" s="23">
        <f t="shared" si="31"/>
        <v>1</v>
      </c>
      <c r="AC51" s="23">
        <f t="shared" si="31"/>
        <v>1</v>
      </c>
      <c r="AD51" s="23">
        <f t="shared" si="31"/>
        <v>0.9228395061728395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0.83333333333333337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0.9267676767676768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0.99645154136172098</v>
      </c>
      <c r="I52" s="23">
        <f t="shared" si="32"/>
        <v>0.99930118798043321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0.99957182616142148</v>
      </c>
      <c r="N52" s="23">
        <f t="shared" si="32"/>
        <v>1</v>
      </c>
      <c r="O52" s="23">
        <f t="shared" si="32"/>
        <v>1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1</v>
      </c>
      <c r="U52" s="23">
        <f t="shared" si="33"/>
        <v>1</v>
      </c>
      <c r="V52" s="23">
        <f t="shared" si="33"/>
        <v>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1</v>
      </c>
      <c r="AB52" s="23">
        <f t="shared" si="33"/>
        <v>1</v>
      </c>
      <c r="AC52" s="23">
        <f t="shared" si="33"/>
        <v>1</v>
      </c>
      <c r="AD52" s="23">
        <f t="shared" si="33"/>
        <v>0.99277326106594399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0.99913274155698395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0.93600000000000005</v>
      </c>
      <c r="I53" s="23">
        <f t="shared" si="34"/>
        <v>0.99350649350649356</v>
      </c>
      <c r="J53" s="23">
        <f t="shared" si="34"/>
        <v>1</v>
      </c>
      <c r="K53" s="23">
        <f t="shared" si="34"/>
        <v>0.77685950413223137</v>
      </c>
      <c r="L53" s="23">
        <f t="shared" si="34"/>
        <v>1</v>
      </c>
      <c r="M53" s="23">
        <f t="shared" si="34"/>
        <v>0.96363636363636362</v>
      </c>
      <c r="N53" s="23">
        <f t="shared" si="34"/>
        <v>1</v>
      </c>
      <c r="O53" s="23">
        <f t="shared" si="34"/>
        <v>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1</v>
      </c>
      <c r="U53" s="23">
        <f t="shared" si="34"/>
        <v>1</v>
      </c>
      <c r="V53" s="23">
        <f t="shared" si="34"/>
        <v>1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1</v>
      </c>
      <c r="AB53" s="23">
        <f t="shared" si="34"/>
        <v>1</v>
      </c>
      <c r="AC53" s="23">
        <f t="shared" si="34"/>
        <v>1</v>
      </c>
      <c r="AD53" s="23">
        <f t="shared" si="34"/>
        <v>0.90332326283987918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0.98540145985401462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0.97004405286343609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0.99894781144781142</v>
      </c>
      <c r="F54" s="23">
        <f t="shared" si="35"/>
        <v>0.99031986531986527</v>
      </c>
      <c r="G54" s="23">
        <f t="shared" si="35"/>
        <v>1</v>
      </c>
      <c r="H54" s="23">
        <f t="shared" si="35"/>
        <v>0.9947390572390572</v>
      </c>
      <c r="I54" s="23">
        <f t="shared" si="35"/>
        <v>0.99936868686868685</v>
      </c>
      <c r="J54" s="23">
        <f t="shared" si="35"/>
        <v>0.99431818181818177</v>
      </c>
      <c r="K54" s="23">
        <f t="shared" si="35"/>
        <v>0.99137205387205385</v>
      </c>
      <c r="L54" s="23">
        <f t="shared" si="35"/>
        <v>1</v>
      </c>
      <c r="M54" s="23">
        <f t="shared" si="35"/>
        <v>0.99368686868686873</v>
      </c>
      <c r="N54" s="23">
        <f t="shared" si="35"/>
        <v>0.99116161616161613</v>
      </c>
      <c r="O54" s="23">
        <f t="shared" si="35"/>
        <v>1</v>
      </c>
      <c r="P54" s="23">
        <f t="shared" si="35"/>
        <v>0.98863636363636365</v>
      </c>
      <c r="Q54" s="23">
        <f t="shared" si="35"/>
        <v>1</v>
      </c>
      <c r="R54" s="23">
        <f t="shared" si="35"/>
        <v>0.99915824915824913</v>
      </c>
      <c r="S54" s="23">
        <f t="shared" si="35"/>
        <v>0.99368686868686873</v>
      </c>
      <c r="T54" s="23">
        <f t="shared" si="35"/>
        <v>1</v>
      </c>
      <c r="U54" s="23">
        <f t="shared" si="35"/>
        <v>1</v>
      </c>
      <c r="V54" s="23">
        <f t="shared" si="35"/>
        <v>1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0.99410774410774416</v>
      </c>
      <c r="AB54" s="23">
        <f t="shared" si="35"/>
        <v>1</v>
      </c>
      <c r="AC54" s="23">
        <f t="shared" si="35"/>
        <v>1</v>
      </c>
      <c r="AD54" s="23">
        <f t="shared" si="35"/>
        <v>0.9880050505050505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0.99389730639730645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0.99700435729847492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0.98829039812646369</v>
      </c>
      <c r="F55" s="23">
        <f t="shared" si="36"/>
        <v>0.72941176470588243</v>
      </c>
      <c r="G55" s="23">
        <f t="shared" si="36"/>
        <v>1</v>
      </c>
      <c r="H55" s="23">
        <f t="shared" si="36"/>
        <v>0.94929006085192691</v>
      </c>
      <c r="I55" s="23">
        <f t="shared" si="36"/>
        <v>0.9967426710097721</v>
      </c>
      <c r="J55" s="23">
        <f t="shared" si="36"/>
        <v>0.8</v>
      </c>
      <c r="K55" s="23">
        <f t="shared" si="36"/>
        <v>0.82096069868995636</v>
      </c>
      <c r="L55" s="23">
        <f t="shared" si="36"/>
        <v>1</v>
      </c>
      <c r="M55" s="23">
        <f t="shared" si="36"/>
        <v>0.77941176470588236</v>
      </c>
      <c r="N55" s="23">
        <f t="shared" si="36"/>
        <v>0.65</v>
      </c>
      <c r="O55" s="23">
        <f t="shared" si="36"/>
        <v>1</v>
      </c>
      <c r="P55" s="23">
        <f t="shared" si="36"/>
        <v>0.5</v>
      </c>
      <c r="Q55" s="23">
        <f t="shared" si="36"/>
        <v>1</v>
      </c>
      <c r="R55" s="23">
        <f t="shared" si="36"/>
        <v>0.97468354430379744</v>
      </c>
      <c r="S55" s="23">
        <f t="shared" si="36"/>
        <v>0.9137931034482758</v>
      </c>
      <c r="T55" s="23">
        <f t="shared" si="36"/>
        <v>1</v>
      </c>
      <c r="U55" s="23">
        <f t="shared" si="36"/>
        <v>1</v>
      </c>
      <c r="V55" s="23">
        <f t="shared" si="36"/>
        <v>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0.88429752066115697</v>
      </c>
      <c r="AB55" s="23">
        <f t="shared" si="36"/>
        <v>1</v>
      </c>
      <c r="AC55" s="23">
        <f t="shared" si="36"/>
        <v>1</v>
      </c>
      <c r="AD55" s="23">
        <f t="shared" si="36"/>
        <v>0.91297709923664117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0.90301003344481612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0.94791218252260012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8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5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3">
      <colorScale>
        <cfvo type="min"/>
        <cfvo type="max"/>
        <color rgb="FFFCFCFF"/>
        <color rgb="FF63BE7B"/>
      </colorScale>
    </cfRule>
  </conditionalFormatting>
  <conditionalFormatting sqref="P3:P38">
    <cfRule type="colorScale" priority="2">
      <colorScale>
        <cfvo type="min"/>
        <cfvo type="max"/>
        <color rgb="FFFCFCFF"/>
        <color rgb="FF63BE7B"/>
      </colorScale>
    </cfRule>
  </conditionalFormatting>
  <conditionalFormatting sqref="O3:O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5E1D-A69C-4991-96B8-C4A71FF146B0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5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2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6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120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6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324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151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0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8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0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0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189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127</v>
      </c>
      <c r="AB39" s="14">
        <f t="shared" si="24"/>
        <v>81</v>
      </c>
      <c r="AC39" s="14">
        <f t="shared" si="24"/>
        <v>81</v>
      </c>
      <c r="AD39" s="14">
        <f t="shared" si="24"/>
        <v>324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162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120</v>
      </c>
      <c r="AB41" s="17">
        <f>AB29</f>
        <v>81</v>
      </c>
      <c r="AC41" s="17">
        <f>AC30</f>
        <v>81</v>
      </c>
      <c r="AD41" s="17">
        <f>AD31</f>
        <v>324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151</v>
      </c>
      <c r="AI41" s="17">
        <f>AI36</f>
        <v>81</v>
      </c>
      <c r="AJ41" s="17">
        <f>AJ37</f>
        <v>162</v>
      </c>
      <c r="AK41" s="9">
        <f>SUM(C41:AJ41)</f>
        <v>4549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10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21</v>
      </c>
      <c r="U42" s="17">
        <f>SUM(V22:AJ22,C22:T22)</f>
        <v>2</v>
      </c>
      <c r="V42" s="17">
        <f>SUM(W23:AJ23,C23:U23)</f>
        <v>6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6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195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4661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4650</v>
      </c>
      <c r="U43" s="17">
        <f>SUM(V23:AJ38,V4:AJ21,C4:T21,C23:T38)</f>
        <v>4642</v>
      </c>
      <c r="V43" s="17">
        <f>SUM(W24:AJ38,W4:AJ22,C24:U38,C4:U22)</f>
        <v>4611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4611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156621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15</v>
      </c>
      <c r="AB44" s="17">
        <f>SUM(AB30:AB38,AB4:AB28)</f>
        <v>0</v>
      </c>
      <c r="AC44" s="17">
        <f>SUM(AC31:AC38,AC4:AC29)</f>
        <v>0</v>
      </c>
      <c r="AD44" s="17">
        <f>SUM(AD32:AD38,AD4:AD30)</f>
        <v>0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11</v>
      </c>
      <c r="AI44" s="17">
        <f>SUM(AI4:AI35,AI37:AI38)</f>
        <v>27</v>
      </c>
      <c r="AJ44" s="17">
        <f>SUM(AJ4:AJ36,AJ38)</f>
        <v>0</v>
      </c>
      <c r="AK44" s="9">
        <f t="shared" si="25"/>
        <v>203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0.88888888888888884</v>
      </c>
      <c r="AB51" s="23">
        <f t="shared" si="31"/>
        <v>1</v>
      </c>
      <c r="AC51" s="23">
        <f t="shared" si="31"/>
        <v>1</v>
      </c>
      <c r="AD51" s="23">
        <f t="shared" si="31"/>
        <v>1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0.9320987654320988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0.95728114478114479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0.99785913080710764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0.99550417469492614</v>
      </c>
      <c r="U52" s="23">
        <f t="shared" si="33"/>
        <v>0.99956933677863913</v>
      </c>
      <c r="V52" s="23">
        <f t="shared" si="33"/>
        <v>0.99870045484080572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0.99870045484080572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0.99875650443832265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0.84848484848484851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0.79411764705882348</v>
      </c>
      <c r="U53" s="23">
        <f t="shared" si="34"/>
        <v>0.98181818181818181</v>
      </c>
      <c r="V53" s="23">
        <f t="shared" si="34"/>
        <v>0.95744680851063835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0.95238095238095233</v>
      </c>
      <c r="AB53" s="23">
        <f t="shared" si="34"/>
        <v>1</v>
      </c>
      <c r="AC53" s="23">
        <f t="shared" si="34"/>
        <v>1</v>
      </c>
      <c r="AD53" s="23">
        <f t="shared" si="34"/>
        <v>0.9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0.98692810457516345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0.95889544688026984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0.99263468013468015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0.99558080808080807</v>
      </c>
      <c r="U54" s="23">
        <f t="shared" si="35"/>
        <v>0.99957912457912457</v>
      </c>
      <c r="V54" s="23">
        <f t="shared" si="35"/>
        <v>0.9987373737373737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0.99558080808080807</v>
      </c>
      <c r="AB54" s="23">
        <f t="shared" si="35"/>
        <v>1</v>
      </c>
      <c r="AC54" s="23">
        <f t="shared" si="35"/>
        <v>1</v>
      </c>
      <c r="AD54" s="23">
        <f t="shared" si="35"/>
        <v>0.99242424242424243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0.9972643097643098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0.99753664091899386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0.76190476190476186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0.88524590163934425</v>
      </c>
      <c r="U55" s="23">
        <f t="shared" si="36"/>
        <v>0.99082568807339444</v>
      </c>
      <c r="V55" s="23">
        <f t="shared" si="36"/>
        <v>0.97826086956521741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0.91954022988505746</v>
      </c>
      <c r="AB55" s="23">
        <f t="shared" si="36"/>
        <v>1</v>
      </c>
      <c r="AC55" s="23">
        <f t="shared" si="36"/>
        <v>1</v>
      </c>
      <c r="AD55" s="23">
        <f t="shared" si="36"/>
        <v>0.94736842105263164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0.95873015873015877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0.95808761583824764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EE72-B08A-4DD6-A158-3DA2C32CE18B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33">
        <f>SUM(C3:AJ3)</f>
        <v>4752</v>
      </c>
      <c r="AL3" s="11"/>
      <c r="AM3" s="11"/>
    </row>
    <row r="4" spans="1:39" ht="15" customHeight="1">
      <c r="A4" s="40"/>
      <c r="B4" s="26" t="s">
        <v>34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0</v>
      </c>
      <c r="AF4" s="29">
        <v>0</v>
      </c>
      <c r="AG4" s="29">
        <v>0</v>
      </c>
      <c r="AH4" s="29">
        <v>0</v>
      </c>
      <c r="AI4" s="29">
        <v>0</v>
      </c>
      <c r="AJ4" s="29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30">
        <v>0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O17" s="30">
        <v>0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0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0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0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0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0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0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30">
        <v>0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0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0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30">
        <v>0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0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30">
        <v>0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0</v>
      </c>
      <c r="AI28" s="30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30">
        <v>0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0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30">
        <v>0</v>
      </c>
      <c r="AE31" s="30">
        <v>0</v>
      </c>
      <c r="AF31" s="30">
        <v>0</v>
      </c>
      <c r="AG31" s="30">
        <v>0</v>
      </c>
      <c r="AH31" s="30">
        <v>0</v>
      </c>
      <c r="AI31" s="30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30">
        <v>0</v>
      </c>
      <c r="AH34" s="30">
        <v>0</v>
      </c>
      <c r="AI34" s="30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30">
        <v>0</v>
      </c>
      <c r="AI35" s="30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108</v>
      </c>
      <c r="D38" s="34">
        <f xml:space="preserve"> D3 -D39</f>
        <v>162</v>
      </c>
      <c r="E38" s="34">
        <f xml:space="preserve"> E3-E39</f>
        <v>216</v>
      </c>
      <c r="F38" s="34">
        <f xml:space="preserve"> F3 - F39</f>
        <v>108</v>
      </c>
      <c r="G38" s="34">
        <f xml:space="preserve"> G3-G39</f>
        <v>108</v>
      </c>
      <c r="H38" s="34">
        <f>H3-H39</f>
        <v>243</v>
      </c>
      <c r="I38" s="34">
        <f t="shared" ref="I38" si="0">I3-I39</f>
        <v>459</v>
      </c>
      <c r="J38" s="34">
        <f t="shared" ref="J38" si="1" xml:space="preserve"> J3 -J39</f>
        <v>81</v>
      </c>
      <c r="K38" s="34">
        <f t="shared" ref="K38" si="2" xml:space="preserve"> K3-K39</f>
        <v>108</v>
      </c>
      <c r="L38" s="34">
        <f t="shared" ref="L38" si="3" xml:space="preserve"> L3 - L39</f>
        <v>81</v>
      </c>
      <c r="M38" s="34">
        <f t="shared" ref="M38" si="4" xml:space="preserve"> M3-M39</f>
        <v>81</v>
      </c>
      <c r="N38" s="34">
        <f t="shared" ref="N38:O38" si="5">N3-N39</f>
        <v>81</v>
      </c>
      <c r="O38" s="34">
        <f t="shared" si="5"/>
        <v>108</v>
      </c>
      <c r="P38" s="34">
        <f t="shared" ref="P38" si="6" xml:space="preserve"> P3 -P39</f>
        <v>54</v>
      </c>
      <c r="Q38" s="34">
        <f t="shared" ref="Q38" si="7" xml:space="preserve"> Q3-Q39</f>
        <v>189</v>
      </c>
      <c r="R38" s="34">
        <f t="shared" ref="R38" si="8" xml:space="preserve"> R3 - R39</f>
        <v>81</v>
      </c>
      <c r="S38" s="34">
        <f t="shared" ref="S38" si="9" xml:space="preserve"> S3-S39</f>
        <v>189</v>
      </c>
      <c r="T38" s="34">
        <f t="shared" ref="T38:U38" si="10">T3-T39</f>
        <v>81</v>
      </c>
      <c r="U38" s="34">
        <f t="shared" si="10"/>
        <v>108</v>
      </c>
      <c r="V38" s="34">
        <f t="shared" ref="V38" si="11" xml:space="preserve"> V3 -V39</f>
        <v>135</v>
      </c>
      <c r="W38" s="34">
        <f t="shared" ref="W38" si="12" xml:space="preserve"> W3-W39</f>
        <v>54</v>
      </c>
      <c r="X38" s="34">
        <f t="shared" ref="X38" si="13" xml:space="preserve"> X3 - X39</f>
        <v>189</v>
      </c>
      <c r="Y38" s="34">
        <f t="shared" ref="Y38" si="14" xml:space="preserve"> Y3-Y39</f>
        <v>243</v>
      </c>
      <c r="Z38" s="34">
        <f t="shared" ref="Z38:AA38" si="15">Z3-Z39</f>
        <v>81</v>
      </c>
      <c r="AA38" s="34">
        <f t="shared" si="15"/>
        <v>135</v>
      </c>
      <c r="AB38" s="34">
        <f t="shared" ref="AB38" si="16" xml:space="preserve"> AB3 -AB39</f>
        <v>81</v>
      </c>
      <c r="AC38" s="34">
        <f t="shared" ref="AC38" si="17" xml:space="preserve"> AC3-AC39</f>
        <v>81</v>
      </c>
      <c r="AD38" s="34">
        <f t="shared" ref="AD38" si="18" xml:space="preserve"> AD3 - AD39</f>
        <v>324</v>
      </c>
      <c r="AE38" s="34">
        <f t="shared" ref="AE38" si="19" xml:space="preserve"> AE3-AE39</f>
        <v>135</v>
      </c>
      <c r="AF38" s="34">
        <f t="shared" ref="AF38:AG38" si="20">AF3-AF39</f>
        <v>81</v>
      </c>
      <c r="AG38" s="34">
        <f t="shared" si="20"/>
        <v>135</v>
      </c>
      <c r="AH38" s="34">
        <f t="shared" ref="AH38" si="21" xml:space="preserve"> AH3 -AH39</f>
        <v>162</v>
      </c>
      <c r="AI38" s="34">
        <f t="shared" ref="AI38" si="22" xml:space="preserve"> AI3-AI39</f>
        <v>108</v>
      </c>
      <c r="AJ38" s="34">
        <f t="shared" ref="AJ38" si="23" xml:space="preserve"> AJ3 - AJ39</f>
        <v>162</v>
      </c>
      <c r="AK38" s="9"/>
      <c r="AL38" s="9"/>
      <c r="AM38" s="9"/>
    </row>
    <row r="39" spans="1:39" ht="15" customHeight="1">
      <c r="A39" s="6"/>
      <c r="B39" s="9"/>
      <c r="C39" s="14">
        <f>SUM(C4:C37)</f>
        <v>0</v>
      </c>
      <c r="D39" s="14">
        <f>SUM(D4:D37)</f>
        <v>0</v>
      </c>
      <c r="E39" s="14">
        <f t="shared" ref="E39:AJ39" si="24">SUM(E4:E37)</f>
        <v>0</v>
      </c>
      <c r="F39" s="14">
        <f t="shared" si="24"/>
        <v>0</v>
      </c>
      <c r="G39" s="14">
        <f t="shared" si="24"/>
        <v>0</v>
      </c>
      <c r="H39" s="14">
        <f t="shared" si="24"/>
        <v>0</v>
      </c>
      <c r="I39" s="14">
        <f t="shared" si="24"/>
        <v>0</v>
      </c>
      <c r="J39" s="14">
        <f t="shared" si="24"/>
        <v>0</v>
      </c>
      <c r="K39" s="14">
        <f t="shared" si="24"/>
        <v>0</v>
      </c>
      <c r="L39" s="14">
        <f t="shared" si="24"/>
        <v>0</v>
      </c>
      <c r="M39" s="14">
        <f t="shared" si="24"/>
        <v>0</v>
      </c>
      <c r="N39" s="14">
        <f t="shared" si="24"/>
        <v>0</v>
      </c>
      <c r="O39" s="14">
        <f t="shared" si="24"/>
        <v>0</v>
      </c>
      <c r="P39" s="14">
        <f t="shared" si="24"/>
        <v>0</v>
      </c>
      <c r="Q39" s="14">
        <f t="shared" si="24"/>
        <v>0</v>
      </c>
      <c r="R39" s="14">
        <f t="shared" si="24"/>
        <v>0</v>
      </c>
      <c r="S39" s="14">
        <f t="shared" si="24"/>
        <v>0</v>
      </c>
      <c r="T39" s="14">
        <f t="shared" si="24"/>
        <v>0</v>
      </c>
      <c r="U39" s="14">
        <f t="shared" si="24"/>
        <v>0</v>
      </c>
      <c r="V39" s="14">
        <f t="shared" si="24"/>
        <v>0</v>
      </c>
      <c r="W39" s="14">
        <f t="shared" si="24"/>
        <v>0</v>
      </c>
      <c r="X39" s="14">
        <f t="shared" si="24"/>
        <v>0</v>
      </c>
      <c r="Y39" s="14">
        <f t="shared" si="24"/>
        <v>0</v>
      </c>
      <c r="Z39" s="14">
        <f t="shared" si="24"/>
        <v>0</v>
      </c>
      <c r="AA39" s="14">
        <f t="shared" si="24"/>
        <v>0</v>
      </c>
      <c r="AB39" s="14">
        <f t="shared" si="24"/>
        <v>0</v>
      </c>
      <c r="AC39" s="14">
        <f t="shared" si="24"/>
        <v>0</v>
      </c>
      <c r="AD39" s="14">
        <f t="shared" si="24"/>
        <v>0</v>
      </c>
      <c r="AE39" s="14">
        <f t="shared" si="24"/>
        <v>0</v>
      </c>
      <c r="AF39" s="14">
        <f t="shared" si="24"/>
        <v>0</v>
      </c>
      <c r="AG39" s="14">
        <f t="shared" si="24"/>
        <v>0</v>
      </c>
      <c r="AH39" s="14">
        <f t="shared" si="24"/>
        <v>0</v>
      </c>
      <c r="AI39" s="14">
        <f t="shared" si="24"/>
        <v>0</v>
      </c>
      <c r="AJ39" s="14">
        <f t="shared" si="24"/>
        <v>0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0</v>
      </c>
      <c r="D41" s="17">
        <f>D5</f>
        <v>0</v>
      </c>
      <c r="E41" s="17">
        <f>E6</f>
        <v>0</v>
      </c>
      <c r="F41" s="17">
        <f>F7</f>
        <v>0</v>
      </c>
      <c r="G41" s="17">
        <f>G8</f>
        <v>0</v>
      </c>
      <c r="H41" s="17">
        <f>H9</f>
        <v>0</v>
      </c>
      <c r="I41" s="17">
        <f>I10</f>
        <v>0</v>
      </c>
      <c r="J41" s="17">
        <f>J11</f>
        <v>0</v>
      </c>
      <c r="K41" s="17">
        <f>K12</f>
        <v>0</v>
      </c>
      <c r="L41" s="17">
        <f>L13</f>
        <v>0</v>
      </c>
      <c r="M41" s="17">
        <f>M14</f>
        <v>0</v>
      </c>
      <c r="N41" s="17">
        <f>N15</f>
        <v>0</v>
      </c>
      <c r="O41" s="17">
        <f>O16</f>
        <v>0</v>
      </c>
      <c r="P41" s="17">
        <f>P17</f>
        <v>0</v>
      </c>
      <c r="Q41" s="17">
        <f>Q18</f>
        <v>0</v>
      </c>
      <c r="R41" s="17">
        <f>R19</f>
        <v>0</v>
      </c>
      <c r="S41" s="17">
        <f>S20</f>
        <v>0</v>
      </c>
      <c r="T41" s="17">
        <f>T21</f>
        <v>0</v>
      </c>
      <c r="U41" s="17">
        <f>U22</f>
        <v>0</v>
      </c>
      <c r="V41" s="17">
        <f>V23</f>
        <v>0</v>
      </c>
      <c r="W41" s="17">
        <f>W24</f>
        <v>0</v>
      </c>
      <c r="X41" s="17">
        <f>X25</f>
        <v>0</v>
      </c>
      <c r="Y41" s="17">
        <f>Y26</f>
        <v>0</v>
      </c>
      <c r="Z41" s="17">
        <f>Z27</f>
        <v>0</v>
      </c>
      <c r="AA41" s="17">
        <f>AA28</f>
        <v>0</v>
      </c>
      <c r="AB41" s="17">
        <f>AB29</f>
        <v>0</v>
      </c>
      <c r="AC41" s="17">
        <f>AC30</f>
        <v>0</v>
      </c>
      <c r="AD41" s="17">
        <f>AD31</f>
        <v>0</v>
      </c>
      <c r="AE41" s="17">
        <f>AE32</f>
        <v>0</v>
      </c>
      <c r="AF41" s="17">
        <f>AF33</f>
        <v>0</v>
      </c>
      <c r="AG41" s="17">
        <f>AG34</f>
        <v>0</v>
      </c>
      <c r="AH41" s="17">
        <f>AH35</f>
        <v>0</v>
      </c>
      <c r="AI41" s="17">
        <f>AI36</f>
        <v>0</v>
      </c>
      <c r="AJ41" s="17">
        <f>AJ37</f>
        <v>0</v>
      </c>
      <c r="AK41" s="9">
        <f>SUM(C41:AJ41)</f>
        <v>0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0</v>
      </c>
      <c r="I42" s="17">
        <f>SUM(C10:H10,J10:AJ10)</f>
        <v>0</v>
      </c>
      <c r="J42" s="17">
        <f>SUM(C11:I11,K11:AJ11)</f>
        <v>0</v>
      </c>
      <c r="K42" s="17">
        <f>SUM(C12:J12,L12:AJ12)</f>
        <v>0</v>
      </c>
      <c r="L42" s="17">
        <f>SUM(M13:AJ13,C13:K13)</f>
        <v>0</v>
      </c>
      <c r="M42" s="17">
        <f>SUM(N14:AJ14,C14:L14)</f>
        <v>0</v>
      </c>
      <c r="N42" s="17">
        <f>SUM(O15:AJ15,C15:M15)</f>
        <v>0</v>
      </c>
      <c r="O42" s="17">
        <f>SUM(P16:AJ16,C16:N16)</f>
        <v>0</v>
      </c>
      <c r="P42" s="17">
        <f>SUM(Q17:AJ17,C17:O17)</f>
        <v>0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0</v>
      </c>
      <c r="U42" s="17">
        <f>SUM(V22:AJ22,C22:T22)</f>
        <v>0</v>
      </c>
      <c r="V42" s="17">
        <f>SUM(W23:AJ23,C23:U23)</f>
        <v>0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0</v>
      </c>
      <c r="AB42" s="17">
        <f>SUM(AC29:AJ29,C29:AA29)</f>
        <v>0</v>
      </c>
      <c r="AC42" s="17">
        <f>SUM(AD30:AJ30,C30:AB30)</f>
        <v>0</v>
      </c>
      <c r="AD42" s="17">
        <f>SUM(AE31:AJ31,C31:AC31)</f>
        <v>0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0</v>
      </c>
      <c r="AI42" s="17">
        <f>SUM(C36:AH36,AJ36)</f>
        <v>0</v>
      </c>
      <c r="AJ42" s="17">
        <f>SUM(C37:AI37)</f>
        <v>0</v>
      </c>
      <c r="AK42" s="9">
        <f t="shared" ref="AK42:AK44" si="25">SUM(C42:AJ42)</f>
        <v>0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4509</v>
      </c>
      <c r="I43" s="17">
        <f>SUM(J11:AJ38,C4:H9,J4:AJ9,C11:H38)</f>
        <v>4293</v>
      </c>
      <c r="J43" s="17">
        <f>SUM(K12:AJ38,K4:AJ10,C4:I10,C12:I38)</f>
        <v>4671</v>
      </c>
      <c r="K43" s="17">
        <f>SUM(L13:AJ38,L4:AJ11,C13:J38,C4:J11)</f>
        <v>4644</v>
      </c>
      <c r="L43" s="17">
        <f>SUM(M14:AJ38,C4:K12,M4:AJ12,C14:K38)</f>
        <v>4671</v>
      </c>
      <c r="M43" s="17">
        <f>SUM(N15:AJ38,N4:AJ13,C15:L38,C4:L13)</f>
        <v>4671</v>
      </c>
      <c r="N43" s="17">
        <f>SUM(O16:AJ38,C4:M14,C16:M38,O4:AJ14)</f>
        <v>4671</v>
      </c>
      <c r="O43" s="17">
        <f>SUM(P17:AJ38,P4:AJ15,C4:N15,C17:N38)</f>
        <v>4644</v>
      </c>
      <c r="P43" s="17">
        <f>SUM(Q18:AJ38,Q4:AJ16,C18:O38,C4:O16)</f>
        <v>4698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4671</v>
      </c>
      <c r="U43" s="17">
        <f>SUM(V23:AJ38,V4:AJ21,C4:T21,C23:T38)</f>
        <v>4644</v>
      </c>
      <c r="V43" s="17">
        <f>SUM(W24:AJ38,W4:AJ22,C24:U38,C4:U22)</f>
        <v>4617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4617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4428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4590</v>
      </c>
      <c r="AI43" s="17">
        <f>SUM(C4:AH35,AJ4:AJ35,C37:AH38,AJ37:AJ38)</f>
        <v>4644</v>
      </c>
      <c r="AJ43" s="17">
        <f>SUM(C4:AI36,C38:AI38)</f>
        <v>4590</v>
      </c>
      <c r="AK43" s="9">
        <f t="shared" si="25"/>
        <v>156816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108</v>
      </c>
      <c r="D44" s="17">
        <f>SUM(D6:D38,D4)</f>
        <v>162</v>
      </c>
      <c r="E44" s="17">
        <f>SUM(E7:E38,E4:E5)</f>
        <v>216</v>
      </c>
      <c r="F44" s="17">
        <f>SUM(F8:F38,F4:F6)</f>
        <v>108</v>
      </c>
      <c r="G44" s="17">
        <f>SUM(G9:G38,G4:G7)</f>
        <v>108</v>
      </c>
      <c r="H44" s="17">
        <f>SUM(H4:H8,H10:H38)</f>
        <v>243</v>
      </c>
      <c r="I44" s="17">
        <f>SUM(I4:I9,I11:I38)</f>
        <v>459</v>
      </c>
      <c r="J44" s="17">
        <f>SUM(J12:J38,J4:J10)</f>
        <v>81</v>
      </c>
      <c r="K44" s="17">
        <f>SUM(K13:K38,K4:K11)</f>
        <v>108</v>
      </c>
      <c r="L44" s="17">
        <f>SUM(L14:L38,L4:L12)</f>
        <v>81</v>
      </c>
      <c r="M44" s="17">
        <f>SUM(M15:M38,M4:M13)</f>
        <v>81</v>
      </c>
      <c r="N44" s="17">
        <f>SUM(N16:N38,N4:N14)</f>
        <v>81</v>
      </c>
      <c r="O44" s="17">
        <f>SUM(O17:O38,O4:O15)</f>
        <v>108</v>
      </c>
      <c r="P44" s="17">
        <f>SUM(P18:P38,P4:P16)</f>
        <v>54</v>
      </c>
      <c r="Q44" s="17">
        <f>SUM(Q19:Q38,Q4:Q17)</f>
        <v>189</v>
      </c>
      <c r="R44" s="17">
        <f>SUM(R20:R38,R4:R18)</f>
        <v>81</v>
      </c>
      <c r="S44" s="17">
        <f>SUM(S21:S38,S4:S19)</f>
        <v>189</v>
      </c>
      <c r="T44" s="17">
        <f>SUM(T22:T38,T4:T20)</f>
        <v>81</v>
      </c>
      <c r="U44" s="17">
        <f>SUM(U23:U38,U4:U21)</f>
        <v>108</v>
      </c>
      <c r="V44" s="17">
        <f>SUM(V24:V38,V4:V22)</f>
        <v>135</v>
      </c>
      <c r="W44" s="17">
        <f>SUM(W25:W38,W4:W23)</f>
        <v>54</v>
      </c>
      <c r="X44" s="17">
        <f>SUM(X26:X38,X4:X24)</f>
        <v>189</v>
      </c>
      <c r="Y44" s="17">
        <f>SUM(Y27:Y38,Y4:Y25)</f>
        <v>243</v>
      </c>
      <c r="Z44" s="17">
        <f>SUM(Z28:Z38,Z4:Z26)</f>
        <v>81</v>
      </c>
      <c r="AA44" s="17">
        <f>SUM(AA29:AA38,AA4:AA27)</f>
        <v>135</v>
      </c>
      <c r="AB44" s="17">
        <f>SUM(AB30:AB38,AB4:AB28)</f>
        <v>81</v>
      </c>
      <c r="AC44" s="17">
        <f>SUM(AC31:AC38,AC4:AC29)</f>
        <v>81</v>
      </c>
      <c r="AD44" s="17">
        <f>SUM(AD32:AD38,AD4:AD30)</f>
        <v>324</v>
      </c>
      <c r="AE44" s="17">
        <f>SUM(AE33:AE38,AE4:AE31)</f>
        <v>135</v>
      </c>
      <c r="AF44" s="17">
        <f>SUM(AF34:AF38,AF4:AF32)</f>
        <v>81</v>
      </c>
      <c r="AG44" s="17">
        <f>SUM(AG35:AG38,AG4:AG33)</f>
        <v>135</v>
      </c>
      <c r="AH44" s="17">
        <f>SUM(AH36:AH38,AH4:AH34)</f>
        <v>162</v>
      </c>
      <c r="AI44" s="17">
        <f>SUM(AI4:AI35,AI37:AI38)</f>
        <v>108</v>
      </c>
      <c r="AJ44" s="17">
        <f>SUM(AJ4:AJ36,AJ38)</f>
        <v>162</v>
      </c>
      <c r="AK44" s="9">
        <f t="shared" si="25"/>
        <v>4752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0</v>
      </c>
      <c r="D51" s="23">
        <f t="shared" ref="D51:AJ51" si="30">D41/(D44+D41)</f>
        <v>0</v>
      </c>
      <c r="E51" s="23">
        <f t="shared" si="30"/>
        <v>0</v>
      </c>
      <c r="F51" s="23">
        <f t="shared" si="30"/>
        <v>0</v>
      </c>
      <c r="G51" s="23">
        <f t="shared" si="30"/>
        <v>0</v>
      </c>
      <c r="H51" s="23">
        <f t="shared" si="30"/>
        <v>0</v>
      </c>
      <c r="I51" s="23">
        <f t="shared" si="30"/>
        <v>0</v>
      </c>
      <c r="J51" s="23">
        <f t="shared" si="30"/>
        <v>0</v>
      </c>
      <c r="K51" s="23">
        <f t="shared" si="30"/>
        <v>0</v>
      </c>
      <c r="L51" s="23">
        <f t="shared" si="30"/>
        <v>0</v>
      </c>
      <c r="M51" s="23">
        <f t="shared" si="30"/>
        <v>0</v>
      </c>
      <c r="N51" s="23">
        <f t="shared" si="30"/>
        <v>0</v>
      </c>
      <c r="O51" s="23">
        <f t="shared" si="30"/>
        <v>0</v>
      </c>
      <c r="P51" s="23">
        <f t="shared" si="30"/>
        <v>0</v>
      </c>
      <c r="Q51" s="23">
        <f>Q41/(Q44+Q41)</f>
        <v>0</v>
      </c>
      <c r="R51" s="23">
        <f t="shared" ref="R51:AH51" si="31">R41/(R44+R41)</f>
        <v>0</v>
      </c>
      <c r="S51" s="23">
        <f t="shared" si="31"/>
        <v>0</v>
      </c>
      <c r="T51" s="23">
        <f t="shared" si="31"/>
        <v>0</v>
      </c>
      <c r="U51" s="23">
        <f t="shared" si="31"/>
        <v>0</v>
      </c>
      <c r="V51" s="23">
        <f t="shared" si="31"/>
        <v>0</v>
      </c>
      <c r="W51" s="23">
        <f t="shared" si="31"/>
        <v>0</v>
      </c>
      <c r="X51" s="23">
        <f t="shared" si="31"/>
        <v>0</v>
      </c>
      <c r="Y51" s="23">
        <f t="shared" si="31"/>
        <v>0</v>
      </c>
      <c r="Z51" s="23">
        <f t="shared" si="31"/>
        <v>0</v>
      </c>
      <c r="AA51" s="23">
        <f t="shared" si="31"/>
        <v>0</v>
      </c>
      <c r="AB51" s="23">
        <f t="shared" si="31"/>
        <v>0</v>
      </c>
      <c r="AC51" s="23">
        <f t="shared" si="31"/>
        <v>0</v>
      </c>
      <c r="AD51" s="23">
        <f t="shared" si="31"/>
        <v>0</v>
      </c>
      <c r="AE51" s="23">
        <f t="shared" si="31"/>
        <v>0</v>
      </c>
      <c r="AF51" s="23">
        <f t="shared" si="31"/>
        <v>0</v>
      </c>
      <c r="AG51" s="23">
        <f t="shared" si="31"/>
        <v>0</v>
      </c>
      <c r="AH51" s="23">
        <f t="shared" si="31"/>
        <v>0</v>
      </c>
      <c r="AI51" s="23">
        <f>AI41/(AI44+AI41)</f>
        <v>0</v>
      </c>
      <c r="AJ51" s="23">
        <f t="shared" si="30"/>
        <v>0</v>
      </c>
      <c r="AK51" s="37"/>
      <c r="AL51" s="23">
        <f>AK41/(AK44+AK41)</f>
        <v>0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1</v>
      </c>
      <c r="I52" s="23">
        <f t="shared" si="32"/>
        <v>1</v>
      </c>
      <c r="J52" s="23">
        <f t="shared" si="32"/>
        <v>1</v>
      </c>
      <c r="K52" s="23">
        <f t="shared" si="32"/>
        <v>1</v>
      </c>
      <c r="L52" s="23">
        <f t="shared" si="32"/>
        <v>1</v>
      </c>
      <c r="M52" s="23">
        <f t="shared" si="32"/>
        <v>1</v>
      </c>
      <c r="N52" s="23">
        <f t="shared" si="32"/>
        <v>1</v>
      </c>
      <c r="O52" s="23">
        <f t="shared" si="32"/>
        <v>1</v>
      </c>
      <c r="P52" s="23">
        <f t="shared" si="32"/>
        <v>1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1</v>
      </c>
      <c r="U52" s="23">
        <f t="shared" si="33"/>
        <v>1</v>
      </c>
      <c r="V52" s="23">
        <f t="shared" si="33"/>
        <v>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1</v>
      </c>
      <c r="AB52" s="23">
        <f t="shared" si="33"/>
        <v>1</v>
      </c>
      <c r="AC52" s="23">
        <f t="shared" si="33"/>
        <v>1</v>
      </c>
      <c r="AD52" s="23">
        <f t="shared" si="33"/>
        <v>1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1</v>
      </c>
      <c r="AI52" s="23">
        <f t="shared" si="32"/>
        <v>1</v>
      </c>
      <c r="AJ52" s="23">
        <f t="shared" si="32"/>
        <v>1</v>
      </c>
      <c r="AK52" s="37"/>
      <c r="AL52" s="23">
        <f>AK43/(AK43+AK42)</f>
        <v>1</v>
      </c>
      <c r="AM52" s="9"/>
    </row>
    <row r="53" spans="1:39" ht="15" customHeight="1">
      <c r="A53" s="7"/>
      <c r="B53" s="22" t="s">
        <v>4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37"/>
      <c r="AL53" s="23">
        <v>0</v>
      </c>
      <c r="AM53" s="9"/>
    </row>
    <row r="54" spans="1:39" ht="15" customHeight="1">
      <c r="A54" s="7"/>
      <c r="B54" s="24" t="s">
        <v>5</v>
      </c>
      <c r="C54" s="23">
        <f>(C41+C43)/(C46+C47)</f>
        <v>0.97727272727272729</v>
      </c>
      <c r="D54" s="23">
        <f t="shared" ref="D54:AJ54" si="34">(D41+D43)/(D46+D47)</f>
        <v>0.96590909090909094</v>
      </c>
      <c r="E54" s="23">
        <f t="shared" si="34"/>
        <v>0.95454545454545459</v>
      </c>
      <c r="F54" s="23">
        <f t="shared" si="34"/>
        <v>0.97727272727272729</v>
      </c>
      <c r="G54" s="23">
        <f t="shared" si="34"/>
        <v>0.97727272727272729</v>
      </c>
      <c r="H54" s="23">
        <f t="shared" si="34"/>
        <v>0.94886363636363635</v>
      </c>
      <c r="I54" s="23">
        <f t="shared" si="34"/>
        <v>0.90340909090909094</v>
      </c>
      <c r="J54" s="23">
        <f t="shared" si="34"/>
        <v>0.98295454545454541</v>
      </c>
      <c r="K54" s="23">
        <f t="shared" si="34"/>
        <v>0.97727272727272729</v>
      </c>
      <c r="L54" s="23">
        <f t="shared" si="34"/>
        <v>0.98295454545454541</v>
      </c>
      <c r="M54" s="23">
        <f t="shared" si="34"/>
        <v>0.98295454545454541</v>
      </c>
      <c r="N54" s="23">
        <f t="shared" si="34"/>
        <v>0.98295454545454541</v>
      </c>
      <c r="O54" s="23">
        <f t="shared" si="34"/>
        <v>0.97727272727272729</v>
      </c>
      <c r="P54" s="23">
        <f t="shared" si="34"/>
        <v>0.98863636363636365</v>
      </c>
      <c r="Q54" s="23">
        <f>(Q41+Q43)/(Q46+Q47)</f>
        <v>0.96022727272727271</v>
      </c>
      <c r="R54" s="23">
        <f t="shared" ref="R54:AH54" si="35">(R41+R43)/(R46+R47)</f>
        <v>0.98295454545454541</v>
      </c>
      <c r="S54" s="23">
        <f t="shared" si="35"/>
        <v>0.96022727272727271</v>
      </c>
      <c r="T54" s="23">
        <f t="shared" si="35"/>
        <v>0.98295454545454541</v>
      </c>
      <c r="U54" s="23">
        <f t="shared" si="35"/>
        <v>0.97727272727272729</v>
      </c>
      <c r="V54" s="23">
        <f t="shared" si="35"/>
        <v>0.97159090909090906</v>
      </c>
      <c r="W54" s="23">
        <f t="shared" si="35"/>
        <v>0.98863636363636365</v>
      </c>
      <c r="X54" s="23">
        <f t="shared" si="35"/>
        <v>0.96022727272727271</v>
      </c>
      <c r="Y54" s="23">
        <f t="shared" si="35"/>
        <v>0.94886363636363635</v>
      </c>
      <c r="Z54" s="23">
        <f t="shared" si="35"/>
        <v>0.98295454545454541</v>
      </c>
      <c r="AA54" s="23">
        <f t="shared" si="35"/>
        <v>0.97159090909090906</v>
      </c>
      <c r="AB54" s="23">
        <f t="shared" si="35"/>
        <v>0.98295454545454541</v>
      </c>
      <c r="AC54" s="23">
        <f t="shared" si="35"/>
        <v>0.98295454545454541</v>
      </c>
      <c r="AD54" s="23">
        <f t="shared" si="35"/>
        <v>0.93181818181818177</v>
      </c>
      <c r="AE54" s="23">
        <f t="shared" si="35"/>
        <v>0.97159090909090906</v>
      </c>
      <c r="AF54" s="23">
        <f t="shared" si="35"/>
        <v>0.98295454545454541</v>
      </c>
      <c r="AG54" s="23">
        <f t="shared" si="35"/>
        <v>0.97159090909090906</v>
      </c>
      <c r="AH54" s="23">
        <f t="shared" si="35"/>
        <v>0.96590909090909094</v>
      </c>
      <c r="AI54" s="23">
        <f t="shared" si="34"/>
        <v>0.97727272727272729</v>
      </c>
      <c r="AJ54" s="23">
        <f t="shared" si="34"/>
        <v>0.96590909090909094</v>
      </c>
      <c r="AK54" s="37"/>
      <c r="AL54" s="23">
        <f>(AK41+AK43)/(AK46+AK47)</f>
        <v>0.97058823529411764</v>
      </c>
      <c r="AM54" s="9"/>
    </row>
    <row r="55" spans="1:39" ht="15" customHeight="1">
      <c r="A55" s="7"/>
      <c r="B55" s="22" t="s">
        <v>10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38"/>
      <c r="AL55" s="23">
        <v>0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C4:C38 H38:I38 N38:O38 T38:U38 Z38:AA38 AF38:AG38 D4:AJ37">
    <cfRule type="colorScale" priority="101">
      <colorScale>
        <cfvo type="min"/>
        <cfvo type="max"/>
        <color rgb="FFFCFCFF"/>
        <color rgb="FF63BE7B"/>
      </colorScale>
    </cfRule>
  </conditionalFormatting>
  <conditionalFormatting sqref="D38 J38 P38 V38 AB38 AH38">
    <cfRule type="colorScale" priority="100">
      <colorScale>
        <cfvo type="min"/>
        <cfvo type="max"/>
        <color rgb="FFFCFCFF"/>
        <color rgb="FF63BE7B"/>
      </colorScale>
    </cfRule>
  </conditionalFormatting>
  <conditionalFormatting sqref="G38 E38 K38 Q38 W38 AC38 AI38 M38 S38 Y38 AE38">
    <cfRule type="colorScale" priority="99">
      <colorScale>
        <cfvo type="min"/>
        <cfvo type="max"/>
        <color rgb="FFFCFCFF"/>
        <color rgb="FF63BE7B"/>
      </colorScale>
    </cfRule>
  </conditionalFormatting>
  <conditionalFormatting sqref="L38 F38 R38 X38 AD38 AJ38">
    <cfRule type="colorScale" priority="98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 D4:AJ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D3 J38 P38 V38 AB38 AH38 D38">
    <cfRule type="colorScale" priority="64">
      <colorScale>
        <cfvo type="min"/>
        <cfvo type="max"/>
        <color rgb="FFFCFCFF"/>
        <color rgb="FF63BE7B"/>
      </colorScale>
    </cfRule>
  </conditionalFormatting>
  <conditionalFormatting sqref="E3 G38 K38 Q38 W38 AC38 AI38 M38 S38 Y38 AE38 E38">
    <cfRule type="colorScale" priority="63">
      <colorScale>
        <cfvo type="min"/>
        <cfvo type="max"/>
        <color rgb="FFFCFCFF"/>
        <color rgb="FF63BE7B"/>
      </colorScale>
    </cfRule>
  </conditionalFormatting>
  <conditionalFormatting sqref="L38 F3 R38 X38 AD38 AJ38 F38">
    <cfRule type="colorScale" priority="62">
      <colorScale>
        <cfvo type="min"/>
        <cfvo type="max"/>
        <color rgb="FFFCFCFF"/>
        <color rgb="FF63BE7B"/>
      </colorScale>
    </cfRule>
  </conditionalFormatting>
  <conditionalFormatting sqref="G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3">
    <cfRule type="colorScale" priority="49">
      <colorScale>
        <cfvo type="min"/>
        <cfvo type="max"/>
        <color rgb="FFFCFCFF"/>
        <color rgb="FF63BE7B"/>
      </colorScale>
    </cfRule>
  </conditionalFormatting>
  <conditionalFormatting sqref="T3">
    <cfRule type="colorScale" priority="48">
      <colorScale>
        <cfvo type="min"/>
        <cfvo type="max"/>
        <color rgb="FFFCFCFF"/>
        <color rgb="FF63BE7B"/>
      </colorScale>
    </cfRule>
  </conditionalFormatting>
  <conditionalFormatting sqref="U3">
    <cfRule type="colorScale" priority="47">
      <colorScale>
        <cfvo type="min"/>
        <cfvo type="max"/>
        <color rgb="FFFCFCFF"/>
        <color rgb="FF63BE7B"/>
      </colorScale>
    </cfRule>
  </conditionalFormatting>
  <conditionalFormatting sqref="V3">
    <cfRule type="colorScale" priority="46">
      <colorScale>
        <cfvo type="min"/>
        <cfvo type="max"/>
        <color rgb="FFFCFCFF"/>
        <color rgb="FF63BE7B"/>
      </colorScale>
    </cfRule>
  </conditionalFormatting>
  <conditionalFormatting sqref="W3">
    <cfRule type="colorScale" priority="45">
      <colorScale>
        <cfvo type="min"/>
        <cfvo type="max"/>
        <color rgb="FFFCFCFF"/>
        <color rgb="FF63BE7B"/>
      </colorScale>
    </cfRule>
  </conditionalFormatting>
  <conditionalFormatting sqref="X3">
    <cfRule type="colorScale" priority="44">
      <colorScale>
        <cfvo type="min"/>
        <cfvo type="max"/>
        <color rgb="FFFCFCFF"/>
        <color rgb="FF63BE7B"/>
      </colorScale>
    </cfRule>
  </conditionalFormatting>
  <conditionalFormatting sqref="Y3">
    <cfRule type="colorScale" priority="43">
      <colorScale>
        <cfvo type="min"/>
        <cfvo type="max"/>
        <color rgb="FFFCFCFF"/>
        <color rgb="FF63BE7B"/>
      </colorScale>
    </cfRule>
  </conditionalFormatting>
  <conditionalFormatting sqref="Z3">
    <cfRule type="colorScale" priority="42">
      <colorScale>
        <cfvo type="min"/>
        <cfvo type="max"/>
        <color rgb="FFFCFCFF"/>
        <color rgb="FF63BE7B"/>
      </colorScale>
    </cfRule>
  </conditionalFormatting>
  <conditionalFormatting sqref="AA3">
    <cfRule type="colorScale" priority="41">
      <colorScale>
        <cfvo type="min"/>
        <cfvo type="max"/>
        <color rgb="FFFCFCFF"/>
        <color rgb="FF63BE7B"/>
      </colorScale>
    </cfRule>
  </conditionalFormatting>
  <conditionalFormatting sqref="AB3">
    <cfRule type="colorScale" priority="40">
      <colorScale>
        <cfvo type="min"/>
        <cfvo type="max"/>
        <color rgb="FFFCFCFF"/>
        <color rgb="FF63BE7B"/>
      </colorScale>
    </cfRule>
  </conditionalFormatting>
  <conditionalFormatting sqref="AC3">
    <cfRule type="colorScale" priority="39">
      <colorScale>
        <cfvo type="min"/>
        <cfvo type="max"/>
        <color rgb="FFFCFCFF"/>
        <color rgb="FF63BE7B"/>
      </colorScale>
    </cfRule>
  </conditionalFormatting>
  <conditionalFormatting sqref="AD3">
    <cfRule type="colorScale" priority="38">
      <colorScale>
        <cfvo type="min"/>
        <cfvo type="max"/>
        <color rgb="FFFCFCFF"/>
        <color rgb="FF63BE7B"/>
      </colorScale>
    </cfRule>
  </conditionalFormatting>
  <conditionalFormatting sqref="AE3">
    <cfRule type="colorScale" priority="37">
      <colorScale>
        <cfvo type="min"/>
        <cfvo type="max"/>
        <color rgb="FFFCFCFF"/>
        <color rgb="FF63BE7B"/>
      </colorScale>
    </cfRule>
  </conditionalFormatting>
  <conditionalFormatting sqref="AF3">
    <cfRule type="colorScale" priority="36">
      <colorScale>
        <cfvo type="min"/>
        <cfvo type="max"/>
        <color rgb="FFFCFCFF"/>
        <color rgb="FF63BE7B"/>
      </colorScale>
    </cfRule>
  </conditionalFormatting>
  <conditionalFormatting sqref="AG3">
    <cfRule type="colorScale" priority="35">
      <colorScale>
        <cfvo type="min"/>
        <cfvo type="max"/>
        <color rgb="FFFCFCFF"/>
        <color rgb="FF63BE7B"/>
      </colorScale>
    </cfRule>
  </conditionalFormatting>
  <conditionalFormatting sqref="AH3">
    <cfRule type="colorScale" priority="34">
      <colorScale>
        <cfvo type="min"/>
        <cfvo type="max"/>
        <color rgb="FFFCFCFF"/>
        <color rgb="FF63BE7B"/>
      </colorScale>
    </cfRule>
  </conditionalFormatting>
  <conditionalFormatting sqref="AI3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3">
    <cfRule type="colorScale" priority="32">
      <colorScale>
        <cfvo type="min"/>
        <cfvo type="max"/>
        <color rgb="FFFCFCFF"/>
        <color rgb="FF63BE7B"/>
      </colorScale>
    </cfRule>
  </conditionalFormatting>
  <conditionalFormatting sqref="C3:C38 D4:AJ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D3 D38">
    <cfRule type="colorScale" priority="30">
      <colorScale>
        <cfvo type="min"/>
        <cfvo type="max"/>
        <color rgb="FFFCFCFF"/>
        <color rgb="FF63BE7B"/>
      </colorScale>
    </cfRule>
  </conditionalFormatting>
  <conditionalFormatting sqref="E3 E38">
    <cfRule type="colorScale" priority="29">
      <colorScale>
        <cfvo type="min"/>
        <cfvo type="max"/>
        <color rgb="FFFCFCFF"/>
        <color rgb="FF63BE7B"/>
      </colorScale>
    </cfRule>
  </conditionalFormatting>
  <conditionalFormatting sqref="F38 F3">
    <cfRule type="colorScale" priority="28">
      <colorScale>
        <cfvo type="min"/>
        <cfvo type="max"/>
        <color rgb="FFFCFCFF"/>
        <color rgb="FF63BE7B"/>
      </colorScale>
    </cfRule>
  </conditionalFormatting>
  <conditionalFormatting sqref="G38 G3">
    <cfRule type="colorScale" priority="27">
      <colorScale>
        <cfvo type="min"/>
        <cfvo type="max"/>
        <color rgb="FFFCFCFF"/>
        <color rgb="FF63BE7B"/>
      </colorScale>
    </cfRule>
  </conditionalFormatting>
  <conditionalFormatting sqref="H38 H3">
    <cfRule type="colorScale" priority="26">
      <colorScale>
        <cfvo type="min"/>
        <cfvo type="max"/>
        <color rgb="FFFCFCFF"/>
        <color rgb="FF63BE7B"/>
      </colorScale>
    </cfRule>
  </conditionalFormatting>
  <conditionalFormatting sqref="J3:J38">
    <cfRule type="colorScale" priority="25">
      <colorScale>
        <cfvo type="min"/>
        <cfvo type="max"/>
        <color rgb="FFFCFCFF"/>
        <color rgb="FF63BE7B"/>
      </colorScale>
    </cfRule>
  </conditionalFormatting>
  <conditionalFormatting sqref="K3:K38">
    <cfRule type="colorScale" priority="24">
      <colorScale>
        <cfvo type="min"/>
        <cfvo type="max"/>
        <color rgb="FFFCFCFF"/>
        <color rgb="FF63BE7B"/>
      </colorScale>
    </cfRule>
  </conditionalFormatting>
  <conditionalFormatting sqref="L3:L38">
    <cfRule type="colorScale" priority="23">
      <colorScale>
        <cfvo type="min"/>
        <cfvo type="max"/>
        <color rgb="FFFCFCFF"/>
        <color rgb="FF63BE7B"/>
      </colorScale>
    </cfRule>
  </conditionalFormatting>
  <conditionalFormatting sqref="M3:M38">
    <cfRule type="colorScale" priority="22">
      <colorScale>
        <cfvo type="min"/>
        <cfvo type="max"/>
        <color rgb="FFFCFCFF"/>
        <color rgb="FF63BE7B"/>
      </colorScale>
    </cfRule>
  </conditionalFormatting>
  <conditionalFormatting sqref="N3:N38">
    <cfRule type="colorScale" priority="21">
      <colorScale>
        <cfvo type="min"/>
        <cfvo type="max"/>
        <color rgb="FFFCFCFF"/>
        <color rgb="FF63BE7B"/>
      </colorScale>
    </cfRule>
  </conditionalFormatting>
  <conditionalFormatting sqref="O3:O38">
    <cfRule type="colorScale" priority="20">
      <colorScale>
        <cfvo type="min"/>
        <cfvo type="max"/>
        <color rgb="FFFCFCFF"/>
        <color rgb="FF63BE7B"/>
      </colorScale>
    </cfRule>
  </conditionalFormatting>
  <conditionalFormatting sqref="P3:P38">
    <cfRule type="colorScale" priority="19">
      <colorScale>
        <cfvo type="min"/>
        <cfvo type="max"/>
        <color rgb="FFFCFCFF"/>
        <color rgb="FF63BE7B"/>
      </colorScale>
    </cfRule>
  </conditionalFormatting>
  <conditionalFormatting sqref="Q3:Q38">
    <cfRule type="colorScale" priority="18">
      <colorScale>
        <cfvo type="min"/>
        <cfvo type="max"/>
        <color rgb="FFFCFCFF"/>
        <color rgb="FF63BE7B"/>
      </colorScale>
    </cfRule>
  </conditionalFormatting>
  <conditionalFormatting sqref="R3:R38">
    <cfRule type="colorScale" priority="17">
      <colorScale>
        <cfvo type="min"/>
        <cfvo type="max"/>
        <color rgb="FFFCFCFF"/>
        <color rgb="FF63BE7B"/>
      </colorScale>
    </cfRule>
  </conditionalFormatting>
  <conditionalFormatting sqref="S3:S38">
    <cfRule type="colorScale" priority="16">
      <colorScale>
        <cfvo type="min"/>
        <cfvo type="max"/>
        <color rgb="FFFCFCFF"/>
        <color rgb="FF63BE7B"/>
      </colorScale>
    </cfRule>
  </conditionalFormatting>
  <conditionalFormatting sqref="T3:T38">
    <cfRule type="colorScale" priority="15">
      <colorScale>
        <cfvo type="min"/>
        <cfvo type="max"/>
        <color rgb="FFFCFCFF"/>
        <color rgb="FF63BE7B"/>
      </colorScale>
    </cfRule>
  </conditionalFormatting>
  <conditionalFormatting sqref="U3:U38">
    <cfRule type="colorScale" priority="14">
      <colorScale>
        <cfvo type="min"/>
        <cfvo type="max"/>
        <color rgb="FFFCFCFF"/>
        <color rgb="FF63BE7B"/>
      </colorScale>
    </cfRule>
  </conditionalFormatting>
  <conditionalFormatting sqref="V3:V38">
    <cfRule type="colorScale" priority="13">
      <colorScale>
        <cfvo type="min"/>
        <cfvo type="max"/>
        <color rgb="FFFCFCFF"/>
        <color rgb="FF63BE7B"/>
      </colorScale>
    </cfRule>
  </conditionalFormatting>
  <conditionalFormatting sqref="W3:W38">
    <cfRule type="colorScale" priority="12">
      <colorScale>
        <cfvo type="min"/>
        <cfvo type="max"/>
        <color rgb="FFFCFCFF"/>
        <color rgb="FF63BE7B"/>
      </colorScale>
    </cfRule>
  </conditionalFormatting>
  <conditionalFormatting sqref="X3:X38">
    <cfRule type="colorScale" priority="11">
      <colorScale>
        <cfvo type="min"/>
        <cfvo type="max"/>
        <color rgb="FFFCFCFF"/>
        <color rgb="FF63BE7B"/>
      </colorScale>
    </cfRule>
  </conditionalFormatting>
  <conditionalFormatting sqref="Y3:Y38">
    <cfRule type="colorScale" priority="10">
      <colorScale>
        <cfvo type="min"/>
        <cfvo type="max"/>
        <color rgb="FFFCFCFF"/>
        <color rgb="FF63BE7B"/>
      </colorScale>
    </cfRule>
  </conditionalFormatting>
  <conditionalFormatting sqref="Z3:Z38">
    <cfRule type="colorScale" priority="9">
      <colorScale>
        <cfvo type="min"/>
        <cfvo type="max"/>
        <color rgb="FFFCFCFF"/>
        <color rgb="FF63BE7B"/>
      </colorScale>
    </cfRule>
  </conditionalFormatting>
  <conditionalFormatting sqref="AA3:AA38">
    <cfRule type="colorScale" priority="8">
      <colorScale>
        <cfvo type="min"/>
        <cfvo type="max"/>
        <color rgb="FFFCFCFF"/>
        <color rgb="FF63BE7B"/>
      </colorScale>
    </cfRule>
  </conditionalFormatting>
  <conditionalFormatting sqref="AB3:AB38">
    <cfRule type="colorScale" priority="7">
      <colorScale>
        <cfvo type="min"/>
        <cfvo type="max"/>
        <color rgb="FFFCFCFF"/>
        <color rgb="FF63BE7B"/>
      </colorScale>
    </cfRule>
  </conditionalFormatting>
  <conditionalFormatting sqref="AC3:A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AE3:AE38">
    <cfRule type="colorScale" priority="5">
      <colorScale>
        <cfvo type="min"/>
        <cfvo type="max"/>
        <color rgb="FFFCFCFF"/>
        <color rgb="FF63BE7B"/>
      </colorScale>
    </cfRule>
  </conditionalFormatting>
  <conditionalFormatting sqref="AF3:AF38">
    <cfRule type="colorScale" priority="4">
      <colorScale>
        <cfvo type="min"/>
        <cfvo type="max"/>
        <color rgb="FFFCFCFF"/>
        <color rgb="FF63BE7B"/>
      </colorScale>
    </cfRule>
  </conditionalFormatting>
  <conditionalFormatting sqref="AG3:AG38">
    <cfRule type="colorScale" priority="3">
      <colorScale>
        <cfvo type="min"/>
        <cfvo type="max"/>
        <color rgb="FFFCFCFF"/>
        <color rgb="FF63BE7B"/>
      </colorScale>
    </cfRule>
  </conditionalFormatting>
  <conditionalFormatting sqref="AI3:AI38">
    <cfRule type="colorScale" priority="2">
      <colorScale>
        <cfvo type="min"/>
        <cfvo type="max"/>
        <color rgb="FFFCFCFF"/>
        <color rgb="FF63BE7B"/>
      </colorScale>
    </cfRule>
  </conditionalFormatting>
  <conditionalFormatting sqref="AJ3:AJ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53EB-89DC-4CC3-8EE9-BC7798FB28B0}">
  <dimension ref="B3:V8"/>
  <sheetViews>
    <sheetView workbookViewId="0"/>
  </sheetViews>
  <sheetFormatPr defaultRowHeight="15"/>
  <cols>
    <col min="3" max="3" width="7.85546875" customWidth="1"/>
    <col min="4" max="22" width="15.7109375" customWidth="1"/>
  </cols>
  <sheetData>
    <row r="3" spans="2:22" ht="24.95" customHeight="1">
      <c r="B3" s="3"/>
      <c r="C3" s="3"/>
      <c r="D3" s="2" t="s">
        <v>60</v>
      </c>
      <c r="E3" s="2" t="s">
        <v>24</v>
      </c>
      <c r="F3" s="2" t="s">
        <v>61</v>
      </c>
      <c r="G3" s="2" t="s">
        <v>25</v>
      </c>
      <c r="H3" s="2" t="s">
        <v>62</v>
      </c>
      <c r="I3" s="2" t="s">
        <v>26</v>
      </c>
      <c r="J3" s="2" t="s">
        <v>63</v>
      </c>
      <c r="K3" s="2" t="s">
        <v>27</v>
      </c>
      <c r="L3" s="2" t="s">
        <v>64</v>
      </c>
      <c r="M3" s="2" t="s">
        <v>28</v>
      </c>
      <c r="N3" s="2" t="s">
        <v>65</v>
      </c>
      <c r="O3" s="2" t="s">
        <v>29</v>
      </c>
      <c r="P3" s="2" t="s">
        <v>66</v>
      </c>
      <c r="Q3" s="2" t="s">
        <v>30</v>
      </c>
      <c r="R3" s="2" t="s">
        <v>67</v>
      </c>
      <c r="S3" s="2" t="s">
        <v>31</v>
      </c>
      <c r="T3" s="2" t="s">
        <v>68</v>
      </c>
      <c r="U3" s="2" t="s">
        <v>32</v>
      </c>
      <c r="V3" s="2" t="s">
        <v>69</v>
      </c>
    </row>
    <row r="4" spans="2:22" ht="24.95" customHeight="1">
      <c r="B4" s="41" t="s">
        <v>21</v>
      </c>
      <c r="C4" s="42"/>
      <c r="D4" s="4">
        <f>'T_5 (Abb)'!AL51</f>
        <v>0.95791245791245794</v>
      </c>
      <c r="E4" s="4">
        <f>'T_10 (Abb)'!AL51</f>
        <v>0.95728114478114479</v>
      </c>
      <c r="F4" s="4">
        <f>'T_15 (Abb)'!AM51</f>
        <v>0.95664983164983164</v>
      </c>
      <c r="G4" s="4">
        <f>'T_20 (Abb)'!AL51</f>
        <v>0.95580808080808077</v>
      </c>
      <c r="H4" s="4">
        <f>'T_25 (Abb)'!AL51</f>
        <v>0.9547558922558923</v>
      </c>
      <c r="I4" s="4">
        <f>'T_30 (Abb)'!AL51</f>
        <v>0.95391414141414144</v>
      </c>
      <c r="J4" s="4">
        <f>'T_35 (Abb)'!AL51</f>
        <v>0.95307239057239057</v>
      </c>
      <c r="K4" s="4">
        <f>'T_40 (Abb)'!AL51</f>
        <v>0.95223063973063971</v>
      </c>
      <c r="L4" s="4">
        <f>'T_45 (Abb)'!AL51</f>
        <v>0.95159932659932656</v>
      </c>
      <c r="M4" s="4">
        <f>'T_50 (Abb)'!AL51</f>
        <v>0.9507575757575758</v>
      </c>
      <c r="N4" s="4">
        <f>'T_55 (Abb)'!AL51</f>
        <v>0.95012626262626265</v>
      </c>
      <c r="O4" s="4">
        <f>'T_60 (Abb)'!AL51</f>
        <v>0.94886363636363635</v>
      </c>
      <c r="P4" s="4">
        <f>'T_65 (Abb)'!AL51</f>
        <v>0.94844276094276092</v>
      </c>
      <c r="Q4" s="4">
        <f>'T_70 (Abb)'!AL51</f>
        <v>0.94781144781144777</v>
      </c>
      <c r="R4" s="4">
        <f>'T_75 (Abb)'!AL51</f>
        <v>0.94612794612794615</v>
      </c>
      <c r="S4" s="4">
        <f>'T_80 (Abb)'!AL51</f>
        <v>0.94297138047138052</v>
      </c>
      <c r="T4" s="4">
        <f>'T_85 (Abb)'!AL51</f>
        <v>0.9387626262626263</v>
      </c>
      <c r="U4" s="4">
        <f>'T_90 (Abb)'!AL51</f>
        <v>0.93455387205387208</v>
      </c>
      <c r="V4" s="4">
        <f>'T_95 (Abb)'!AL51</f>
        <v>0.9267676767676768</v>
      </c>
    </row>
    <row r="5" spans="2:22" ht="24.95" customHeight="1">
      <c r="B5" s="41" t="s">
        <v>11</v>
      </c>
      <c r="C5" s="42"/>
      <c r="D5" s="4">
        <f>'T_5 (Abb)'!AL52</f>
        <v>0.99874375063769005</v>
      </c>
      <c r="E5" s="4">
        <f>'T_10 (Abb)'!AL52</f>
        <v>0.99875650443832265</v>
      </c>
      <c r="F5" s="4">
        <f>'T_15 (Abb)'!AM52</f>
        <v>0.99875650443832265</v>
      </c>
      <c r="G5" s="4">
        <f>'T_20 (Abb)'!AL52</f>
        <v>0.99876925823895524</v>
      </c>
      <c r="H5" s="4">
        <f>'T_25 (Abb)'!AL52</f>
        <v>0.99878201203958783</v>
      </c>
      <c r="I5" s="4">
        <f>'T_30 (Abb)'!AL52</f>
        <v>0.99878838893990407</v>
      </c>
      <c r="J5" s="4">
        <f>'T_35 (Abb)'!AL52</f>
        <v>0.99880114274053666</v>
      </c>
      <c r="K5" s="4">
        <f>'T_40 (Abb)'!AL52</f>
        <v>0.99881389654116925</v>
      </c>
      <c r="L5" s="4">
        <f>'T_45 (Abb)'!AL52</f>
        <v>0.99884578104275079</v>
      </c>
      <c r="M5" s="4">
        <f>'T_50 (Abb)'!AL52</f>
        <v>0.99887766554433222</v>
      </c>
      <c r="N5" s="4">
        <f>'T_55 (Abb)'!AL52</f>
        <v>0.99889679624528105</v>
      </c>
      <c r="O5" s="4">
        <f>'T_60 (Abb)'!AL52</f>
        <v>0.99892230384654623</v>
      </c>
      <c r="P5" s="4">
        <f>'T_65 (Abb)'!AL52</f>
        <v>0.99894781144781142</v>
      </c>
      <c r="Q5" s="4">
        <f>'T_70 (Abb)'!AL52</f>
        <v>0.99894781144781142</v>
      </c>
      <c r="R5" s="4">
        <f>'T_75 (Abb)'!AL52</f>
        <v>0.99896056524844401</v>
      </c>
      <c r="S5" s="4">
        <f>'T_80 (Abb)'!AL52</f>
        <v>0.99898607284970919</v>
      </c>
      <c r="T5" s="4">
        <f>'T_85 (Abb)'!AL52</f>
        <v>0.99901795735129073</v>
      </c>
      <c r="U5" s="4">
        <f>'T_90 (Abb)'!AL52</f>
        <v>0.9990562187531884</v>
      </c>
      <c r="V5" s="4">
        <f>'T_95 (Abb)'!AL52</f>
        <v>0.99913274155698395</v>
      </c>
    </row>
    <row r="6" spans="2:22" ht="24.95" customHeight="1">
      <c r="B6" s="41" t="s">
        <v>22</v>
      </c>
      <c r="C6" s="42"/>
      <c r="D6" s="4">
        <f>'T_5 (Abb)'!AL53</f>
        <v>0.95851758264897868</v>
      </c>
      <c r="E6" s="4">
        <f>'T_10 (Abb)'!AL53</f>
        <v>0.95889544688026984</v>
      </c>
      <c r="F6" s="4">
        <f>'T_15 (Abb)'!AM53</f>
        <v>0.95886943682767345</v>
      </c>
      <c r="G6" s="4">
        <f>'T_20 (Abb)'!AL53</f>
        <v>0.95923970432946148</v>
      </c>
      <c r="H6" s="4">
        <f>'T_25 (Abb)'!AL53</f>
        <v>0.95960236886632821</v>
      </c>
      <c r="I6" s="4">
        <f>'T_30 (Abb)'!AL53</f>
        <v>0.95977133178064788</v>
      </c>
      <c r="J6" s="4">
        <f>'T_35 (Abb)'!AL53</f>
        <v>0.96014415942336229</v>
      </c>
      <c r="K6" s="4">
        <f>'T_40 (Abb)'!AL53</f>
        <v>0.96051793674379116</v>
      </c>
      <c r="L6" s="4">
        <f>'T_45 (Abb)'!AL53</f>
        <v>0.96151392728045926</v>
      </c>
      <c r="M6" s="4">
        <f>'T_50 (Abb)'!AL53</f>
        <v>0.96250532594801874</v>
      </c>
      <c r="N6" s="4">
        <f>'T_55 (Abb)'!AL53</f>
        <v>0.96309726962457343</v>
      </c>
      <c r="O6" s="4">
        <f>'T_60 (Abb)'!AL53</f>
        <v>0.9638734501923899</v>
      </c>
      <c r="P6" s="4">
        <f>'T_65 (Abb)'!AL53</f>
        <v>0.9646832191780822</v>
      </c>
      <c r="Q6" s="4">
        <f>'T_70 (Abb)'!AL53</f>
        <v>0.96466052687941739</v>
      </c>
      <c r="R6" s="4">
        <f>'T_75 (Abb)'!AL53</f>
        <v>0.96501395149173641</v>
      </c>
      <c r="S6" s="4">
        <f>'T_80 (Abb)'!AL53</f>
        <v>0.96573275862068964</v>
      </c>
      <c r="T6" s="4">
        <f>'T_85 (Abb)'!AL53</f>
        <v>0.96663055254604546</v>
      </c>
      <c r="U6" s="4">
        <f>'T_90 (Abb)'!AL53</f>
        <v>0.96774896491610374</v>
      </c>
      <c r="V6" s="4">
        <f>'T_95 (Abb)'!AL53</f>
        <v>0.97004405286343609</v>
      </c>
    </row>
    <row r="7" spans="2:22" ht="24.95" customHeight="1">
      <c r="B7" s="41" t="s">
        <v>5</v>
      </c>
      <c r="C7" s="42"/>
      <c r="D7" s="4">
        <f>'T_5 (Abb)'!AL54</f>
        <v>0.9975428302634185</v>
      </c>
      <c r="E7" s="4">
        <f>'T_10 (Abb)'!AL54</f>
        <v>0.99753664091899386</v>
      </c>
      <c r="F7" s="4">
        <f>'T_15 (Abb)'!AM54</f>
        <v>0.99751807288571992</v>
      </c>
      <c r="G7" s="4">
        <f>'T_20 (Abb)'!AL54</f>
        <v>0.99750569419687063</v>
      </c>
      <c r="H7" s="4">
        <f>'T_25 (Abb)'!AL54</f>
        <v>0.9974871261635968</v>
      </c>
      <c r="I7" s="4">
        <f>'T_30 (Abb)'!AL54</f>
        <v>0.99746855813032287</v>
      </c>
      <c r="J7" s="4">
        <f>'T_35 (Abb)'!AL54</f>
        <v>0.99745617944147358</v>
      </c>
      <c r="K7" s="4">
        <f>'T_40 (Abb)'!AL54</f>
        <v>0.99744380075262429</v>
      </c>
      <c r="L7" s="4">
        <f>'T_45 (Abb)'!AL54</f>
        <v>0.99745617944147358</v>
      </c>
      <c r="M7" s="4">
        <f>'T_50 (Abb)'!AL54</f>
        <v>0.99746236878589822</v>
      </c>
      <c r="N7" s="4">
        <f>'T_55 (Abb)'!AL54</f>
        <v>0.99746236878589822</v>
      </c>
      <c r="O7" s="4">
        <f>'T_60 (Abb)'!AL54</f>
        <v>0.99744999009704893</v>
      </c>
      <c r="P7" s="4">
        <f>'T_65 (Abb)'!AL54</f>
        <v>0.99746236878589822</v>
      </c>
      <c r="Q7" s="4">
        <f>'T_70 (Abb)'!AL54</f>
        <v>0.99744380075262429</v>
      </c>
      <c r="R7" s="4">
        <f>'T_75 (Abb)'!AL54</f>
        <v>0.99740666468607642</v>
      </c>
      <c r="S7" s="4">
        <f>'T_80 (Abb)'!AL54</f>
        <v>0.99733858189740543</v>
      </c>
      <c r="T7" s="4">
        <f>'T_85 (Abb)'!AL54</f>
        <v>0.99724574173103586</v>
      </c>
      <c r="U7" s="4">
        <f>'T_90 (Abb)'!AL54</f>
        <v>0.99715909090909094</v>
      </c>
      <c r="V7" s="4">
        <f>'T_95 (Abb)'!AL54</f>
        <v>0.99700435729847492</v>
      </c>
    </row>
    <row r="8" spans="2:22" ht="24.95" customHeight="1">
      <c r="B8" s="41" t="s">
        <v>10</v>
      </c>
      <c r="C8" s="42"/>
      <c r="D8" s="4">
        <f>'T_5 (Abb)'!AL55</f>
        <v>0.95821492474476377</v>
      </c>
      <c r="E8" s="4">
        <f>'T_10 (Abb)'!AL55</f>
        <v>0.95808761583824764</v>
      </c>
      <c r="F8" s="4">
        <f>'T_15 (Abb)'!AM55</f>
        <v>0.95775834825661021</v>
      </c>
      <c r="G8" s="4">
        <f>'T_20 (Abb)'!AL55</f>
        <v>0.95752081796142097</v>
      </c>
      <c r="H8" s="4">
        <f>'T_25 (Abb)'!AL55</f>
        <v>0.95717299578059079</v>
      </c>
      <c r="I8" s="4">
        <f>'T_30 (Abb)'!AL55</f>
        <v>0.95683377308707129</v>
      </c>
      <c r="J8" s="4">
        <f>'T_35 (Abb)'!AL55</f>
        <v>0.95659520540711795</v>
      </c>
      <c r="K8" s="4">
        <f>'T_40 (Abb)'!AL55</f>
        <v>0.95635633520025354</v>
      </c>
      <c r="L8" s="4">
        <f>'T_45 (Abb)'!AL55</f>
        <v>0.95653093601269168</v>
      </c>
      <c r="M8" s="4">
        <f>'T_50 (Abb)'!AL55</f>
        <v>0.9565953842896463</v>
      </c>
      <c r="N8" s="4">
        <f>'T_55 (Abb)'!AL55</f>
        <v>0.95656779661016944</v>
      </c>
      <c r="O8" s="4">
        <f>'T_60 (Abb)'!AL55</f>
        <v>0.95630965005302226</v>
      </c>
      <c r="P8" s="4">
        <f>'T_65 (Abb)'!AL55</f>
        <v>0.95649405772495755</v>
      </c>
      <c r="Q8" s="4">
        <f>'T_70 (Abb)'!AL55</f>
        <v>0.95616176626685057</v>
      </c>
      <c r="R8" s="4">
        <f>'T_75 (Abb)'!AL55</f>
        <v>0.95547763255764528</v>
      </c>
      <c r="S8" s="4">
        <f>'T_80 (Abb)'!AL55</f>
        <v>0.95421635434412277</v>
      </c>
      <c r="T8" s="4">
        <f>'T_85 (Abb)'!AL55</f>
        <v>0.95249279385075258</v>
      </c>
      <c r="U8" s="4">
        <f>'T_90 (Abb)'!AL55</f>
        <v>0.95086179209934707</v>
      </c>
      <c r="V8" s="4">
        <f>'T_95 (Abb)'!AL55</f>
        <v>0.94791218252260012</v>
      </c>
    </row>
  </sheetData>
  <mergeCells count="5">
    <mergeCell ref="B5:C5"/>
    <mergeCell ref="B8:C8"/>
    <mergeCell ref="B6:C6"/>
    <mergeCell ref="B7:C7"/>
    <mergeCell ref="B4:C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2E42-FB8A-4382-9380-E124E330DDCC}">
  <dimension ref="A1:AN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9" max="39" width="5.5703125" bestFit="1" customWidth="1"/>
  </cols>
  <sheetData>
    <row r="1" spans="1:40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40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  <c r="AN2" s="11"/>
    </row>
    <row r="3" spans="1:40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  <c r="AN3" s="11"/>
    </row>
    <row r="4" spans="1:40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  <c r="AN4" s="9"/>
    </row>
    <row r="5" spans="1:40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  <c r="AN5" s="9"/>
    </row>
    <row r="6" spans="1:40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  <c r="AN6" s="9"/>
    </row>
    <row r="7" spans="1:40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  <c r="AN7" s="9"/>
    </row>
    <row r="8" spans="1:40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  <c r="AN8" s="9"/>
    </row>
    <row r="9" spans="1:40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  <c r="AN9" s="9"/>
    </row>
    <row r="10" spans="1:40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  <c r="AN10" s="9"/>
    </row>
    <row r="11" spans="1:40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  <c r="AN11" s="9"/>
    </row>
    <row r="12" spans="1:40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  <c r="AN12" s="9"/>
    </row>
    <row r="13" spans="1:40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  <c r="AN13" s="9"/>
    </row>
    <row r="14" spans="1:40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5</v>
      </c>
      <c r="AI14" s="30">
        <v>0</v>
      </c>
      <c r="AJ14" s="30">
        <v>0</v>
      </c>
      <c r="AK14" s="9"/>
      <c r="AL14" s="9"/>
      <c r="AM14" s="9"/>
      <c r="AN14" s="9"/>
    </row>
    <row r="15" spans="1:40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  <c r="AN15" s="9"/>
    </row>
    <row r="16" spans="1:40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  <c r="AN16" s="9"/>
    </row>
    <row r="17" spans="1:40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  <c r="AN17" s="9"/>
    </row>
    <row r="18" spans="1:40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  <c r="AN18" s="9"/>
    </row>
    <row r="19" spans="1:40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  <c r="AN19" s="9"/>
    </row>
    <row r="20" spans="1:40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  <c r="AN20" s="9"/>
    </row>
    <row r="21" spans="1:40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  <c r="AN21" s="9"/>
    </row>
    <row r="22" spans="1:40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2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  <c r="AN22" s="9"/>
    </row>
    <row r="23" spans="1:40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6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  <c r="AN23" s="9"/>
    </row>
    <row r="24" spans="1:40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  <c r="AN24" s="9"/>
    </row>
    <row r="25" spans="1:40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  <c r="AN25" s="9"/>
    </row>
    <row r="26" spans="1:40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  <c r="AN26" s="9"/>
    </row>
    <row r="27" spans="1:40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  <c r="AN27" s="9"/>
    </row>
    <row r="28" spans="1:40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119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6</v>
      </c>
      <c r="AI28" s="31">
        <v>0</v>
      </c>
      <c r="AJ28" s="30">
        <v>0</v>
      </c>
      <c r="AK28" s="9"/>
      <c r="AL28" s="9"/>
      <c r="AM28" s="9"/>
      <c r="AN28" s="9"/>
    </row>
    <row r="29" spans="1:40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  <c r="AN29" s="9"/>
    </row>
    <row r="30" spans="1:40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  <c r="AN30" s="9"/>
    </row>
    <row r="31" spans="1:40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323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  <c r="AN31" s="9"/>
    </row>
    <row r="32" spans="1:40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  <c r="AN32" s="9"/>
    </row>
    <row r="33" spans="1:40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  <c r="AN33" s="9"/>
    </row>
    <row r="34" spans="1:40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  <c r="AN34" s="9"/>
    </row>
    <row r="35" spans="1:40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150</v>
      </c>
      <c r="AI35" s="31">
        <v>0</v>
      </c>
      <c r="AJ35" s="30">
        <v>0</v>
      </c>
      <c r="AK35" s="9"/>
      <c r="AL35" s="9"/>
      <c r="AM35" s="9"/>
      <c r="AN35" s="9"/>
    </row>
    <row r="36" spans="1:40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  <c r="AN36" s="9"/>
    </row>
    <row r="37" spans="1:40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  <c r="AN37" s="9"/>
    </row>
    <row r="38" spans="1:40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0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9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1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  <c r="AN38" s="9"/>
    </row>
    <row r="39" spans="1:40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 t="shared" si="24"/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189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126</v>
      </c>
      <c r="AB39" s="14">
        <f t="shared" si="24"/>
        <v>81</v>
      </c>
      <c r="AC39" s="14">
        <f t="shared" si="24"/>
        <v>81</v>
      </c>
      <c r="AD39" s="14">
        <f t="shared" si="24"/>
        <v>323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161</v>
      </c>
      <c r="AI39" s="14">
        <f t="shared" si="24"/>
        <v>108</v>
      </c>
      <c r="AJ39" s="14">
        <f t="shared" si="24"/>
        <v>162</v>
      </c>
      <c r="AK39" s="9"/>
      <c r="AL39" s="9"/>
      <c r="AM39" s="9"/>
      <c r="AN39" s="9"/>
    </row>
    <row r="40" spans="1:40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  <c r="AN40" s="9"/>
    </row>
    <row r="41" spans="1:40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119</v>
      </c>
      <c r="AB41" s="17">
        <f>AB29</f>
        <v>81</v>
      </c>
      <c r="AC41" s="17">
        <f>AC30</f>
        <v>81</v>
      </c>
      <c r="AD41" s="17">
        <f>AD31</f>
        <v>323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150</v>
      </c>
      <c r="AI41" s="17">
        <f>AI36</f>
        <v>81</v>
      </c>
      <c r="AJ41" s="17">
        <f>AJ37</f>
        <v>162</v>
      </c>
      <c r="AK41" s="9">
        <f>SUM(C41:AJ41)</f>
        <v>4546</v>
      </c>
      <c r="AL41" s="9"/>
      <c r="AM41" s="9"/>
      <c r="AN41" s="9"/>
    </row>
    <row r="42" spans="1:40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10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21</v>
      </c>
      <c r="U42" s="17">
        <f>SUM(V22:AJ22,C22:T22)</f>
        <v>2</v>
      </c>
      <c r="V42" s="17">
        <f>SUM(W23:AJ23,C23:U23)</f>
        <v>6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6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195</v>
      </c>
      <c r="AL42" s="9"/>
      <c r="AM42" s="9"/>
      <c r="AN42" s="9"/>
    </row>
    <row r="43" spans="1:40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4661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4650</v>
      </c>
      <c r="U43" s="17">
        <f>SUM(V23:AJ38,V4:AJ21,C4:T21,C23:T38)</f>
        <v>4642</v>
      </c>
      <c r="V43" s="17">
        <f>SUM(W24:AJ38,W4:AJ22,C24:U38,C4:U22)</f>
        <v>4611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4611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156621</v>
      </c>
      <c r="AL43" s="9"/>
      <c r="AM43" s="9"/>
      <c r="AN43" s="9"/>
    </row>
    <row r="44" spans="1:40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16</v>
      </c>
      <c r="AB44" s="17">
        <f>SUM(AB30:AB38,AB4:AB28)</f>
        <v>0</v>
      </c>
      <c r="AC44" s="17">
        <f>SUM(AC31:AC38,AC4:AC29)</f>
        <v>0</v>
      </c>
      <c r="AD44" s="17">
        <f>SUM(AD32:AD38,AD4:AD30)</f>
        <v>1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12</v>
      </c>
      <c r="AI44" s="17">
        <f>SUM(AI4:AI35,AI37:AI38)</f>
        <v>27</v>
      </c>
      <c r="AJ44" s="17">
        <f>SUM(AJ4:AJ36,AJ38)</f>
        <v>0</v>
      </c>
      <c r="AK44" s="9">
        <f t="shared" si="25"/>
        <v>206</v>
      </c>
      <c r="AL44" s="9"/>
      <c r="AM44" s="9"/>
      <c r="AN44" s="9"/>
    </row>
    <row r="45" spans="1:40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  <c r="AN45" s="9"/>
    </row>
    <row r="46" spans="1:40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  <c r="AN46" s="9"/>
    </row>
    <row r="47" spans="1:40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  <c r="AN47" s="9"/>
    </row>
    <row r="48" spans="1:40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  <c r="AN48" s="9"/>
    </row>
    <row r="49" spans="1:40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  <c r="AN49" s="9"/>
    </row>
    <row r="50" spans="1:40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9"/>
      <c r="AM50" s="21" t="s">
        <v>33</v>
      </c>
      <c r="AN50" s="9"/>
    </row>
    <row r="51" spans="1:40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0.88148148148148153</v>
      </c>
      <c r="AB51" s="23">
        <f t="shared" si="31"/>
        <v>1</v>
      </c>
      <c r="AC51" s="23">
        <f t="shared" si="31"/>
        <v>1</v>
      </c>
      <c r="AD51" s="23">
        <f t="shared" si="31"/>
        <v>0.99691358024691357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0.92592592592592593</v>
      </c>
      <c r="AI51" s="23">
        <f>AI41/(AI44+AI41)</f>
        <v>0.75</v>
      </c>
      <c r="AJ51" s="23">
        <f t="shared" si="30"/>
        <v>1</v>
      </c>
      <c r="AK51" s="37"/>
      <c r="AL51" s="9"/>
      <c r="AM51" s="23">
        <f>AK41/(AK44+AK41)</f>
        <v>0.95664983164983164</v>
      </c>
      <c r="AN51" s="9"/>
    </row>
    <row r="52" spans="1:40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0.99785913080710764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0.99550417469492614</v>
      </c>
      <c r="U52" s="23">
        <f t="shared" si="33"/>
        <v>0.99956933677863913</v>
      </c>
      <c r="V52" s="23">
        <f t="shared" si="33"/>
        <v>0.99870045484080572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0.99870045484080572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9"/>
      <c r="AM52" s="23">
        <f>AK43/(AK43+AK42)</f>
        <v>0.99875650443832265</v>
      </c>
      <c r="AN52" s="9"/>
    </row>
    <row r="53" spans="1:40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0.84848484848484851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0.79411764705882348</v>
      </c>
      <c r="U53" s="23">
        <f t="shared" si="34"/>
        <v>0.98181818181818181</v>
      </c>
      <c r="V53" s="23">
        <f t="shared" si="34"/>
        <v>0.95744680851063835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0.95199999999999996</v>
      </c>
      <c r="AB53" s="23">
        <f t="shared" si="34"/>
        <v>1</v>
      </c>
      <c r="AC53" s="23">
        <f t="shared" si="34"/>
        <v>1</v>
      </c>
      <c r="AD53" s="23">
        <f t="shared" si="34"/>
        <v>0.89972144846796653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0.98684210526315785</v>
      </c>
      <c r="AI53" s="23">
        <f t="shared" si="34"/>
        <v>1</v>
      </c>
      <c r="AJ53" s="23">
        <f t="shared" si="34"/>
        <v>0.8571428571428571</v>
      </c>
      <c r="AK53" s="37"/>
      <c r="AL53" s="9"/>
      <c r="AM53" s="23">
        <f>AK41/(AK41+AK42)</f>
        <v>0.95886943682767345</v>
      </c>
      <c r="AN53" s="9"/>
    </row>
    <row r="54" spans="1:40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0.99263468013468015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0.99558080808080807</v>
      </c>
      <c r="U54" s="23">
        <f t="shared" si="35"/>
        <v>0.99957912457912457</v>
      </c>
      <c r="V54" s="23">
        <f t="shared" si="35"/>
        <v>0.9987373737373737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0.99537037037037035</v>
      </c>
      <c r="AB54" s="23">
        <f t="shared" si="35"/>
        <v>1</v>
      </c>
      <c r="AC54" s="23">
        <f t="shared" si="35"/>
        <v>1</v>
      </c>
      <c r="AD54" s="23">
        <f t="shared" si="35"/>
        <v>0.99221380471380471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0.99705387205387208</v>
      </c>
      <c r="AI54" s="23">
        <f t="shared" si="35"/>
        <v>0.99431818181818177</v>
      </c>
      <c r="AJ54" s="23">
        <f t="shared" si="35"/>
        <v>0.99431818181818177</v>
      </c>
      <c r="AK54" s="37"/>
      <c r="AL54" s="9"/>
      <c r="AM54" s="23">
        <f>(AK41+AK43)/(AK46+AK47)</f>
        <v>0.99751807288571992</v>
      </c>
      <c r="AN54" s="9"/>
    </row>
    <row r="55" spans="1:40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0.76190476190476186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0.88524590163934425</v>
      </c>
      <c r="U55" s="23">
        <f t="shared" si="36"/>
        <v>0.99082568807339444</v>
      </c>
      <c r="V55" s="23">
        <f t="shared" si="36"/>
        <v>0.97826086956521741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0.91538461538461535</v>
      </c>
      <c r="AB55" s="23">
        <f t="shared" si="36"/>
        <v>1</v>
      </c>
      <c r="AC55" s="23">
        <f t="shared" si="36"/>
        <v>1</v>
      </c>
      <c r="AD55" s="23">
        <f t="shared" si="36"/>
        <v>0.94582723279648606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0.95541401273885351</v>
      </c>
      <c r="AI55" s="23">
        <f t="shared" si="36"/>
        <v>0.8571428571428571</v>
      </c>
      <c r="AJ55" s="23">
        <f t="shared" si="36"/>
        <v>0.92307692307692302</v>
      </c>
      <c r="AK55" s="38"/>
      <c r="AL55" s="9"/>
      <c r="AM55" s="23">
        <f>2*(AM51*AM53)/(AM51+AM53)</f>
        <v>0.95775834825661021</v>
      </c>
      <c r="AN55" s="9"/>
    </row>
    <row r="56" spans="1:40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B5A16-F902-4F27-8855-4ED72E1CDAC4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285156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1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6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117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6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322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149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0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12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2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3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>SUM(F4:F37)</f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189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123</v>
      </c>
      <c r="AB39" s="14">
        <f t="shared" si="24"/>
        <v>81</v>
      </c>
      <c r="AC39" s="14">
        <f t="shared" si="24"/>
        <v>81</v>
      </c>
      <c r="AD39" s="14">
        <f t="shared" si="24"/>
        <v>322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159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117</v>
      </c>
      <c r="AB41" s="17">
        <f>AB29</f>
        <v>81</v>
      </c>
      <c r="AC41" s="17">
        <f>AC30</f>
        <v>81</v>
      </c>
      <c r="AD41" s="17">
        <f>AD31</f>
        <v>322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149</v>
      </c>
      <c r="AI41" s="17">
        <f>AI36</f>
        <v>81</v>
      </c>
      <c r="AJ41" s="17">
        <f>AJ37</f>
        <v>162</v>
      </c>
      <c r="AK41" s="9">
        <f>SUM(C41:AJ41)</f>
        <v>4542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9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21</v>
      </c>
      <c r="U42" s="17">
        <f>SUM(V22:AJ22,C22:T22)</f>
        <v>1</v>
      </c>
      <c r="V42" s="17">
        <f>SUM(W23:AJ23,C23:U23)</f>
        <v>6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6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193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4662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4650</v>
      </c>
      <c r="U43" s="17">
        <f>SUM(V23:AJ38,V4:AJ21,C4:T21,C23:T38)</f>
        <v>4643</v>
      </c>
      <c r="V43" s="17">
        <f>SUM(W24:AJ38,W4:AJ22,C24:U38,C4:U22)</f>
        <v>4611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4611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156623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18</v>
      </c>
      <c r="AB44" s="17">
        <f>SUM(AB30:AB38,AB4:AB28)</f>
        <v>0</v>
      </c>
      <c r="AC44" s="17">
        <f>SUM(AC31:AC38,AC4:AC29)</f>
        <v>0</v>
      </c>
      <c r="AD44" s="17">
        <f>SUM(AD32:AD38,AD4:AD30)</f>
        <v>2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13</v>
      </c>
      <c r="AI44" s="17">
        <f>SUM(AI4:AI35,AI37:AI38)</f>
        <v>27</v>
      </c>
      <c r="AJ44" s="17">
        <f>SUM(AJ4:AJ36,AJ38)</f>
        <v>0</v>
      </c>
      <c r="AK44" s="9">
        <f t="shared" si="25"/>
        <v>210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0.8666666666666667</v>
      </c>
      <c r="AB51" s="23">
        <f t="shared" si="31"/>
        <v>1</v>
      </c>
      <c r="AC51" s="23">
        <f t="shared" si="31"/>
        <v>1</v>
      </c>
      <c r="AD51" s="23">
        <f t="shared" si="31"/>
        <v>0.99382716049382713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0.91975308641975306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0.95580808080808077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0.9980732177263969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0.99550417469492614</v>
      </c>
      <c r="U52" s="23">
        <f t="shared" si="33"/>
        <v>0.99978466838931956</v>
      </c>
      <c r="V52" s="23">
        <f t="shared" si="33"/>
        <v>0.99870045484080572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0.99870045484080572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0.99876925823895524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0.86153846153846159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0.79411764705882348</v>
      </c>
      <c r="U53" s="23">
        <f t="shared" si="34"/>
        <v>0.99082568807339455</v>
      </c>
      <c r="V53" s="23">
        <f t="shared" si="34"/>
        <v>0.95744680851063835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0.95121951219512191</v>
      </c>
      <c r="AB53" s="23">
        <f t="shared" si="34"/>
        <v>1</v>
      </c>
      <c r="AC53" s="23">
        <f t="shared" si="34"/>
        <v>1</v>
      </c>
      <c r="AD53" s="23">
        <f t="shared" si="34"/>
        <v>0.8994413407821229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0.98675496688741726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0.95923970432946148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0.99284511784511786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0.99558080808080807</v>
      </c>
      <c r="U54" s="23">
        <f t="shared" si="35"/>
        <v>0.99978956228956228</v>
      </c>
      <c r="V54" s="23">
        <f t="shared" si="35"/>
        <v>0.9987373737373737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0.99494949494949492</v>
      </c>
      <c r="AB54" s="23">
        <f t="shared" si="35"/>
        <v>1</v>
      </c>
      <c r="AC54" s="23">
        <f t="shared" si="35"/>
        <v>1</v>
      </c>
      <c r="AD54" s="23">
        <f t="shared" si="35"/>
        <v>0.992003367003367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0.99684343434343436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0.99750569419687063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0.76712328767123283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0.88524590163934425</v>
      </c>
      <c r="U55" s="23">
        <f t="shared" si="36"/>
        <v>0.99539170506912444</v>
      </c>
      <c r="V55" s="23">
        <f t="shared" si="36"/>
        <v>0.97826086956521741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0.90697674418604646</v>
      </c>
      <c r="AB55" s="23">
        <f t="shared" si="36"/>
        <v>1</v>
      </c>
      <c r="AC55" s="23">
        <f t="shared" si="36"/>
        <v>1</v>
      </c>
      <c r="AD55" s="23">
        <f t="shared" si="36"/>
        <v>0.94428152492668627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0.95207667731629397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0.95752081796142097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23D08-0AB4-4147-BC7F-F29AF7EA515B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1406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21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5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116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6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319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148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1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14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5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4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>SUM(F4:F37)</f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188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121</v>
      </c>
      <c r="AB39" s="14">
        <f t="shared" si="24"/>
        <v>81</v>
      </c>
      <c r="AC39" s="14">
        <f t="shared" si="24"/>
        <v>81</v>
      </c>
      <c r="AD39" s="14">
        <f t="shared" si="24"/>
        <v>319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158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116</v>
      </c>
      <c r="AB41" s="17">
        <f>AB29</f>
        <v>81</v>
      </c>
      <c r="AC41" s="17">
        <f>AC30</f>
        <v>81</v>
      </c>
      <c r="AD41" s="17">
        <f>AD31</f>
        <v>319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148</v>
      </c>
      <c r="AI41" s="17">
        <f>AI36</f>
        <v>81</v>
      </c>
      <c r="AJ41" s="17">
        <f>AJ37</f>
        <v>162</v>
      </c>
      <c r="AK41" s="9">
        <f>SUM(C41:AJ41)</f>
        <v>4537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9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21</v>
      </c>
      <c r="U42" s="17">
        <f>SUM(V22:AJ22,C22:T22)</f>
        <v>0</v>
      </c>
      <c r="V42" s="17">
        <f>SUM(W23:AJ23,C23:U23)</f>
        <v>5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6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191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4662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4650</v>
      </c>
      <c r="U43" s="17">
        <f>SUM(V23:AJ38,V4:AJ21,C4:T21,C23:T38)</f>
        <v>4644</v>
      </c>
      <c r="V43" s="17">
        <f>SUM(W24:AJ38,W4:AJ22,C24:U38,C4:U22)</f>
        <v>4612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4611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156625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19</v>
      </c>
      <c r="AB44" s="17">
        <f>SUM(AB30:AB38,AB4:AB28)</f>
        <v>0</v>
      </c>
      <c r="AC44" s="17">
        <f>SUM(AC31:AC38,AC4:AC29)</f>
        <v>0</v>
      </c>
      <c r="AD44" s="17">
        <f>SUM(AD32:AD38,AD4:AD30)</f>
        <v>5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14</v>
      </c>
      <c r="AI44" s="17">
        <f>SUM(AI4:AI35,AI37:AI38)</f>
        <v>27</v>
      </c>
      <c r="AJ44" s="17">
        <f>SUM(AJ4:AJ36,AJ38)</f>
        <v>0</v>
      </c>
      <c r="AK44" s="9">
        <f t="shared" si="25"/>
        <v>215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0.85925925925925928</v>
      </c>
      <c r="AB51" s="23">
        <f t="shared" si="31"/>
        <v>1</v>
      </c>
      <c r="AC51" s="23">
        <f t="shared" si="31"/>
        <v>1</v>
      </c>
      <c r="AD51" s="23">
        <f t="shared" si="31"/>
        <v>0.98456790123456794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0.9135802469135802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0.9547558922558923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0.9980732177263969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0.99550417469492614</v>
      </c>
      <c r="U52" s="23">
        <f t="shared" si="33"/>
        <v>1</v>
      </c>
      <c r="V52" s="23">
        <f t="shared" si="33"/>
        <v>0.99891704570067141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0.99870045484080572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0.99878201203958783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0.86153846153846159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0.79411764705882348</v>
      </c>
      <c r="U53" s="23">
        <f t="shared" si="34"/>
        <v>1</v>
      </c>
      <c r="V53" s="23">
        <f t="shared" si="34"/>
        <v>0.9642857142857143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0.95081967213114749</v>
      </c>
      <c r="AB53" s="23">
        <f t="shared" si="34"/>
        <v>1</v>
      </c>
      <c r="AC53" s="23">
        <f t="shared" si="34"/>
        <v>1</v>
      </c>
      <c r="AD53" s="23">
        <f t="shared" si="34"/>
        <v>0.89859154929577467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0.98666666666666669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0.95960236886632821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0.99284511784511786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0.99558080808080807</v>
      </c>
      <c r="U54" s="23">
        <f t="shared" si="35"/>
        <v>1</v>
      </c>
      <c r="V54" s="23">
        <f t="shared" si="35"/>
        <v>0.99894781144781142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0.9947390572390572</v>
      </c>
      <c r="AB54" s="23">
        <f t="shared" si="35"/>
        <v>1</v>
      </c>
      <c r="AC54" s="23">
        <f t="shared" si="35"/>
        <v>1</v>
      </c>
      <c r="AD54" s="23">
        <f t="shared" si="35"/>
        <v>0.99137205387205385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0.99663299663299665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0.9974871261635968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0.76712328767123283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0.88524590163934425</v>
      </c>
      <c r="U55" s="23">
        <f t="shared" si="36"/>
        <v>1</v>
      </c>
      <c r="V55" s="23">
        <f t="shared" si="36"/>
        <v>0.98181818181818181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0.90272373540856032</v>
      </c>
      <c r="AB55" s="23">
        <f t="shared" si="36"/>
        <v>1</v>
      </c>
      <c r="AC55" s="23">
        <f t="shared" si="36"/>
        <v>1</v>
      </c>
      <c r="AD55" s="23">
        <f t="shared" si="36"/>
        <v>0.93961708394698096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0.94871794871794868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0.95717299578059079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9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8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7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4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3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2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41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8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7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9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8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7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6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5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4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3">
      <colorScale>
        <cfvo type="min"/>
        <cfvo type="max"/>
        <color rgb="FFFCFCFF"/>
        <color rgb="FF63BE7B"/>
      </colorScale>
    </cfRule>
  </conditionalFormatting>
  <conditionalFormatting sqref="P2:P38">
    <cfRule type="colorScale" priority="2">
      <colorScale>
        <cfvo type="min"/>
        <cfvo type="max"/>
        <color rgb="FFFCFCFF"/>
        <color rgb="FF63BE7B"/>
      </colorScale>
    </cfRule>
  </conditionalFormatting>
  <conditionalFormatting sqref="N3:N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A354-BBF3-4C0E-AFF4-9F3D2F074546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570312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20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5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114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6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318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147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2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16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6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5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>SUM(F4:F37)</f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187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119</v>
      </c>
      <c r="AB39" s="14">
        <f t="shared" si="24"/>
        <v>81</v>
      </c>
      <c r="AC39" s="14">
        <f t="shared" si="24"/>
        <v>81</v>
      </c>
      <c r="AD39" s="14">
        <f t="shared" si="24"/>
        <v>318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157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114</v>
      </c>
      <c r="AB41" s="17">
        <f>AB29</f>
        <v>81</v>
      </c>
      <c r="AC41" s="17">
        <f>AC30</f>
        <v>81</v>
      </c>
      <c r="AD41" s="17">
        <f>AD31</f>
        <v>318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147</v>
      </c>
      <c r="AI41" s="17">
        <f>AI36</f>
        <v>81</v>
      </c>
      <c r="AJ41" s="17">
        <f>AJ37</f>
        <v>162</v>
      </c>
      <c r="AK41" s="9">
        <f>SUM(C41:AJ41)</f>
        <v>4533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9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20</v>
      </c>
      <c r="U42" s="17">
        <f>SUM(V22:AJ22,C22:T22)</f>
        <v>0</v>
      </c>
      <c r="V42" s="17">
        <f>SUM(W23:AJ23,C23:U23)</f>
        <v>5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6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190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4662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4651</v>
      </c>
      <c r="U43" s="17">
        <f>SUM(V23:AJ38,V4:AJ21,C4:T21,C23:T38)</f>
        <v>4644</v>
      </c>
      <c r="V43" s="17">
        <f>SUM(W24:AJ38,W4:AJ22,C24:U38,C4:U22)</f>
        <v>4612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4611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156626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21</v>
      </c>
      <c r="AB44" s="17">
        <f>SUM(AB30:AB38,AB4:AB28)</f>
        <v>0</v>
      </c>
      <c r="AC44" s="17">
        <f>SUM(AC31:AC38,AC4:AC29)</f>
        <v>0</v>
      </c>
      <c r="AD44" s="17">
        <f>SUM(AD32:AD38,AD4:AD30)</f>
        <v>6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15</v>
      </c>
      <c r="AI44" s="17">
        <f>SUM(AI4:AI35,AI37:AI38)</f>
        <v>27</v>
      </c>
      <c r="AJ44" s="17">
        <f>SUM(AJ4:AJ36,AJ38)</f>
        <v>0</v>
      </c>
      <c r="AK44" s="9">
        <f t="shared" si="25"/>
        <v>219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0.84444444444444444</v>
      </c>
      <c r="AB51" s="23">
        <f t="shared" si="31"/>
        <v>1</v>
      </c>
      <c r="AC51" s="23">
        <f t="shared" si="31"/>
        <v>1</v>
      </c>
      <c r="AD51" s="23">
        <f t="shared" si="31"/>
        <v>0.98148148148148151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0.90740740740740744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0.95391414141414144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0.9980732177263969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0.99571826161421539</v>
      </c>
      <c r="U52" s="23">
        <f t="shared" si="33"/>
        <v>1</v>
      </c>
      <c r="V52" s="23">
        <f t="shared" si="33"/>
        <v>0.99891704570067141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0.99870045484080572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0.99878838893990407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0.86153846153846159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0.80198019801980203</v>
      </c>
      <c r="U53" s="23">
        <f t="shared" si="34"/>
        <v>1</v>
      </c>
      <c r="V53" s="23">
        <f t="shared" si="34"/>
        <v>0.9642857142857143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</v>
      </c>
      <c r="AB53" s="23">
        <f t="shared" si="34"/>
        <v>1</v>
      </c>
      <c r="AC53" s="23">
        <f t="shared" si="34"/>
        <v>1</v>
      </c>
      <c r="AD53" s="23">
        <f t="shared" si="34"/>
        <v>0.89830508474576276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0.98657718120805371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0.95977133178064788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0.99284511784511786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0.99579124579124578</v>
      </c>
      <c r="U54" s="23">
        <f t="shared" si="35"/>
        <v>1</v>
      </c>
      <c r="V54" s="23">
        <f t="shared" si="35"/>
        <v>0.99894781144781142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0.99116161616161613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0.99642255892255893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0.99746855813032287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0.76712328767123283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0.89010989010989017</v>
      </c>
      <c r="U55" s="23">
        <f t="shared" si="36"/>
        <v>1</v>
      </c>
      <c r="V55" s="23">
        <f t="shared" si="36"/>
        <v>0.98181818181818181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0.89411764705882357</v>
      </c>
      <c r="AB55" s="23">
        <f t="shared" si="36"/>
        <v>1</v>
      </c>
      <c r="AC55" s="23">
        <f t="shared" si="36"/>
        <v>1</v>
      </c>
      <c r="AD55" s="23">
        <f t="shared" si="36"/>
        <v>0.93805309734513276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0.94533762057877813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0.95683377308707129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2B75-3213-4828-AA59-7896ACC72439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7.710937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20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113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5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318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144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3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17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6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9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>SUM(F4:F37)</f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186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118</v>
      </c>
      <c r="AB39" s="14">
        <f t="shared" si="24"/>
        <v>81</v>
      </c>
      <c r="AC39" s="14">
        <f t="shared" si="24"/>
        <v>81</v>
      </c>
      <c r="AD39" s="14">
        <f t="shared" si="24"/>
        <v>318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153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113</v>
      </c>
      <c r="AB41" s="17">
        <f>AB29</f>
        <v>81</v>
      </c>
      <c r="AC41" s="17">
        <f>AC30</f>
        <v>81</v>
      </c>
      <c r="AD41" s="17">
        <f>AD31</f>
        <v>318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144</v>
      </c>
      <c r="AI41" s="17">
        <f>AI36</f>
        <v>81</v>
      </c>
      <c r="AJ41" s="17">
        <f>AJ37</f>
        <v>162</v>
      </c>
      <c r="AK41" s="9">
        <f>SUM(C41:AJ41)</f>
        <v>4529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9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20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5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188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4662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4651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4612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156628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22</v>
      </c>
      <c r="AB44" s="17">
        <f>SUM(AB30:AB38,AB4:AB28)</f>
        <v>0</v>
      </c>
      <c r="AC44" s="17">
        <f>SUM(AC31:AC38,AC4:AC29)</f>
        <v>0</v>
      </c>
      <c r="AD44" s="17">
        <f>SUM(AD32:AD38,AD4:AD30)</f>
        <v>6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18</v>
      </c>
      <c r="AI44" s="17">
        <f>SUM(AI4:AI35,AI37:AI38)</f>
        <v>27</v>
      </c>
      <c r="AJ44" s="17">
        <f>SUM(AJ4:AJ36,AJ38)</f>
        <v>0</v>
      </c>
      <c r="AK44" s="9">
        <f t="shared" si="25"/>
        <v>223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0.83703703703703702</v>
      </c>
      <c r="AB51" s="23">
        <f t="shared" si="31"/>
        <v>1</v>
      </c>
      <c r="AC51" s="23">
        <f t="shared" si="31"/>
        <v>1</v>
      </c>
      <c r="AD51" s="23">
        <f t="shared" si="31"/>
        <v>0.98148148148148151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0.88888888888888884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0.95307239057239057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0.9980732177263969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0.99571826161421539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0.99891704570067141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0.99880114274053666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0.86153846153846159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0.80198019801980203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0.9576271186440678</v>
      </c>
      <c r="AB53" s="23">
        <f t="shared" si="34"/>
        <v>1</v>
      </c>
      <c r="AC53" s="23">
        <f t="shared" si="34"/>
        <v>1</v>
      </c>
      <c r="AD53" s="23">
        <f t="shared" si="34"/>
        <v>0.89830508474576276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0.98630136986301364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0.96014415942336229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0.99284511784511786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0.99579124579124578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0.99431818181818177</v>
      </c>
      <c r="AB54" s="23">
        <f t="shared" si="35"/>
        <v>1</v>
      </c>
      <c r="AC54" s="23">
        <f t="shared" si="35"/>
        <v>1</v>
      </c>
      <c r="AD54" s="23">
        <f t="shared" si="35"/>
        <v>0.99116161616161613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0.99579124579124578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0.99745617944147358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0.76712328767123283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0.89010989010989017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0.89328063241106703</v>
      </c>
      <c r="AB55" s="23">
        <f t="shared" si="36"/>
        <v>1</v>
      </c>
      <c r="AC55" s="23">
        <f t="shared" si="36"/>
        <v>1</v>
      </c>
      <c r="AD55" s="23">
        <f t="shared" si="36"/>
        <v>0.93805309734513276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0.93506493506493504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0.95659520540711795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999EC-AC35-42BC-AFA9-D745490FF2CE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4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5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18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112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5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317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142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0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5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18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7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11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>SUM(F4:F37)</f>
        <v>108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184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117</v>
      </c>
      <c r="AB39" s="14">
        <f t="shared" si="24"/>
        <v>81</v>
      </c>
      <c r="AC39" s="14">
        <f t="shared" si="24"/>
        <v>81</v>
      </c>
      <c r="AD39" s="14">
        <f t="shared" si="24"/>
        <v>317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151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112</v>
      </c>
      <c r="AB41" s="17">
        <f>AB29</f>
        <v>81</v>
      </c>
      <c r="AC41" s="17">
        <f>AC30</f>
        <v>81</v>
      </c>
      <c r="AD41" s="17">
        <f>AD31</f>
        <v>317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142</v>
      </c>
      <c r="AI41" s="17">
        <f>AI36</f>
        <v>81</v>
      </c>
      <c r="AJ41" s="17">
        <f>AJ37</f>
        <v>162</v>
      </c>
      <c r="AK41" s="9">
        <f>SUM(C41:AJ41)</f>
        <v>4525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22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9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18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5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186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4487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4662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4653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4612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156630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23</v>
      </c>
      <c r="AB44" s="17">
        <f>SUM(AB30:AB38,AB4:AB28)</f>
        <v>0</v>
      </c>
      <c r="AC44" s="17">
        <f>SUM(AC31:AC38,AC4:AC29)</f>
        <v>0</v>
      </c>
      <c r="AD44" s="17">
        <f>SUM(AD32:AD38,AD4:AD30)</f>
        <v>7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20</v>
      </c>
      <c r="AI44" s="17">
        <f>SUM(AI4:AI35,AI37:AI38)</f>
        <v>27</v>
      </c>
      <c r="AJ44" s="17">
        <f>SUM(AJ4:AJ36,AJ38)</f>
        <v>0</v>
      </c>
      <c r="AK44" s="9">
        <f t="shared" si="25"/>
        <v>227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0.82962962962962961</v>
      </c>
      <c r="AB51" s="23">
        <f t="shared" si="31"/>
        <v>1</v>
      </c>
      <c r="AC51" s="23">
        <f t="shared" si="31"/>
        <v>1</v>
      </c>
      <c r="AD51" s="23">
        <f t="shared" si="31"/>
        <v>0.97839506172839508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0.87654320987654322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0.95223063973063971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0.99512086937236632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0.9980732177263969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0.9961464354527938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0.99891704570067141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0.99881389654116925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0.91698113207547172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0.86153846153846159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0.81818181818181823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0.95726495726495731</v>
      </c>
      <c r="AB53" s="23">
        <f t="shared" si="34"/>
        <v>1</v>
      </c>
      <c r="AC53" s="23">
        <f t="shared" si="34"/>
        <v>1</v>
      </c>
      <c r="AD53" s="23">
        <f t="shared" si="34"/>
        <v>0.89801699716713879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0.98611111111111116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0.96051793674379116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0.99537037037037035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0.99284511784511786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0.99621212121212122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0.99410774410774416</v>
      </c>
      <c r="AB54" s="23">
        <f t="shared" si="35"/>
        <v>1</v>
      </c>
      <c r="AC54" s="23">
        <f t="shared" si="35"/>
        <v>1</v>
      </c>
      <c r="AD54" s="23">
        <f t="shared" si="35"/>
        <v>0.99095117845117842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0.99537037037037035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0.99744380075262429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0.95669291338582674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0.76712328767123283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0.88888888888888884</v>
      </c>
      <c r="AB55" s="23">
        <f t="shared" si="36"/>
        <v>1</v>
      </c>
      <c r="AC55" s="23">
        <f t="shared" si="36"/>
        <v>1</v>
      </c>
      <c r="AD55" s="23">
        <f t="shared" si="36"/>
        <v>0.9364844903988182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0.92810457516339873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0.95635633520025354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E4F0-2212-4FAF-BFA5-F8833DAA174C}">
  <dimension ref="A1:AM56"/>
  <sheetViews>
    <sheetView zoomScale="85" zoomScaleNormal="85" workbookViewId="0"/>
  </sheetViews>
  <sheetFormatPr defaultRowHeight="15" customHeight="1"/>
  <cols>
    <col min="1" max="1" width="5.5703125" customWidth="1"/>
    <col min="2" max="2" width="17.5703125" bestFit="1" customWidth="1"/>
    <col min="3" max="36" width="5.5703125" bestFit="1" customWidth="1"/>
    <col min="37" max="37" width="6.85546875" customWidth="1"/>
    <col min="38" max="38" width="5.5703125" bestFit="1" customWidth="1"/>
  </cols>
  <sheetData>
    <row r="1" spans="1:39" ht="15" customHeight="1">
      <c r="A1" s="6"/>
      <c r="C1" s="39" t="s">
        <v>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6"/>
    </row>
    <row r="2" spans="1:39" s="1" customFormat="1" ht="15" customHeight="1">
      <c r="A2" s="40" t="s">
        <v>9</v>
      </c>
      <c r="B2" s="8"/>
      <c r="C2" s="30" t="s">
        <v>34</v>
      </c>
      <c r="D2" s="30" t="s">
        <v>35</v>
      </c>
      <c r="E2" s="30" t="s">
        <v>36</v>
      </c>
      <c r="F2" s="30" t="s">
        <v>37</v>
      </c>
      <c r="G2" s="30" t="s">
        <v>12</v>
      </c>
      <c r="H2" s="30" t="s">
        <v>38</v>
      </c>
      <c r="I2" s="30" t="s">
        <v>39</v>
      </c>
      <c r="J2" s="30" t="s">
        <v>40</v>
      </c>
      <c r="K2" s="30" t="s">
        <v>41</v>
      </c>
      <c r="L2" s="30" t="s">
        <v>13</v>
      </c>
      <c r="M2" s="30" t="s">
        <v>14</v>
      </c>
      <c r="N2" s="30" t="s">
        <v>15</v>
      </c>
      <c r="O2" s="30" t="s">
        <v>42</v>
      </c>
      <c r="P2" s="30" t="s">
        <v>43</v>
      </c>
      <c r="Q2" s="30" t="s">
        <v>44</v>
      </c>
      <c r="R2" s="30" t="s">
        <v>45</v>
      </c>
      <c r="S2" s="30" t="s">
        <v>46</v>
      </c>
      <c r="T2" s="30" t="s">
        <v>47</v>
      </c>
      <c r="U2" s="30" t="s">
        <v>16</v>
      </c>
      <c r="V2" s="30" t="s">
        <v>48</v>
      </c>
      <c r="W2" s="30" t="s">
        <v>49</v>
      </c>
      <c r="X2" s="30" t="s">
        <v>50</v>
      </c>
      <c r="Y2" s="30" t="s">
        <v>51</v>
      </c>
      <c r="Z2" s="30" t="s">
        <v>52</v>
      </c>
      <c r="AA2" s="30" t="s">
        <v>17</v>
      </c>
      <c r="AB2" s="30" t="s">
        <v>53</v>
      </c>
      <c r="AC2" s="30" t="s">
        <v>54</v>
      </c>
      <c r="AD2" s="30" t="s">
        <v>55</v>
      </c>
      <c r="AE2" s="30" t="s">
        <v>56</v>
      </c>
      <c r="AF2" s="30" t="s">
        <v>18</v>
      </c>
      <c r="AG2" s="30" t="s">
        <v>19</v>
      </c>
      <c r="AH2" s="30" t="s">
        <v>57</v>
      </c>
      <c r="AI2" s="30" t="s">
        <v>20</v>
      </c>
      <c r="AJ2" s="31" t="s">
        <v>58</v>
      </c>
      <c r="AK2" s="10"/>
      <c r="AL2" s="11"/>
      <c r="AM2" s="11"/>
    </row>
    <row r="3" spans="1:39" s="1" customFormat="1" ht="15" customHeight="1">
      <c r="A3" s="40"/>
      <c r="B3" s="32" t="s">
        <v>59</v>
      </c>
      <c r="C3" s="28">
        <v>108</v>
      </c>
      <c r="D3" s="28">
        <v>162</v>
      </c>
      <c r="E3" s="28">
        <v>216</v>
      </c>
      <c r="F3" s="28">
        <v>108</v>
      </c>
      <c r="G3" s="28">
        <v>108</v>
      </c>
      <c r="H3" s="28">
        <v>243</v>
      </c>
      <c r="I3" s="28">
        <v>459</v>
      </c>
      <c r="J3" s="28">
        <v>81</v>
      </c>
      <c r="K3" s="28">
        <v>108</v>
      </c>
      <c r="L3" s="28">
        <v>81</v>
      </c>
      <c r="M3" s="28">
        <v>81</v>
      </c>
      <c r="N3" s="28">
        <v>81</v>
      </c>
      <c r="O3" s="28">
        <v>108</v>
      </c>
      <c r="P3" s="28">
        <v>54</v>
      </c>
      <c r="Q3" s="28">
        <v>189</v>
      </c>
      <c r="R3" s="28">
        <v>81</v>
      </c>
      <c r="S3" s="28">
        <v>189</v>
      </c>
      <c r="T3" s="28">
        <v>81</v>
      </c>
      <c r="U3" s="28">
        <v>108</v>
      </c>
      <c r="V3" s="28">
        <v>135</v>
      </c>
      <c r="W3" s="28">
        <v>54</v>
      </c>
      <c r="X3" s="28">
        <v>189</v>
      </c>
      <c r="Y3" s="28">
        <v>243</v>
      </c>
      <c r="Z3" s="28">
        <v>81</v>
      </c>
      <c r="AA3" s="28">
        <v>135</v>
      </c>
      <c r="AB3" s="28">
        <v>81</v>
      </c>
      <c r="AC3" s="28">
        <v>81</v>
      </c>
      <c r="AD3" s="28">
        <v>324</v>
      </c>
      <c r="AE3" s="28">
        <v>135</v>
      </c>
      <c r="AF3" s="28">
        <v>81</v>
      </c>
      <c r="AG3" s="28">
        <v>135</v>
      </c>
      <c r="AH3" s="28">
        <v>162</v>
      </c>
      <c r="AI3" s="28">
        <v>108</v>
      </c>
      <c r="AJ3" s="28">
        <v>162</v>
      </c>
      <c r="AK3" s="10"/>
      <c r="AL3" s="11"/>
      <c r="AM3" s="11"/>
    </row>
    <row r="4" spans="1:39" ht="15" customHeight="1">
      <c r="A4" s="40"/>
      <c r="B4" s="26" t="s">
        <v>34</v>
      </c>
      <c r="C4" s="29">
        <v>108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0">
        <v>0</v>
      </c>
      <c r="AD4" s="30">
        <v>0</v>
      </c>
      <c r="AE4" s="30">
        <v>0</v>
      </c>
      <c r="AF4" s="30">
        <v>0</v>
      </c>
      <c r="AG4" s="30">
        <v>0</v>
      </c>
      <c r="AH4" s="30">
        <v>0</v>
      </c>
      <c r="AI4" s="30">
        <v>0</v>
      </c>
      <c r="AJ4" s="30">
        <v>0</v>
      </c>
      <c r="AK4" s="9"/>
      <c r="AL4" s="9"/>
      <c r="AM4" s="9"/>
    </row>
    <row r="5" spans="1:39" ht="15" customHeight="1">
      <c r="A5" s="40"/>
      <c r="B5" s="26" t="s">
        <v>35</v>
      </c>
      <c r="C5" s="30">
        <v>0</v>
      </c>
      <c r="D5" s="29">
        <v>162</v>
      </c>
      <c r="E5" s="30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0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0">
        <v>0</v>
      </c>
      <c r="AD5" s="30">
        <v>0</v>
      </c>
      <c r="AE5" s="30">
        <v>0</v>
      </c>
      <c r="AF5" s="30">
        <v>0</v>
      </c>
      <c r="AG5" s="30">
        <v>0</v>
      </c>
      <c r="AH5" s="30">
        <v>0</v>
      </c>
      <c r="AI5" s="30">
        <v>0</v>
      </c>
      <c r="AJ5" s="30">
        <v>0</v>
      </c>
      <c r="AK5" s="9"/>
      <c r="AL5" s="9"/>
      <c r="AM5" s="9"/>
    </row>
    <row r="6" spans="1:39" ht="15" customHeight="1">
      <c r="A6" s="40"/>
      <c r="B6" s="26" t="s">
        <v>36</v>
      </c>
      <c r="C6" s="30">
        <v>0</v>
      </c>
      <c r="D6" s="30">
        <v>0</v>
      </c>
      <c r="E6" s="29">
        <v>214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0</v>
      </c>
      <c r="R6" s="30">
        <v>0</v>
      </c>
      <c r="S6" s="30">
        <v>0</v>
      </c>
      <c r="T6" s="30">
        <v>0</v>
      </c>
      <c r="U6" s="30">
        <v>0</v>
      </c>
      <c r="V6" s="30">
        <v>0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0">
        <v>0</v>
      </c>
      <c r="AD6" s="30">
        <v>0</v>
      </c>
      <c r="AE6" s="30">
        <v>0</v>
      </c>
      <c r="AF6" s="30">
        <v>0</v>
      </c>
      <c r="AG6" s="30">
        <v>0</v>
      </c>
      <c r="AH6" s="30">
        <v>0</v>
      </c>
      <c r="AI6" s="30">
        <v>0</v>
      </c>
      <c r="AJ6" s="30">
        <v>0</v>
      </c>
      <c r="AK6" s="9"/>
      <c r="AL6" s="9"/>
      <c r="AM6" s="9"/>
    </row>
    <row r="7" spans="1:39" ht="15" customHeight="1">
      <c r="A7" s="40"/>
      <c r="B7" s="26" t="s">
        <v>37</v>
      </c>
      <c r="C7" s="30">
        <v>0</v>
      </c>
      <c r="D7" s="30">
        <v>0</v>
      </c>
      <c r="E7" s="30">
        <v>0</v>
      </c>
      <c r="F7" s="29">
        <v>104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30">
        <v>0</v>
      </c>
      <c r="T7" s="30">
        <v>0</v>
      </c>
      <c r="U7" s="30">
        <v>0</v>
      </c>
      <c r="V7" s="30">
        <v>0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0">
        <v>0</v>
      </c>
      <c r="AD7" s="30">
        <v>0</v>
      </c>
      <c r="AE7" s="30">
        <v>0</v>
      </c>
      <c r="AF7" s="30">
        <v>0</v>
      </c>
      <c r="AG7" s="30">
        <v>0</v>
      </c>
      <c r="AH7" s="30">
        <v>0</v>
      </c>
      <c r="AI7" s="30">
        <v>0</v>
      </c>
      <c r="AJ7" s="30">
        <v>0</v>
      </c>
      <c r="AK7" s="9"/>
      <c r="AL7" s="9"/>
      <c r="AM7" s="9"/>
    </row>
    <row r="8" spans="1:39" ht="15" customHeight="1">
      <c r="A8" s="40"/>
      <c r="B8" s="26" t="s">
        <v>12</v>
      </c>
      <c r="C8" s="30">
        <v>0</v>
      </c>
      <c r="D8" s="30">
        <v>0</v>
      </c>
      <c r="E8" s="30">
        <v>0</v>
      </c>
      <c r="F8" s="30">
        <v>0</v>
      </c>
      <c r="G8" s="29">
        <v>108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  <c r="P8" s="30">
        <v>0</v>
      </c>
      <c r="Q8" s="30">
        <v>0</v>
      </c>
      <c r="R8" s="30">
        <v>0</v>
      </c>
      <c r="S8" s="30">
        <v>0</v>
      </c>
      <c r="T8" s="30">
        <v>0</v>
      </c>
      <c r="U8" s="30">
        <v>0</v>
      </c>
      <c r="V8" s="30">
        <v>0</v>
      </c>
      <c r="W8" s="30">
        <v>0</v>
      </c>
      <c r="X8" s="30">
        <v>0</v>
      </c>
      <c r="Y8" s="30">
        <v>0</v>
      </c>
      <c r="Z8" s="30">
        <v>0</v>
      </c>
      <c r="AA8" s="30">
        <v>0</v>
      </c>
      <c r="AB8" s="30">
        <v>0</v>
      </c>
      <c r="AC8" s="30">
        <v>0</v>
      </c>
      <c r="AD8" s="30">
        <v>0</v>
      </c>
      <c r="AE8" s="30">
        <v>0</v>
      </c>
      <c r="AF8" s="30">
        <v>0</v>
      </c>
      <c r="AG8" s="30">
        <v>0</v>
      </c>
      <c r="AH8" s="30">
        <v>0</v>
      </c>
      <c r="AI8" s="30">
        <v>0</v>
      </c>
      <c r="AJ8" s="30">
        <v>0</v>
      </c>
      <c r="AK8" s="9"/>
      <c r="AL8" s="9"/>
      <c r="AM8" s="9"/>
    </row>
    <row r="9" spans="1:39" ht="15" customHeight="1">
      <c r="A9" s="40"/>
      <c r="B9" s="26" t="s">
        <v>38</v>
      </c>
      <c r="C9" s="30">
        <v>0</v>
      </c>
      <c r="D9" s="30">
        <v>0</v>
      </c>
      <c r="E9" s="30">
        <v>0</v>
      </c>
      <c r="F9" s="30">
        <v>3</v>
      </c>
      <c r="G9" s="30">
        <v>0</v>
      </c>
      <c r="H9" s="29">
        <v>243</v>
      </c>
      <c r="I9" s="30">
        <v>0</v>
      </c>
      <c r="J9" s="30">
        <v>0</v>
      </c>
      <c r="K9" s="30">
        <v>0</v>
      </c>
      <c r="L9" s="30">
        <v>0</v>
      </c>
      <c r="M9" s="30">
        <v>18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0</v>
      </c>
      <c r="AB9" s="30">
        <v>0</v>
      </c>
      <c r="AC9" s="30">
        <v>0</v>
      </c>
      <c r="AD9" s="30">
        <v>0</v>
      </c>
      <c r="AE9" s="30">
        <v>0</v>
      </c>
      <c r="AF9" s="30">
        <v>0</v>
      </c>
      <c r="AG9" s="30">
        <v>0</v>
      </c>
      <c r="AH9" s="30">
        <v>0</v>
      </c>
      <c r="AI9" s="30">
        <v>0</v>
      </c>
      <c r="AJ9" s="30">
        <v>0</v>
      </c>
      <c r="AK9" s="9"/>
      <c r="AL9" s="9"/>
      <c r="AM9" s="9"/>
    </row>
    <row r="10" spans="1:39" ht="15" customHeight="1">
      <c r="A10" s="40"/>
      <c r="B10" s="26" t="s">
        <v>39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29">
        <v>459</v>
      </c>
      <c r="J10" s="30">
        <v>0</v>
      </c>
      <c r="K10" s="30">
        <v>0</v>
      </c>
      <c r="L10" s="30">
        <v>0</v>
      </c>
      <c r="M10" s="30">
        <v>7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  <c r="AB10" s="30">
        <v>0</v>
      </c>
      <c r="AC10" s="30">
        <v>0</v>
      </c>
      <c r="AD10" s="30">
        <v>0</v>
      </c>
      <c r="AE10" s="30">
        <v>0</v>
      </c>
      <c r="AF10" s="30">
        <v>0</v>
      </c>
      <c r="AG10" s="30">
        <v>0</v>
      </c>
      <c r="AH10" s="30">
        <v>0</v>
      </c>
      <c r="AI10" s="30">
        <v>0</v>
      </c>
      <c r="AJ10" s="30">
        <v>0</v>
      </c>
      <c r="AK10" s="9"/>
      <c r="AL10" s="9"/>
      <c r="AM10" s="9"/>
    </row>
    <row r="11" spans="1:39" ht="15" customHeight="1">
      <c r="A11" s="40"/>
      <c r="B11" s="26" t="s">
        <v>40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29">
        <v>54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0</v>
      </c>
      <c r="AE11" s="30">
        <v>0</v>
      </c>
      <c r="AF11" s="30">
        <v>0</v>
      </c>
      <c r="AG11" s="30">
        <v>0</v>
      </c>
      <c r="AH11" s="30">
        <v>0</v>
      </c>
      <c r="AI11" s="30">
        <v>0</v>
      </c>
      <c r="AJ11" s="30">
        <v>0</v>
      </c>
      <c r="AK11" s="9"/>
      <c r="AL11" s="9"/>
      <c r="AM11" s="9"/>
    </row>
    <row r="12" spans="1:39" ht="15" customHeight="1">
      <c r="A12" s="40"/>
      <c r="B12" s="26" t="s">
        <v>41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29">
        <v>108</v>
      </c>
      <c r="L12" s="30">
        <v>0</v>
      </c>
      <c r="M12" s="30">
        <v>0</v>
      </c>
      <c r="N12" s="30">
        <v>0</v>
      </c>
      <c r="O12" s="30">
        <v>0</v>
      </c>
      <c r="P12" s="30">
        <v>27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9"/>
      <c r="AL12" s="9"/>
      <c r="AM12" s="9"/>
    </row>
    <row r="13" spans="1:39" ht="15" customHeight="1">
      <c r="A13" s="40"/>
      <c r="B13" s="26" t="s">
        <v>13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29">
        <v>81</v>
      </c>
      <c r="M13" s="30">
        <v>0</v>
      </c>
      <c r="N13" s="30">
        <v>0</v>
      </c>
      <c r="O13" s="30">
        <v>0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9"/>
      <c r="AL13" s="9"/>
      <c r="AM13" s="9"/>
    </row>
    <row r="14" spans="1:39" ht="15" customHeight="1">
      <c r="A14" s="40"/>
      <c r="B14" s="26" t="s">
        <v>14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29">
        <v>56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3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4</v>
      </c>
      <c r="AI14" s="30">
        <v>0</v>
      </c>
      <c r="AJ14" s="30">
        <v>0</v>
      </c>
      <c r="AK14" s="9"/>
      <c r="AL14" s="9"/>
      <c r="AM14" s="9"/>
    </row>
    <row r="15" spans="1:39" ht="15" customHeight="1">
      <c r="A15" s="40"/>
      <c r="B15" s="26" t="s">
        <v>15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29">
        <v>54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9"/>
      <c r="AL15" s="9"/>
      <c r="AM15" s="9"/>
    </row>
    <row r="16" spans="1:39" ht="15" customHeight="1">
      <c r="A16" s="40"/>
      <c r="B16" s="26" t="s">
        <v>42</v>
      </c>
      <c r="C16" s="30">
        <v>0</v>
      </c>
      <c r="D16" s="30">
        <v>0</v>
      </c>
      <c r="E16" s="30">
        <v>2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O16" s="29">
        <v>108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0</v>
      </c>
      <c r="AE16" s="30">
        <v>0</v>
      </c>
      <c r="AF16" s="30">
        <v>0</v>
      </c>
      <c r="AG16" s="30">
        <v>0</v>
      </c>
      <c r="AH16" s="30">
        <v>0</v>
      </c>
      <c r="AI16" s="30">
        <v>0</v>
      </c>
      <c r="AJ16" s="30">
        <v>0</v>
      </c>
      <c r="AK16" s="9"/>
      <c r="AL16" s="9"/>
      <c r="AM16" s="9"/>
    </row>
    <row r="17" spans="1:39" ht="15" customHeight="1">
      <c r="A17" s="40"/>
      <c r="B17" s="26" t="s">
        <v>43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27</v>
      </c>
      <c r="O17" s="30">
        <v>0</v>
      </c>
      <c r="P17" s="29">
        <v>27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</v>
      </c>
      <c r="AE17" s="30">
        <v>0</v>
      </c>
      <c r="AF17" s="30">
        <v>0</v>
      </c>
      <c r="AG17" s="30">
        <v>0</v>
      </c>
      <c r="AH17" s="30">
        <v>0</v>
      </c>
      <c r="AI17" s="31">
        <v>0</v>
      </c>
      <c r="AJ17" s="30">
        <v>0</v>
      </c>
      <c r="AK17" s="9"/>
      <c r="AL17" s="9"/>
      <c r="AM17" s="9"/>
    </row>
    <row r="18" spans="1:39" ht="15" customHeight="1">
      <c r="A18" s="40"/>
      <c r="B18" s="26" t="s">
        <v>44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0</v>
      </c>
      <c r="I18" s="30">
        <v>0</v>
      </c>
      <c r="J18" s="30">
        <v>0</v>
      </c>
      <c r="K18" s="30">
        <v>0</v>
      </c>
      <c r="L18" s="30">
        <v>0</v>
      </c>
      <c r="M18" s="30">
        <v>0</v>
      </c>
      <c r="N18" s="30">
        <v>0</v>
      </c>
      <c r="O18" s="30">
        <v>0</v>
      </c>
      <c r="P18" s="31">
        <v>0</v>
      </c>
      <c r="Q18" s="29">
        <v>189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</v>
      </c>
      <c r="AE18" s="30">
        <v>0</v>
      </c>
      <c r="AF18" s="30">
        <v>0</v>
      </c>
      <c r="AG18" s="30">
        <v>0</v>
      </c>
      <c r="AH18" s="30">
        <v>0</v>
      </c>
      <c r="AI18" s="31">
        <v>0</v>
      </c>
      <c r="AJ18" s="30">
        <v>0</v>
      </c>
      <c r="AK18" s="9"/>
      <c r="AL18" s="9"/>
      <c r="AM18" s="9"/>
    </row>
    <row r="19" spans="1:39" ht="15" customHeight="1">
      <c r="A19" s="40"/>
      <c r="B19" s="26" t="s">
        <v>45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0</v>
      </c>
      <c r="M19" s="30">
        <v>0</v>
      </c>
      <c r="N19" s="30">
        <v>0</v>
      </c>
      <c r="O19" s="30">
        <v>0</v>
      </c>
      <c r="P19" s="31">
        <v>0</v>
      </c>
      <c r="Q19" s="30">
        <v>0</v>
      </c>
      <c r="R19" s="29">
        <v>81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1">
        <v>0</v>
      </c>
      <c r="AJ19" s="30">
        <v>0</v>
      </c>
      <c r="AK19" s="9"/>
      <c r="AL19" s="9"/>
      <c r="AM19" s="9"/>
    </row>
    <row r="20" spans="1:39" ht="15" customHeight="1">
      <c r="A20" s="40"/>
      <c r="B20" s="26" t="s">
        <v>46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30">
        <v>0</v>
      </c>
      <c r="P20" s="31">
        <v>0</v>
      </c>
      <c r="Q20" s="30">
        <v>0</v>
      </c>
      <c r="R20" s="30">
        <v>0</v>
      </c>
      <c r="S20" s="29">
        <v>160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1">
        <v>0</v>
      </c>
      <c r="AJ20" s="30">
        <v>0</v>
      </c>
      <c r="AK20" s="9"/>
      <c r="AL20" s="9"/>
      <c r="AM20" s="9"/>
    </row>
    <row r="21" spans="1:39" ht="15" customHeight="1">
      <c r="A21" s="40"/>
      <c r="B21" s="26" t="s">
        <v>47</v>
      </c>
      <c r="C21" s="30">
        <v>0</v>
      </c>
      <c r="D21" s="30">
        <v>0</v>
      </c>
      <c r="E21" s="30">
        <v>0</v>
      </c>
      <c r="F21" s="30">
        <v>0</v>
      </c>
      <c r="G21" s="30">
        <v>0</v>
      </c>
      <c r="H21" s="30">
        <v>0</v>
      </c>
      <c r="I21" s="30">
        <v>0</v>
      </c>
      <c r="J21" s="30">
        <v>0</v>
      </c>
      <c r="K21" s="30">
        <v>0</v>
      </c>
      <c r="L21" s="30">
        <v>0</v>
      </c>
      <c r="M21" s="30">
        <v>0</v>
      </c>
      <c r="N21" s="30">
        <v>0</v>
      </c>
      <c r="O21" s="30">
        <v>0</v>
      </c>
      <c r="P21" s="31">
        <v>0</v>
      </c>
      <c r="Q21" s="30">
        <v>0</v>
      </c>
      <c r="R21" s="30">
        <v>0</v>
      </c>
      <c r="S21" s="30">
        <v>16</v>
      </c>
      <c r="T21" s="29">
        <v>81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1">
        <v>0</v>
      </c>
      <c r="AJ21" s="30">
        <v>0</v>
      </c>
      <c r="AK21" s="9"/>
      <c r="AL21" s="9"/>
      <c r="AM21" s="9"/>
    </row>
    <row r="22" spans="1:39" ht="15" customHeight="1">
      <c r="A22" s="40"/>
      <c r="B22" s="26" t="s">
        <v>16</v>
      </c>
      <c r="C22" s="30">
        <v>0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  <c r="P22" s="31">
        <v>0</v>
      </c>
      <c r="Q22" s="30">
        <v>0</v>
      </c>
      <c r="R22" s="30">
        <v>0</v>
      </c>
      <c r="S22" s="30">
        <v>0</v>
      </c>
      <c r="T22" s="30">
        <v>0</v>
      </c>
      <c r="U22" s="29">
        <v>108</v>
      </c>
      <c r="V22" s="30">
        <v>0</v>
      </c>
      <c r="W22" s="30">
        <v>0</v>
      </c>
      <c r="X22" s="30">
        <v>0</v>
      </c>
      <c r="Y22" s="30">
        <v>0</v>
      </c>
      <c r="Z22" s="30">
        <v>0</v>
      </c>
      <c r="AA22" s="30">
        <v>0</v>
      </c>
      <c r="AB22" s="30">
        <v>0</v>
      </c>
      <c r="AC22" s="30">
        <v>0</v>
      </c>
      <c r="AD22" s="30">
        <v>0</v>
      </c>
      <c r="AE22" s="30">
        <v>0</v>
      </c>
      <c r="AF22" s="30">
        <v>0</v>
      </c>
      <c r="AG22" s="30">
        <v>0</v>
      </c>
      <c r="AH22" s="30">
        <v>0</v>
      </c>
      <c r="AI22" s="31">
        <v>0</v>
      </c>
      <c r="AJ22" s="30">
        <v>0</v>
      </c>
      <c r="AK22" s="9"/>
      <c r="AL22" s="9"/>
      <c r="AM22" s="9"/>
    </row>
    <row r="23" spans="1:39" ht="15" customHeight="1">
      <c r="A23" s="40"/>
      <c r="B23" s="26" t="s">
        <v>48</v>
      </c>
      <c r="C23" s="30">
        <v>0</v>
      </c>
      <c r="D23" s="30">
        <v>0</v>
      </c>
      <c r="E23" s="30">
        <v>0</v>
      </c>
      <c r="F23" s="30">
        <v>0</v>
      </c>
      <c r="G23" s="30">
        <v>0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  <c r="P23" s="31">
        <v>0</v>
      </c>
      <c r="Q23" s="30">
        <v>0</v>
      </c>
      <c r="R23" s="30">
        <v>0</v>
      </c>
      <c r="S23" s="30">
        <v>4</v>
      </c>
      <c r="T23" s="30">
        <v>0</v>
      </c>
      <c r="U23" s="30">
        <v>0</v>
      </c>
      <c r="V23" s="29">
        <v>135</v>
      </c>
      <c r="W23" s="30">
        <v>0</v>
      </c>
      <c r="X23" s="30">
        <v>0</v>
      </c>
      <c r="Y23" s="30">
        <v>0</v>
      </c>
      <c r="Z23" s="30">
        <v>0</v>
      </c>
      <c r="AA23" s="30">
        <v>0</v>
      </c>
      <c r="AB23" s="30">
        <v>0</v>
      </c>
      <c r="AC23" s="30">
        <v>0</v>
      </c>
      <c r="AD23" s="30">
        <v>0</v>
      </c>
      <c r="AE23" s="30">
        <v>0</v>
      </c>
      <c r="AF23" s="30">
        <v>0</v>
      </c>
      <c r="AG23" s="30">
        <v>0</v>
      </c>
      <c r="AH23" s="30">
        <v>0</v>
      </c>
      <c r="AI23" s="31">
        <v>0</v>
      </c>
      <c r="AJ23" s="30">
        <v>0</v>
      </c>
      <c r="AK23" s="9"/>
      <c r="AL23" s="9"/>
      <c r="AM23" s="9"/>
    </row>
    <row r="24" spans="1:39" ht="15" customHeight="1">
      <c r="A24" s="40"/>
      <c r="B24" s="26" t="s">
        <v>49</v>
      </c>
      <c r="C24" s="30">
        <v>0</v>
      </c>
      <c r="D24" s="30">
        <v>0</v>
      </c>
      <c r="E24" s="30">
        <v>0</v>
      </c>
      <c r="F24" s="30">
        <v>0</v>
      </c>
      <c r="G24" s="30">
        <v>0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  <c r="P24" s="31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29">
        <v>54</v>
      </c>
      <c r="X24" s="30">
        <v>0</v>
      </c>
      <c r="Y24" s="30">
        <v>0</v>
      </c>
      <c r="Z24" s="30">
        <v>0</v>
      </c>
      <c r="AA24" s="30">
        <v>0</v>
      </c>
      <c r="AB24" s="30">
        <v>0</v>
      </c>
      <c r="AC24" s="30">
        <v>0</v>
      </c>
      <c r="AD24" s="30">
        <v>0</v>
      </c>
      <c r="AE24" s="30">
        <v>0</v>
      </c>
      <c r="AF24" s="30">
        <v>0</v>
      </c>
      <c r="AG24" s="30">
        <v>0</v>
      </c>
      <c r="AH24" s="30">
        <v>0</v>
      </c>
      <c r="AI24" s="31">
        <v>0</v>
      </c>
      <c r="AJ24" s="30">
        <v>0</v>
      </c>
      <c r="AK24" s="9"/>
      <c r="AL24" s="9"/>
      <c r="AM24" s="9"/>
    </row>
    <row r="25" spans="1:39" ht="15" customHeight="1">
      <c r="A25" s="40"/>
      <c r="B25" s="26" t="s">
        <v>50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0</v>
      </c>
      <c r="M25" s="30">
        <v>0</v>
      </c>
      <c r="N25" s="30">
        <v>0</v>
      </c>
      <c r="O25" s="30">
        <v>0</v>
      </c>
      <c r="P25" s="31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0</v>
      </c>
      <c r="X25" s="29">
        <v>189</v>
      </c>
      <c r="Y25" s="30">
        <v>0</v>
      </c>
      <c r="Z25" s="30">
        <v>0</v>
      </c>
      <c r="AA25" s="30">
        <v>0</v>
      </c>
      <c r="AB25" s="30">
        <v>0</v>
      </c>
      <c r="AC25" s="30">
        <v>0</v>
      </c>
      <c r="AD25" s="30">
        <v>0</v>
      </c>
      <c r="AE25" s="30">
        <v>0</v>
      </c>
      <c r="AF25" s="30">
        <v>0</v>
      </c>
      <c r="AG25" s="30">
        <v>0</v>
      </c>
      <c r="AH25" s="30">
        <v>0</v>
      </c>
      <c r="AI25" s="31">
        <v>0</v>
      </c>
      <c r="AJ25" s="30">
        <v>0</v>
      </c>
      <c r="AK25" s="9"/>
      <c r="AL25" s="9"/>
      <c r="AM25" s="9"/>
    </row>
    <row r="26" spans="1:39" ht="15" customHeight="1">
      <c r="A26" s="40"/>
      <c r="B26" s="26" t="s">
        <v>51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0</v>
      </c>
      <c r="M26" s="30">
        <v>0</v>
      </c>
      <c r="N26" s="30">
        <v>0</v>
      </c>
      <c r="O26" s="30">
        <v>0</v>
      </c>
      <c r="P26" s="31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29">
        <v>243</v>
      </c>
      <c r="Z26" s="30">
        <v>0</v>
      </c>
      <c r="AA26" s="30">
        <v>0</v>
      </c>
      <c r="AB26" s="30">
        <v>0</v>
      </c>
      <c r="AC26" s="30">
        <v>0</v>
      </c>
      <c r="AD26" s="30">
        <v>0</v>
      </c>
      <c r="AE26" s="30">
        <v>0</v>
      </c>
      <c r="AF26" s="30">
        <v>0</v>
      </c>
      <c r="AG26" s="30">
        <v>0</v>
      </c>
      <c r="AH26" s="30">
        <v>0</v>
      </c>
      <c r="AI26" s="31">
        <v>0</v>
      </c>
      <c r="AJ26" s="30">
        <v>0</v>
      </c>
      <c r="AK26" s="9"/>
      <c r="AL26" s="9"/>
      <c r="AM26" s="9"/>
    </row>
    <row r="27" spans="1:39" ht="15" customHeight="1">
      <c r="A27" s="40"/>
      <c r="B27" s="26" t="s">
        <v>52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0</v>
      </c>
      <c r="M27" s="30">
        <v>0</v>
      </c>
      <c r="N27" s="30">
        <v>0</v>
      </c>
      <c r="O27" s="30">
        <v>0</v>
      </c>
      <c r="P27" s="31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0</v>
      </c>
      <c r="X27" s="30">
        <v>0</v>
      </c>
      <c r="Y27" s="30">
        <v>0</v>
      </c>
      <c r="Z27" s="29">
        <v>81</v>
      </c>
      <c r="AA27" s="30">
        <v>0</v>
      </c>
      <c r="AB27" s="30">
        <v>0</v>
      </c>
      <c r="AC27" s="30">
        <v>0</v>
      </c>
      <c r="AD27" s="30">
        <v>0</v>
      </c>
      <c r="AE27" s="30">
        <v>0</v>
      </c>
      <c r="AF27" s="30">
        <v>0</v>
      </c>
      <c r="AG27" s="30">
        <v>0</v>
      </c>
      <c r="AH27" s="30">
        <v>0</v>
      </c>
      <c r="AI27" s="31">
        <v>0</v>
      </c>
      <c r="AJ27" s="30">
        <v>0</v>
      </c>
      <c r="AK27" s="9"/>
      <c r="AL27" s="9"/>
      <c r="AM27" s="9"/>
    </row>
    <row r="28" spans="1:39" ht="15" customHeight="1">
      <c r="A28" s="40"/>
      <c r="B28" s="26" t="s">
        <v>17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0</v>
      </c>
      <c r="M28" s="30">
        <v>0</v>
      </c>
      <c r="N28" s="30">
        <v>0</v>
      </c>
      <c r="O28" s="30">
        <v>0</v>
      </c>
      <c r="P28" s="31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0</v>
      </c>
      <c r="X28" s="30">
        <v>0</v>
      </c>
      <c r="Y28" s="30">
        <v>0</v>
      </c>
      <c r="Z28" s="30">
        <v>0</v>
      </c>
      <c r="AA28" s="29">
        <v>112</v>
      </c>
      <c r="AB28" s="30">
        <v>0</v>
      </c>
      <c r="AC28" s="30">
        <v>0</v>
      </c>
      <c r="AD28" s="30">
        <v>0</v>
      </c>
      <c r="AE28" s="30">
        <v>0</v>
      </c>
      <c r="AF28" s="30">
        <v>0</v>
      </c>
      <c r="AG28" s="30">
        <v>0</v>
      </c>
      <c r="AH28" s="30">
        <v>5</v>
      </c>
      <c r="AI28" s="31">
        <v>0</v>
      </c>
      <c r="AJ28" s="30">
        <v>0</v>
      </c>
      <c r="AK28" s="9"/>
      <c r="AL28" s="9"/>
      <c r="AM28" s="9"/>
    </row>
    <row r="29" spans="1:39" ht="15" customHeight="1">
      <c r="A29" s="40"/>
      <c r="B29" s="26" t="s">
        <v>53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v>0</v>
      </c>
      <c r="N29" s="30">
        <v>0</v>
      </c>
      <c r="O29" s="30">
        <v>0</v>
      </c>
      <c r="P29" s="31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29">
        <v>81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1">
        <v>0</v>
      </c>
      <c r="AJ29" s="30">
        <v>0</v>
      </c>
      <c r="AK29" s="9"/>
      <c r="AL29" s="9"/>
      <c r="AM29" s="9"/>
    </row>
    <row r="30" spans="1:39" ht="15" customHeight="1">
      <c r="A30" s="40"/>
      <c r="B30" s="26" t="s">
        <v>54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0</v>
      </c>
      <c r="M30" s="30">
        <v>0</v>
      </c>
      <c r="N30" s="30">
        <v>0</v>
      </c>
      <c r="O30" s="30">
        <v>0</v>
      </c>
      <c r="P30" s="31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0</v>
      </c>
      <c r="X30" s="30">
        <v>0</v>
      </c>
      <c r="Y30" s="30">
        <v>0</v>
      </c>
      <c r="Z30" s="30">
        <v>0</v>
      </c>
      <c r="AA30" s="30">
        <v>0</v>
      </c>
      <c r="AB30" s="30">
        <v>0</v>
      </c>
      <c r="AC30" s="29">
        <v>81</v>
      </c>
      <c r="AD30" s="30">
        <v>0</v>
      </c>
      <c r="AE30" s="30">
        <v>0</v>
      </c>
      <c r="AF30" s="30">
        <v>0</v>
      </c>
      <c r="AG30" s="30">
        <v>0</v>
      </c>
      <c r="AH30" s="30">
        <v>0</v>
      </c>
      <c r="AI30" s="31">
        <v>0</v>
      </c>
      <c r="AJ30" s="30">
        <v>0</v>
      </c>
      <c r="AK30" s="9"/>
      <c r="AL30" s="9"/>
      <c r="AM30" s="9"/>
    </row>
    <row r="31" spans="1:39" ht="15" customHeight="1">
      <c r="A31" s="40"/>
      <c r="B31" s="26" t="s">
        <v>55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27</v>
      </c>
      <c r="K31" s="30">
        <v>0</v>
      </c>
      <c r="L31" s="30">
        <v>0</v>
      </c>
      <c r="M31" s="30">
        <v>0</v>
      </c>
      <c r="N31" s="30">
        <v>0</v>
      </c>
      <c r="O31" s="30">
        <v>0</v>
      </c>
      <c r="P31" s="31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0</v>
      </c>
      <c r="AA31" s="30">
        <v>0</v>
      </c>
      <c r="AB31" s="30">
        <v>0</v>
      </c>
      <c r="AC31" s="30">
        <v>0</v>
      </c>
      <c r="AD31" s="29">
        <v>316</v>
      </c>
      <c r="AE31" s="30">
        <v>0</v>
      </c>
      <c r="AF31" s="30">
        <v>9</v>
      </c>
      <c r="AG31" s="30">
        <v>0</v>
      </c>
      <c r="AH31" s="30">
        <v>0</v>
      </c>
      <c r="AI31" s="31">
        <v>0</v>
      </c>
      <c r="AJ31" s="30">
        <v>0</v>
      </c>
      <c r="AK31" s="9"/>
      <c r="AL31" s="9"/>
      <c r="AM31" s="9"/>
    </row>
    <row r="32" spans="1:39" ht="15" customHeight="1">
      <c r="A32" s="40"/>
      <c r="B32" s="26" t="s">
        <v>56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0</v>
      </c>
      <c r="M32" s="30">
        <v>0</v>
      </c>
      <c r="N32" s="30">
        <v>0</v>
      </c>
      <c r="O32" s="30">
        <v>0</v>
      </c>
      <c r="P32" s="31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29">
        <v>135</v>
      </c>
      <c r="AF32" s="30">
        <v>0</v>
      </c>
      <c r="AG32" s="30">
        <v>0</v>
      </c>
      <c r="AH32" s="30">
        <v>0</v>
      </c>
      <c r="AI32" s="31">
        <v>0</v>
      </c>
      <c r="AJ32" s="30">
        <v>0</v>
      </c>
      <c r="AK32" s="9"/>
      <c r="AL32" s="9"/>
      <c r="AM32" s="9"/>
    </row>
    <row r="33" spans="1:39" ht="15" customHeight="1">
      <c r="A33" s="40"/>
      <c r="B33" s="26" t="s">
        <v>18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0</v>
      </c>
      <c r="M33" s="30">
        <v>0</v>
      </c>
      <c r="N33" s="30">
        <v>0</v>
      </c>
      <c r="O33" s="30">
        <v>0</v>
      </c>
      <c r="P33" s="31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29">
        <v>72</v>
      </c>
      <c r="AG33" s="30">
        <v>0</v>
      </c>
      <c r="AH33" s="30">
        <v>0</v>
      </c>
      <c r="AI33" s="31">
        <v>0</v>
      </c>
      <c r="AJ33" s="30">
        <v>0</v>
      </c>
      <c r="AK33" s="9"/>
      <c r="AL33" s="9"/>
      <c r="AM33" s="9"/>
    </row>
    <row r="34" spans="1:39" ht="15" customHeight="1">
      <c r="A34" s="40"/>
      <c r="B34" s="26" t="s">
        <v>19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0">
        <v>0</v>
      </c>
      <c r="O34" s="30">
        <v>0</v>
      </c>
      <c r="P34" s="31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0</v>
      </c>
      <c r="X34" s="30">
        <v>0</v>
      </c>
      <c r="Y34" s="30">
        <v>0</v>
      </c>
      <c r="Z34" s="30">
        <v>0</v>
      </c>
      <c r="AA34" s="30">
        <v>0</v>
      </c>
      <c r="AB34" s="30">
        <v>0</v>
      </c>
      <c r="AC34" s="30">
        <v>0</v>
      </c>
      <c r="AD34" s="30">
        <v>0</v>
      </c>
      <c r="AE34" s="30">
        <v>0</v>
      </c>
      <c r="AF34" s="30">
        <v>0</v>
      </c>
      <c r="AG34" s="29">
        <v>135</v>
      </c>
      <c r="AH34" s="30">
        <v>0</v>
      </c>
      <c r="AI34" s="31">
        <v>0</v>
      </c>
      <c r="AJ34" s="30">
        <v>0</v>
      </c>
      <c r="AK34" s="9"/>
      <c r="AL34" s="9"/>
      <c r="AM34" s="9"/>
    </row>
    <row r="35" spans="1:39" ht="15" customHeight="1">
      <c r="A35" s="40"/>
      <c r="B35" s="26" t="s">
        <v>57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0</v>
      </c>
      <c r="M35" s="30">
        <v>0</v>
      </c>
      <c r="N35" s="30">
        <v>0</v>
      </c>
      <c r="O35" s="30">
        <v>0</v>
      </c>
      <c r="P35" s="31">
        <v>0</v>
      </c>
      <c r="Q35" s="30">
        <v>0</v>
      </c>
      <c r="R35" s="30">
        <v>0</v>
      </c>
      <c r="S35" s="30">
        <v>2</v>
      </c>
      <c r="T35" s="30">
        <v>0</v>
      </c>
      <c r="U35" s="30">
        <v>0</v>
      </c>
      <c r="V35" s="30">
        <v>0</v>
      </c>
      <c r="W35" s="30">
        <v>0</v>
      </c>
      <c r="X35" s="30">
        <v>0</v>
      </c>
      <c r="Y35" s="30">
        <v>0</v>
      </c>
      <c r="Z35" s="30">
        <v>0</v>
      </c>
      <c r="AA35" s="30">
        <v>0</v>
      </c>
      <c r="AB35" s="30">
        <v>0</v>
      </c>
      <c r="AC35" s="30">
        <v>0</v>
      </c>
      <c r="AD35" s="30">
        <v>0</v>
      </c>
      <c r="AE35" s="30">
        <v>0</v>
      </c>
      <c r="AF35" s="30">
        <v>0</v>
      </c>
      <c r="AG35" s="30">
        <v>0</v>
      </c>
      <c r="AH35" s="29">
        <v>140</v>
      </c>
      <c r="AI35" s="31">
        <v>0</v>
      </c>
      <c r="AJ35" s="30">
        <v>0</v>
      </c>
      <c r="AK35" s="9"/>
      <c r="AL35" s="9"/>
      <c r="AM35" s="9"/>
    </row>
    <row r="36" spans="1:39" ht="15" customHeight="1">
      <c r="A36" s="40"/>
      <c r="B36" s="26" t="s">
        <v>20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0</v>
      </c>
      <c r="M36" s="30">
        <v>0</v>
      </c>
      <c r="N36" s="30">
        <v>0</v>
      </c>
      <c r="O36" s="30">
        <v>0</v>
      </c>
      <c r="P36" s="31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29">
        <v>81</v>
      </c>
      <c r="AJ36" s="30">
        <v>0</v>
      </c>
      <c r="AK36" s="9"/>
      <c r="AL36" s="9"/>
      <c r="AM36" s="9"/>
    </row>
    <row r="37" spans="1:39" ht="15" customHeight="1">
      <c r="A37" s="40"/>
      <c r="B37" s="27" t="s">
        <v>58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0</v>
      </c>
      <c r="M37" s="30">
        <v>0</v>
      </c>
      <c r="N37" s="30">
        <v>0</v>
      </c>
      <c r="O37" s="30">
        <v>0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27</v>
      </c>
      <c r="AJ37" s="29">
        <v>162</v>
      </c>
      <c r="AK37" s="9"/>
      <c r="AL37" s="9"/>
      <c r="AM37" s="9"/>
    </row>
    <row r="38" spans="1:39" ht="15" customHeight="1">
      <c r="A38" s="6"/>
      <c r="B38" s="27" t="s">
        <v>23</v>
      </c>
      <c r="C38" s="34">
        <f>C3-C39</f>
        <v>0</v>
      </c>
      <c r="D38" s="34">
        <f xml:space="preserve"> D3 -D39</f>
        <v>0</v>
      </c>
      <c r="E38" s="34">
        <f xml:space="preserve"> E3-E39</f>
        <v>0</v>
      </c>
      <c r="F38" s="34">
        <f xml:space="preserve"> F3 - F39</f>
        <v>1</v>
      </c>
      <c r="G38" s="34">
        <f xml:space="preserve"> G3-G39</f>
        <v>0</v>
      </c>
      <c r="H38" s="34">
        <f>H3-H39</f>
        <v>0</v>
      </c>
      <c r="I38" s="34">
        <f t="shared" ref="I38" si="0">I3-I39</f>
        <v>0</v>
      </c>
      <c r="J38" s="34">
        <f t="shared" ref="J38" si="1" xml:space="preserve"> J3 -J39</f>
        <v>0</v>
      </c>
      <c r="K38" s="34">
        <f t="shared" ref="K38" si="2" xml:space="preserve"> K3-K39</f>
        <v>0</v>
      </c>
      <c r="L38" s="34">
        <f t="shared" ref="L38" si="3" xml:space="preserve"> L3 - L39</f>
        <v>0</v>
      </c>
      <c r="M38" s="34">
        <f t="shared" ref="M38" si="4" xml:space="preserve"> M3-M39</f>
        <v>0</v>
      </c>
      <c r="N38" s="34">
        <f t="shared" ref="N38:O38" si="5">N3-N39</f>
        <v>0</v>
      </c>
      <c r="O38" s="34">
        <f t="shared" si="5"/>
        <v>0</v>
      </c>
      <c r="P38" s="34">
        <f t="shared" ref="P38" si="6" xml:space="preserve"> P3 -P39</f>
        <v>0</v>
      </c>
      <c r="Q38" s="34">
        <f t="shared" ref="Q38" si="7" xml:space="preserve"> Q3-Q39</f>
        <v>0</v>
      </c>
      <c r="R38" s="34">
        <f t="shared" ref="R38" si="8" xml:space="preserve"> R3 - R39</f>
        <v>0</v>
      </c>
      <c r="S38" s="34">
        <f t="shared" ref="S38" si="9" xml:space="preserve"> S3-S39</f>
        <v>7</v>
      </c>
      <c r="T38" s="34">
        <f t="shared" ref="T38:U38" si="10">T3-T39</f>
        <v>0</v>
      </c>
      <c r="U38" s="34">
        <f t="shared" si="10"/>
        <v>0</v>
      </c>
      <c r="V38" s="34">
        <f t="shared" ref="V38" si="11" xml:space="preserve"> V3 -V39</f>
        <v>0</v>
      </c>
      <c r="W38" s="34">
        <f t="shared" ref="W38" si="12" xml:space="preserve"> W3-W39</f>
        <v>0</v>
      </c>
      <c r="X38" s="34">
        <f t="shared" ref="X38" si="13" xml:space="preserve"> X3 - X39</f>
        <v>0</v>
      </c>
      <c r="Y38" s="34">
        <f t="shared" ref="Y38" si="14" xml:space="preserve"> Y3-Y39</f>
        <v>0</v>
      </c>
      <c r="Z38" s="34">
        <f t="shared" ref="Z38:AA38" si="15">Z3-Z39</f>
        <v>0</v>
      </c>
      <c r="AA38" s="34">
        <f t="shared" si="15"/>
        <v>20</v>
      </c>
      <c r="AB38" s="34">
        <f t="shared" ref="AB38" si="16" xml:space="preserve"> AB3 -AB39</f>
        <v>0</v>
      </c>
      <c r="AC38" s="34">
        <f t="shared" ref="AC38" si="17" xml:space="preserve"> AC3-AC39</f>
        <v>0</v>
      </c>
      <c r="AD38" s="34">
        <f t="shared" ref="AD38" si="18" xml:space="preserve"> AD3 - AD39</f>
        <v>8</v>
      </c>
      <c r="AE38" s="34">
        <f t="shared" ref="AE38" si="19" xml:space="preserve"> AE3-AE39</f>
        <v>0</v>
      </c>
      <c r="AF38" s="34">
        <f t="shared" ref="AF38:AG38" si="20">AF3-AF39</f>
        <v>0</v>
      </c>
      <c r="AG38" s="34">
        <f t="shared" si="20"/>
        <v>0</v>
      </c>
      <c r="AH38" s="34">
        <f t="shared" ref="AH38" si="21" xml:space="preserve"> AH3 -AH39</f>
        <v>13</v>
      </c>
      <c r="AI38" s="34">
        <f t="shared" ref="AI38" si="22" xml:space="preserve"> AI3-AI39</f>
        <v>0</v>
      </c>
      <c r="AJ38" s="34">
        <f t="shared" ref="AJ38" si="23" xml:space="preserve"> AJ3 - AJ39</f>
        <v>0</v>
      </c>
      <c r="AK38" s="9"/>
      <c r="AL38" s="9"/>
      <c r="AM38" s="9"/>
    </row>
    <row r="39" spans="1:39" ht="15" customHeight="1">
      <c r="A39" s="6"/>
      <c r="B39" s="9"/>
      <c r="C39" s="14">
        <f>SUM(C4:C37)</f>
        <v>108</v>
      </c>
      <c r="D39" s="14">
        <f>SUM(D4:D37)</f>
        <v>162</v>
      </c>
      <c r="E39" s="14">
        <f t="shared" ref="E39:AJ39" si="24">SUM(E4:E37)</f>
        <v>216</v>
      </c>
      <c r="F39" s="14">
        <f>SUM(F4:F37)</f>
        <v>107</v>
      </c>
      <c r="G39" s="14">
        <f t="shared" si="24"/>
        <v>108</v>
      </c>
      <c r="H39" s="14">
        <f t="shared" si="24"/>
        <v>243</v>
      </c>
      <c r="I39" s="14">
        <f t="shared" si="24"/>
        <v>459</v>
      </c>
      <c r="J39" s="14">
        <f t="shared" si="24"/>
        <v>81</v>
      </c>
      <c r="K39" s="14">
        <f t="shared" si="24"/>
        <v>108</v>
      </c>
      <c r="L39" s="14">
        <f t="shared" si="24"/>
        <v>81</v>
      </c>
      <c r="M39" s="14">
        <f t="shared" si="24"/>
        <v>81</v>
      </c>
      <c r="N39" s="14">
        <f t="shared" si="24"/>
        <v>81</v>
      </c>
      <c r="O39" s="14">
        <f t="shared" si="24"/>
        <v>108</v>
      </c>
      <c r="P39" s="14">
        <f t="shared" si="24"/>
        <v>54</v>
      </c>
      <c r="Q39" s="14">
        <f t="shared" si="24"/>
        <v>189</v>
      </c>
      <c r="R39" s="14">
        <f t="shared" si="24"/>
        <v>81</v>
      </c>
      <c r="S39" s="14">
        <f t="shared" si="24"/>
        <v>182</v>
      </c>
      <c r="T39" s="14">
        <f t="shared" si="24"/>
        <v>81</v>
      </c>
      <c r="U39" s="14">
        <f t="shared" si="24"/>
        <v>108</v>
      </c>
      <c r="V39" s="14">
        <f t="shared" si="24"/>
        <v>135</v>
      </c>
      <c r="W39" s="14">
        <f t="shared" si="24"/>
        <v>54</v>
      </c>
      <c r="X39" s="14">
        <f t="shared" si="24"/>
        <v>189</v>
      </c>
      <c r="Y39" s="14">
        <f t="shared" si="24"/>
        <v>243</v>
      </c>
      <c r="Z39" s="14">
        <f t="shared" si="24"/>
        <v>81</v>
      </c>
      <c r="AA39" s="14">
        <f t="shared" si="24"/>
        <v>115</v>
      </c>
      <c r="AB39" s="14">
        <f t="shared" si="24"/>
        <v>81</v>
      </c>
      <c r="AC39" s="14">
        <f t="shared" si="24"/>
        <v>81</v>
      </c>
      <c r="AD39" s="14">
        <f t="shared" si="24"/>
        <v>316</v>
      </c>
      <c r="AE39" s="14">
        <f t="shared" si="24"/>
        <v>135</v>
      </c>
      <c r="AF39" s="14">
        <f t="shared" si="24"/>
        <v>81</v>
      </c>
      <c r="AG39" s="14">
        <f t="shared" si="24"/>
        <v>135</v>
      </c>
      <c r="AH39" s="14">
        <f t="shared" si="24"/>
        <v>149</v>
      </c>
      <c r="AI39" s="14">
        <f t="shared" si="24"/>
        <v>108</v>
      </c>
      <c r="AJ39" s="14">
        <f t="shared" si="24"/>
        <v>162</v>
      </c>
      <c r="AK39" s="9"/>
      <c r="AL39" s="9"/>
      <c r="AM39" s="9"/>
    </row>
    <row r="40" spans="1:39" ht="15" customHeight="1">
      <c r="A40" s="6"/>
      <c r="B40" s="15"/>
      <c r="C40" s="12" t="s">
        <v>34</v>
      </c>
      <c r="D40" s="12" t="s">
        <v>35</v>
      </c>
      <c r="E40" s="12" t="s">
        <v>36</v>
      </c>
      <c r="F40" s="12" t="s">
        <v>37</v>
      </c>
      <c r="G40" s="12" t="s">
        <v>12</v>
      </c>
      <c r="H40" s="12" t="s">
        <v>38</v>
      </c>
      <c r="I40" s="12" t="s">
        <v>39</v>
      </c>
      <c r="J40" s="12" t="s">
        <v>40</v>
      </c>
      <c r="K40" s="12" t="s">
        <v>41</v>
      </c>
      <c r="L40" s="12" t="s">
        <v>13</v>
      </c>
      <c r="M40" s="12" t="s">
        <v>14</v>
      </c>
      <c r="N40" s="12" t="s">
        <v>15</v>
      </c>
      <c r="O40" s="12" t="s">
        <v>42</v>
      </c>
      <c r="P40" s="12" t="s">
        <v>43</v>
      </c>
      <c r="Q40" s="12" t="s">
        <v>44</v>
      </c>
      <c r="R40" s="12" t="s">
        <v>45</v>
      </c>
      <c r="S40" s="12" t="s">
        <v>46</v>
      </c>
      <c r="T40" s="12" t="s">
        <v>47</v>
      </c>
      <c r="U40" s="12" t="s">
        <v>16</v>
      </c>
      <c r="V40" s="12" t="s">
        <v>48</v>
      </c>
      <c r="W40" s="12" t="s">
        <v>49</v>
      </c>
      <c r="X40" s="12" t="s">
        <v>50</v>
      </c>
      <c r="Y40" s="12" t="s">
        <v>51</v>
      </c>
      <c r="Z40" s="12" t="s">
        <v>52</v>
      </c>
      <c r="AA40" s="12" t="s">
        <v>17</v>
      </c>
      <c r="AB40" s="12" t="s">
        <v>53</v>
      </c>
      <c r="AC40" s="12" t="s">
        <v>54</v>
      </c>
      <c r="AD40" s="12" t="s">
        <v>55</v>
      </c>
      <c r="AE40" s="12" t="s">
        <v>56</v>
      </c>
      <c r="AF40" s="12" t="s">
        <v>18</v>
      </c>
      <c r="AG40" s="12" t="s">
        <v>19</v>
      </c>
      <c r="AH40" s="12" t="s">
        <v>57</v>
      </c>
      <c r="AI40" s="12" t="s">
        <v>20</v>
      </c>
      <c r="AJ40" s="13" t="s">
        <v>58</v>
      </c>
      <c r="AK40" s="9"/>
      <c r="AL40" s="9"/>
      <c r="AM40" s="9"/>
    </row>
    <row r="41" spans="1:39" ht="15" customHeight="1">
      <c r="A41" s="6"/>
      <c r="B41" s="16" t="s">
        <v>0</v>
      </c>
      <c r="C41" s="17">
        <f>C4</f>
        <v>108</v>
      </c>
      <c r="D41" s="17">
        <f>D5</f>
        <v>162</v>
      </c>
      <c r="E41" s="17">
        <f>E6</f>
        <v>214</v>
      </c>
      <c r="F41" s="17">
        <f>F7</f>
        <v>104</v>
      </c>
      <c r="G41" s="17">
        <f>G8</f>
        <v>108</v>
      </c>
      <c r="H41" s="17">
        <f>H9</f>
        <v>243</v>
      </c>
      <c r="I41" s="17">
        <f>I10</f>
        <v>459</v>
      </c>
      <c r="J41" s="17">
        <f>J11</f>
        <v>54</v>
      </c>
      <c r="K41" s="17">
        <f>K12</f>
        <v>108</v>
      </c>
      <c r="L41" s="17">
        <f>L13</f>
        <v>81</v>
      </c>
      <c r="M41" s="17">
        <f>M14</f>
        <v>56</v>
      </c>
      <c r="N41" s="17">
        <f>N15</f>
        <v>54</v>
      </c>
      <c r="O41" s="17">
        <f>O16</f>
        <v>108</v>
      </c>
      <c r="P41" s="17">
        <f>P17</f>
        <v>27</v>
      </c>
      <c r="Q41" s="17">
        <f>Q18</f>
        <v>189</v>
      </c>
      <c r="R41" s="17">
        <f>R19</f>
        <v>81</v>
      </c>
      <c r="S41" s="17">
        <f>S20</f>
        <v>160</v>
      </c>
      <c r="T41" s="17">
        <f>T21</f>
        <v>81</v>
      </c>
      <c r="U41" s="17">
        <f>U22</f>
        <v>108</v>
      </c>
      <c r="V41" s="17">
        <f>V23</f>
        <v>135</v>
      </c>
      <c r="W41" s="17">
        <f>W24</f>
        <v>54</v>
      </c>
      <c r="X41" s="17">
        <f>X25</f>
        <v>189</v>
      </c>
      <c r="Y41" s="17">
        <f>Y26</f>
        <v>243</v>
      </c>
      <c r="Z41" s="17">
        <f>Z27</f>
        <v>81</v>
      </c>
      <c r="AA41" s="17">
        <f>AA28</f>
        <v>112</v>
      </c>
      <c r="AB41" s="17">
        <f>AB29</f>
        <v>81</v>
      </c>
      <c r="AC41" s="17">
        <f>AC30</f>
        <v>81</v>
      </c>
      <c r="AD41" s="17">
        <f>AD31</f>
        <v>316</v>
      </c>
      <c r="AE41" s="17">
        <f>AE32</f>
        <v>135</v>
      </c>
      <c r="AF41" s="17">
        <f>AF33</f>
        <v>72</v>
      </c>
      <c r="AG41" s="17">
        <f>AG34</f>
        <v>135</v>
      </c>
      <c r="AH41" s="17">
        <f>AH35</f>
        <v>140</v>
      </c>
      <c r="AI41" s="17">
        <f>AI36</f>
        <v>81</v>
      </c>
      <c r="AJ41" s="17">
        <f>AJ37</f>
        <v>162</v>
      </c>
      <c r="AK41" s="9">
        <f>SUM(C41:AJ41)</f>
        <v>4522</v>
      </c>
      <c r="AL41" s="9"/>
      <c r="AM41" s="9"/>
    </row>
    <row r="42" spans="1:39" ht="15" customHeight="1">
      <c r="A42" s="6"/>
      <c r="B42" s="16" t="s">
        <v>1</v>
      </c>
      <c r="C42" s="17">
        <f>SUM(D4:AJ4)</f>
        <v>0</v>
      </c>
      <c r="D42" s="17">
        <f>SUM(C5,E5:AJ5)</f>
        <v>0</v>
      </c>
      <c r="E42" s="17">
        <f>SUM(C6:D6,F6:AJ6)</f>
        <v>0</v>
      </c>
      <c r="F42" s="17">
        <f>SUM(C7:E7,G7:AJ7)</f>
        <v>0</v>
      </c>
      <c r="G42" s="17">
        <f>SUM(C8:F8,H8:AJ8)</f>
        <v>0</v>
      </c>
      <c r="H42" s="17">
        <f>SUM(I9:AJ9,C9:G9)</f>
        <v>21</v>
      </c>
      <c r="I42" s="17">
        <f>SUM(C10:H10,J10:AJ10)</f>
        <v>7</v>
      </c>
      <c r="J42" s="17">
        <f>SUM(C11:I11,K11:AJ11)</f>
        <v>0</v>
      </c>
      <c r="K42" s="17">
        <f>SUM(C12:J12,L12:AJ12)</f>
        <v>27</v>
      </c>
      <c r="L42" s="17">
        <f>SUM(M13:AJ13,C13:K13)</f>
        <v>0</v>
      </c>
      <c r="M42" s="17">
        <f>SUM(N14:AJ14,C14:L14)</f>
        <v>7</v>
      </c>
      <c r="N42" s="17">
        <f>SUM(O15:AJ15,C15:M15)</f>
        <v>0</v>
      </c>
      <c r="O42" s="17">
        <f>SUM(P16:AJ16,C16:N16)</f>
        <v>2</v>
      </c>
      <c r="P42" s="17">
        <f>SUM(Q17:AJ17,C17:O17)</f>
        <v>27</v>
      </c>
      <c r="Q42" s="17">
        <f>SUM(R18:AJ18,C18:P18)</f>
        <v>0</v>
      </c>
      <c r="R42" s="17">
        <f>SUM(S19:AJ19,C19:Q19)</f>
        <v>0</v>
      </c>
      <c r="S42" s="17">
        <f>SUM(T20:AJ20,C20:R20)</f>
        <v>0</v>
      </c>
      <c r="T42" s="17">
        <f>SUM(U21:AJ21,C21:S21)</f>
        <v>16</v>
      </c>
      <c r="U42" s="17">
        <f>SUM(V22:AJ22,C22:T22)</f>
        <v>0</v>
      </c>
      <c r="V42" s="17">
        <f>SUM(W23:AJ23,C23:U23)</f>
        <v>4</v>
      </c>
      <c r="W42" s="17">
        <f>SUM(X24:AJ24,C24:V24)</f>
        <v>0</v>
      </c>
      <c r="X42" s="17">
        <f>SUM(C25:W25,Y25:AJ25)</f>
        <v>0</v>
      </c>
      <c r="Y42" s="17">
        <f>SUM(C26:X26,Z26:AJ26)</f>
        <v>0</v>
      </c>
      <c r="Z42" s="17">
        <f>SUM(AA27:AJ27,C27:Y27)</f>
        <v>0</v>
      </c>
      <c r="AA42" s="17">
        <f>SUM(AB28:AJ28,C28:Z28)</f>
        <v>5</v>
      </c>
      <c r="AB42" s="17">
        <f>SUM(AC29:AJ29,C29:AA29)</f>
        <v>0</v>
      </c>
      <c r="AC42" s="17">
        <f>SUM(AD30:AJ30,C30:AB30)</f>
        <v>0</v>
      </c>
      <c r="AD42" s="17">
        <f>SUM(AE31:AJ31,C31:AC31)</f>
        <v>36</v>
      </c>
      <c r="AE42" s="17">
        <f>SUM(AF32:AJ32,C32:AD32)</f>
        <v>0</v>
      </c>
      <c r="AF42" s="17">
        <f>SUM(AG33:AJ33,C33:AE33)</f>
        <v>0</v>
      </c>
      <c r="AG42" s="17">
        <f>SUM(AH34:AJ34,C34:AF34)</f>
        <v>0</v>
      </c>
      <c r="AH42" s="17">
        <f>SUM(AI35:AJ35,C35:AG35)</f>
        <v>2</v>
      </c>
      <c r="AI42" s="17">
        <f>SUM(C36:AH36,AJ36)</f>
        <v>0</v>
      </c>
      <c r="AJ42" s="17">
        <f>SUM(C37:AI37)</f>
        <v>27</v>
      </c>
      <c r="AK42" s="9">
        <f t="shared" ref="AK42:AK44" si="25">SUM(C42:AJ42)</f>
        <v>181</v>
      </c>
      <c r="AL42" s="9"/>
      <c r="AM42" s="9"/>
    </row>
    <row r="43" spans="1:39" ht="15" customHeight="1">
      <c r="A43" s="6"/>
      <c r="B43" s="16" t="s">
        <v>2</v>
      </c>
      <c r="C43" s="17">
        <f>SUM(D5:AJ38)</f>
        <v>4644</v>
      </c>
      <c r="D43" s="17">
        <f>SUM(E6:AJ38,E4:AJ4,C6:C38,C4)</f>
        <v>4590</v>
      </c>
      <c r="E43" s="17">
        <f>SUM(F7:AJ38,F4:AJ5,C7:D38,C4:D5)</f>
        <v>4536</v>
      </c>
      <c r="F43" s="17">
        <f>SUM(G8:AJ38,G4:AJ6,C4:E6,C8:E38)</f>
        <v>4644</v>
      </c>
      <c r="G43" s="17">
        <f>SUM(H9:AJ38,H4:AJ7,C4:F7,C9:F38)</f>
        <v>4644</v>
      </c>
      <c r="H43" s="17">
        <f>SUM(I10:AJ38,C10:G38,I4:AJ8,C4:G8)</f>
        <v>4488</v>
      </c>
      <c r="I43" s="17">
        <f>SUM(J11:AJ38,C4:H9,J4:AJ9,C11:H38)</f>
        <v>4286</v>
      </c>
      <c r="J43" s="17">
        <f>SUM(K12:AJ38,K4:AJ10,C4:I10,C12:I38)</f>
        <v>4671</v>
      </c>
      <c r="K43" s="17">
        <f>SUM(L13:AJ38,L4:AJ11,C13:J38,C4:J11)</f>
        <v>4617</v>
      </c>
      <c r="L43" s="17">
        <f>SUM(M14:AJ38,C4:K12,M4:AJ12,C14:K38)</f>
        <v>4671</v>
      </c>
      <c r="M43" s="17">
        <f>SUM(N15:AJ38,N4:AJ13,C15:L38,C4:L13)</f>
        <v>4664</v>
      </c>
      <c r="N43" s="17">
        <f>SUM(O16:AJ38,C4:M14,C16:M38,O4:AJ14)</f>
        <v>4671</v>
      </c>
      <c r="O43" s="17">
        <f>SUM(P17:AJ38,P4:AJ15,C4:N15,C17:N38)</f>
        <v>4642</v>
      </c>
      <c r="P43" s="17">
        <f>SUM(Q18:AJ38,Q4:AJ16,C18:O38,C4:O16)</f>
        <v>4671</v>
      </c>
      <c r="Q43" s="17">
        <f>SUM(R19:AJ38,C4:P17,C19:P38,R4:AJ17)</f>
        <v>4563</v>
      </c>
      <c r="R43" s="17">
        <f>SUM(S20:AJ38,S4:AJ18,C4:Q18,C20:Q38)</f>
        <v>4671</v>
      </c>
      <c r="S43" s="17">
        <f>SUM(T21:AJ38,T4:AJ19,C21:R38,C4:R19)</f>
        <v>4563</v>
      </c>
      <c r="T43" s="17">
        <f>SUM(U22:AJ38,C4:S20,C22:S38,U4:AJ20)</f>
        <v>4655</v>
      </c>
      <c r="U43" s="17">
        <f>SUM(V23:AJ38,V4:AJ21,C4:T21,C23:T38)</f>
        <v>4644</v>
      </c>
      <c r="V43" s="17">
        <f>SUM(W24:AJ38,W4:AJ22,C24:U38,C4:U22)</f>
        <v>4613</v>
      </c>
      <c r="W43" s="17">
        <f>SUM(X25:AJ38,C4:V23,C25:V38,X4:AJ23)</f>
        <v>4698</v>
      </c>
      <c r="X43" s="17">
        <f>SUM(C26:W38,C4:W24,Y4:AJ24,Y26:AJ38)</f>
        <v>4563</v>
      </c>
      <c r="Y43" s="17">
        <f>SUM(Z27:AJ38,Z4:AJ25,C27:X38,C4:X25)</f>
        <v>4509</v>
      </c>
      <c r="Z43" s="17">
        <f>SUM(AA28:AJ38,C4:Y26,C28:Y38,AA4:AJ26)</f>
        <v>4671</v>
      </c>
      <c r="AA43" s="17">
        <f>SUM(AB29:AJ38,AB4:AJ27,C4:Z27,C29:Z38)</f>
        <v>4612</v>
      </c>
      <c r="AB43" s="17">
        <f>SUM(AC30:AJ38,AC4:AJ28,C30:AA38,C4:AA28)</f>
        <v>4671</v>
      </c>
      <c r="AC43" s="17">
        <f>SUM(AD31:AJ38,C4:AB29,C31:AB38,AD4:AJ29)</f>
        <v>4671</v>
      </c>
      <c r="AD43" s="17">
        <f>SUM(AE32:AJ38,AE4:AJ30,C4:AC30,C32:AC38)</f>
        <v>4392</v>
      </c>
      <c r="AE43" s="17">
        <f>SUM(AF33:AJ38,AF4:AJ31,C33:AD38,C4:AD31)</f>
        <v>4617</v>
      </c>
      <c r="AF43" s="17">
        <f>SUM(AG34:AJ38,C4:AE32,C34:AE38,AG4:AJ32)</f>
        <v>4671</v>
      </c>
      <c r="AG43" s="17">
        <f>SUM(AH35:AJ38,AH4:AJ33,C4:AF33,C35:AF38)</f>
        <v>4617</v>
      </c>
      <c r="AH43" s="17">
        <f>SUM(AI36:AJ38,AI4:AJ34,C36:AG38,C4:AG34)</f>
        <v>4588</v>
      </c>
      <c r="AI43" s="17">
        <f>SUM(C4:AH35,AJ4:AJ35,C37:AH38,AJ37:AJ38)</f>
        <v>4644</v>
      </c>
      <c r="AJ43" s="17">
        <f>SUM(C4:AI36,C38:AI38)</f>
        <v>4563</v>
      </c>
      <c r="AK43" s="9">
        <f t="shared" si="25"/>
        <v>156635</v>
      </c>
      <c r="AL43" s="9"/>
      <c r="AM43" s="9"/>
    </row>
    <row r="44" spans="1:39" ht="15" customHeight="1">
      <c r="A44" s="6"/>
      <c r="B44" s="16" t="s">
        <v>3</v>
      </c>
      <c r="C44" s="17">
        <f>SUM(C5:C38)</f>
        <v>0</v>
      </c>
      <c r="D44" s="17">
        <f>SUM(D6:D38,D4)</f>
        <v>0</v>
      </c>
      <c r="E44" s="17">
        <f>SUM(E7:E38,E4:E5)</f>
        <v>2</v>
      </c>
      <c r="F44" s="17">
        <f>SUM(F8:F38,F4:F6)</f>
        <v>4</v>
      </c>
      <c r="G44" s="17">
        <f>SUM(G9:G38,G4:G7)</f>
        <v>0</v>
      </c>
      <c r="H44" s="17">
        <f>SUM(H4:H8,H10:H38)</f>
        <v>0</v>
      </c>
      <c r="I44" s="17">
        <f>SUM(I4:I9,I11:I38)</f>
        <v>0</v>
      </c>
      <c r="J44" s="17">
        <f>SUM(J12:J38,J4:J10)</f>
        <v>27</v>
      </c>
      <c r="K44" s="17">
        <f>SUM(K13:K38,K4:K11)</f>
        <v>0</v>
      </c>
      <c r="L44" s="17">
        <f>SUM(L14:L38,L4:L12)</f>
        <v>0</v>
      </c>
      <c r="M44" s="17">
        <f>SUM(M15:M38,M4:M13)</f>
        <v>25</v>
      </c>
      <c r="N44" s="17">
        <f>SUM(N16:N38,N4:N14)</f>
        <v>27</v>
      </c>
      <c r="O44" s="17">
        <f>SUM(O17:O38,O4:O15)</f>
        <v>0</v>
      </c>
      <c r="P44" s="17">
        <f>SUM(P18:P38,P4:P16)</f>
        <v>27</v>
      </c>
      <c r="Q44" s="17">
        <f>SUM(Q19:Q38,Q4:Q17)</f>
        <v>0</v>
      </c>
      <c r="R44" s="17">
        <f>SUM(R20:R38,R4:R18)</f>
        <v>0</v>
      </c>
      <c r="S44" s="17">
        <f>SUM(S21:S38,S4:S19)</f>
        <v>29</v>
      </c>
      <c r="T44" s="17">
        <f>SUM(T22:T38,T4:T20)</f>
        <v>0</v>
      </c>
      <c r="U44" s="17">
        <f>SUM(U23:U38,U4:U21)</f>
        <v>0</v>
      </c>
      <c r="V44" s="17">
        <f>SUM(V24:V38,V4:V22)</f>
        <v>0</v>
      </c>
      <c r="W44" s="17">
        <f>SUM(W25:W38,W4:W23)</f>
        <v>0</v>
      </c>
      <c r="X44" s="17">
        <f>SUM(X26:X38,X4:X24)</f>
        <v>0</v>
      </c>
      <c r="Y44" s="17">
        <f>SUM(Y27:Y38,Y4:Y25)</f>
        <v>0</v>
      </c>
      <c r="Z44" s="17">
        <f>SUM(Z28:Z38,Z4:Z26)</f>
        <v>0</v>
      </c>
      <c r="AA44" s="17">
        <f>SUM(AA29:AA38,AA4:AA27)</f>
        <v>23</v>
      </c>
      <c r="AB44" s="17">
        <f>SUM(AB30:AB38,AB4:AB28)</f>
        <v>0</v>
      </c>
      <c r="AC44" s="17">
        <f>SUM(AC31:AC38,AC4:AC29)</f>
        <v>0</v>
      </c>
      <c r="AD44" s="17">
        <f>SUM(AD32:AD38,AD4:AD30)</f>
        <v>8</v>
      </c>
      <c r="AE44" s="17">
        <f>SUM(AE33:AE38,AE4:AE31)</f>
        <v>0</v>
      </c>
      <c r="AF44" s="17">
        <f>SUM(AF34:AF38,AF4:AF32)</f>
        <v>9</v>
      </c>
      <c r="AG44" s="17">
        <f>SUM(AG35:AG38,AG4:AG33)</f>
        <v>0</v>
      </c>
      <c r="AH44" s="17">
        <f>SUM(AH36:AH38,AH4:AH34)</f>
        <v>22</v>
      </c>
      <c r="AI44" s="17">
        <f>SUM(AI4:AI35,AI37:AI38)</f>
        <v>27</v>
      </c>
      <c r="AJ44" s="17">
        <f>SUM(AJ4:AJ36,AJ38)</f>
        <v>0</v>
      </c>
      <c r="AK44" s="9">
        <f t="shared" si="25"/>
        <v>230</v>
      </c>
      <c r="AL44" s="9"/>
      <c r="AM44" s="9"/>
    </row>
    <row r="45" spans="1:39" ht="15" customHeight="1">
      <c r="A45" s="6"/>
      <c r="B45" s="15"/>
      <c r="C45" s="18">
        <f>SUM(C41:C44)</f>
        <v>4752</v>
      </c>
      <c r="D45" s="18">
        <f>SUM(D41:D44)</f>
        <v>4752</v>
      </c>
      <c r="E45" s="18">
        <f t="shared" ref="E45:I45" si="26">SUM(E41:E44)</f>
        <v>4752</v>
      </c>
      <c r="F45" s="18">
        <f t="shared" si="26"/>
        <v>4752</v>
      </c>
      <c r="G45" s="18">
        <f t="shared" si="26"/>
        <v>4752</v>
      </c>
      <c r="H45" s="18">
        <f>SUM(H41:H44)</f>
        <v>4752</v>
      </c>
      <c r="I45" s="18">
        <f t="shared" si="26"/>
        <v>4752</v>
      </c>
      <c r="J45" s="18">
        <f>SUM(J41:J44)</f>
        <v>4752</v>
      </c>
      <c r="K45" s="18">
        <f>SUM(K41:K44)</f>
        <v>4752</v>
      </c>
      <c r="L45" s="18">
        <f>SUM(L41:L44)</f>
        <v>4752</v>
      </c>
      <c r="M45" s="18">
        <f t="shared" ref="M45:AH45" si="27">SUM(M41:M44)</f>
        <v>4752</v>
      </c>
      <c r="N45" s="18">
        <f t="shared" si="27"/>
        <v>4752</v>
      </c>
      <c r="O45" s="18">
        <f t="shared" si="27"/>
        <v>4752</v>
      </c>
      <c r="P45" s="18">
        <f t="shared" si="27"/>
        <v>4752</v>
      </c>
      <c r="Q45" s="18">
        <f t="shared" si="27"/>
        <v>4752</v>
      </c>
      <c r="R45" s="18">
        <f t="shared" si="27"/>
        <v>4752</v>
      </c>
      <c r="S45" s="18">
        <f>SUM(S41:S44)</f>
        <v>4752</v>
      </c>
      <c r="T45" s="18">
        <f t="shared" si="27"/>
        <v>4752</v>
      </c>
      <c r="U45" s="18">
        <f t="shared" si="27"/>
        <v>4752</v>
      </c>
      <c r="V45" s="18">
        <f t="shared" si="27"/>
        <v>4752</v>
      </c>
      <c r="W45" s="18">
        <f t="shared" si="27"/>
        <v>4752</v>
      </c>
      <c r="X45" s="18">
        <f t="shared" si="27"/>
        <v>4752</v>
      </c>
      <c r="Y45" s="18">
        <f t="shared" si="27"/>
        <v>4752</v>
      </c>
      <c r="Z45" s="18">
        <f t="shared" si="27"/>
        <v>4752</v>
      </c>
      <c r="AA45" s="18">
        <f t="shared" si="27"/>
        <v>4752</v>
      </c>
      <c r="AB45" s="18">
        <f t="shared" si="27"/>
        <v>4752</v>
      </c>
      <c r="AC45" s="18">
        <f t="shared" si="27"/>
        <v>4752</v>
      </c>
      <c r="AD45" s="18">
        <f t="shared" si="27"/>
        <v>4752</v>
      </c>
      <c r="AE45" s="18">
        <f t="shared" si="27"/>
        <v>4752</v>
      </c>
      <c r="AF45" s="18">
        <f>SUM(AF41:AF44)</f>
        <v>4752</v>
      </c>
      <c r="AG45" s="18">
        <f t="shared" si="27"/>
        <v>4752</v>
      </c>
      <c r="AH45" s="18">
        <f t="shared" si="27"/>
        <v>4752</v>
      </c>
      <c r="AI45" s="18">
        <f>SUM(AI41:AI44)</f>
        <v>4752</v>
      </c>
      <c r="AJ45" s="18">
        <f>SUM(AJ41:AJ44)</f>
        <v>4752</v>
      </c>
      <c r="AK45" s="9"/>
      <c r="AL45" s="9"/>
      <c r="AM45" s="9"/>
    </row>
    <row r="46" spans="1:39" ht="15" customHeight="1">
      <c r="A46" s="6"/>
      <c r="B46" s="25" t="s">
        <v>8</v>
      </c>
      <c r="C46" s="17">
        <f t="shared" ref="C46:AJ46" si="28">SUM(C4:C38)</f>
        <v>108</v>
      </c>
      <c r="D46" s="17">
        <f t="shared" si="28"/>
        <v>162</v>
      </c>
      <c r="E46" s="17">
        <f t="shared" si="28"/>
        <v>216</v>
      </c>
      <c r="F46" s="17">
        <f t="shared" si="28"/>
        <v>108</v>
      </c>
      <c r="G46" s="17">
        <f t="shared" si="28"/>
        <v>108</v>
      </c>
      <c r="H46" s="17">
        <f t="shared" si="28"/>
        <v>243</v>
      </c>
      <c r="I46" s="17">
        <f t="shared" si="28"/>
        <v>459</v>
      </c>
      <c r="J46" s="17">
        <f t="shared" si="28"/>
        <v>81</v>
      </c>
      <c r="K46" s="17">
        <f t="shared" si="28"/>
        <v>108</v>
      </c>
      <c r="L46" s="17">
        <f t="shared" si="28"/>
        <v>81</v>
      </c>
      <c r="M46" s="17">
        <f t="shared" si="28"/>
        <v>81</v>
      </c>
      <c r="N46" s="17">
        <f t="shared" si="28"/>
        <v>81</v>
      </c>
      <c r="O46" s="17">
        <f t="shared" si="28"/>
        <v>108</v>
      </c>
      <c r="P46" s="17">
        <f t="shared" si="28"/>
        <v>54</v>
      </c>
      <c r="Q46" s="17">
        <f t="shared" si="28"/>
        <v>189</v>
      </c>
      <c r="R46" s="17">
        <f t="shared" si="28"/>
        <v>81</v>
      </c>
      <c r="S46" s="17">
        <f t="shared" si="28"/>
        <v>189</v>
      </c>
      <c r="T46" s="17">
        <f t="shared" si="28"/>
        <v>81</v>
      </c>
      <c r="U46" s="17">
        <f t="shared" si="28"/>
        <v>108</v>
      </c>
      <c r="V46" s="17">
        <f t="shared" si="28"/>
        <v>135</v>
      </c>
      <c r="W46" s="17">
        <f t="shared" si="28"/>
        <v>54</v>
      </c>
      <c r="X46" s="17">
        <f t="shared" si="28"/>
        <v>189</v>
      </c>
      <c r="Y46" s="17">
        <f t="shared" si="28"/>
        <v>243</v>
      </c>
      <c r="Z46" s="17">
        <f t="shared" si="28"/>
        <v>81</v>
      </c>
      <c r="AA46" s="17">
        <f t="shared" si="28"/>
        <v>135</v>
      </c>
      <c r="AB46" s="17">
        <f t="shared" si="28"/>
        <v>81</v>
      </c>
      <c r="AC46" s="17">
        <f t="shared" si="28"/>
        <v>81</v>
      </c>
      <c r="AD46" s="17">
        <f t="shared" si="28"/>
        <v>324</v>
      </c>
      <c r="AE46" s="17">
        <f t="shared" si="28"/>
        <v>135</v>
      </c>
      <c r="AF46" s="17">
        <f t="shared" si="28"/>
        <v>81</v>
      </c>
      <c r="AG46" s="17">
        <f t="shared" si="28"/>
        <v>135</v>
      </c>
      <c r="AH46" s="17">
        <f t="shared" si="28"/>
        <v>162</v>
      </c>
      <c r="AI46" s="17">
        <f t="shared" si="28"/>
        <v>108</v>
      </c>
      <c r="AJ46" s="17">
        <f t="shared" si="28"/>
        <v>162</v>
      </c>
      <c r="AK46" s="19">
        <f>SUM(C46:AJ46)</f>
        <v>4752</v>
      </c>
      <c r="AL46" s="9"/>
      <c r="AM46" s="9"/>
    </row>
    <row r="47" spans="1:39" ht="15" customHeight="1">
      <c r="A47" s="6"/>
      <c r="B47" s="25" t="s">
        <v>7</v>
      </c>
      <c r="C47" s="17">
        <f>SUM(D4:AJ38)</f>
        <v>4644</v>
      </c>
      <c r="D47" s="17">
        <f>SUM(C4:C38,E4:AJ38)</f>
        <v>4590</v>
      </c>
      <c r="E47" s="17">
        <f>SUM(C4:D38,F4:AJ38)</f>
        <v>4536</v>
      </c>
      <c r="F47" s="17">
        <f>SUM(G4:AJ38,C4:E38)</f>
        <v>4644</v>
      </c>
      <c r="G47" s="17">
        <f>SUM(C4:F38,H4:AJ38)</f>
        <v>4644</v>
      </c>
      <c r="H47" s="17">
        <f>SUM(C4:G38,I4:AJ38)</f>
        <v>4509</v>
      </c>
      <c r="I47" s="17">
        <f>SUM(C4:H38,J4:AJ38)</f>
        <v>4293</v>
      </c>
      <c r="J47" s="17">
        <f>SUM(K4:AJ38,C4:I38)</f>
        <v>4671</v>
      </c>
      <c r="K47" s="17">
        <f>SUM(L4:AJ38,C4:J38)</f>
        <v>4644</v>
      </c>
      <c r="L47" s="17">
        <f>SUM(M4:AJ38,C4:K38)</f>
        <v>4671</v>
      </c>
      <c r="M47" s="17">
        <f>SUM(N4:AJ38,C4:L38)</f>
        <v>4671</v>
      </c>
      <c r="N47" s="17">
        <f>SUM(O4:AJ38,C4:M38)</f>
        <v>4671</v>
      </c>
      <c r="O47" s="17">
        <f>SUM(P4:AJ38,C4:N38)</f>
        <v>4644</v>
      </c>
      <c r="P47" s="17">
        <f>SUM(Q4:AJ38,C4:O38)</f>
        <v>4698</v>
      </c>
      <c r="Q47" s="17">
        <f>SUM(R4:AJ38,C4:P38)</f>
        <v>4563</v>
      </c>
      <c r="R47" s="17">
        <f>SUM(S4:AJ38,C4:Q38)</f>
        <v>4671</v>
      </c>
      <c r="S47" s="17">
        <f>SUM(T4:AJ38,C4:R38)</f>
        <v>4563</v>
      </c>
      <c r="T47" s="17">
        <f>SUM(U4:AJ38,C4:S38)</f>
        <v>4671</v>
      </c>
      <c r="U47" s="17">
        <f>SUM(V4:AJ38,C4:T38)</f>
        <v>4644</v>
      </c>
      <c r="V47" s="17">
        <f>SUM(C4:U38,W4:AJ38)</f>
        <v>4617</v>
      </c>
      <c r="W47" s="17">
        <f>SUM(X4:AJ38,C4:V38)</f>
        <v>4698</v>
      </c>
      <c r="X47" s="17">
        <f>SUM(Y4:AJ38,C4:W38)</f>
        <v>4563</v>
      </c>
      <c r="Y47" s="17">
        <f>SUM(C4:X38,Z4:AJ38)</f>
        <v>4509</v>
      </c>
      <c r="Z47" s="17">
        <f>SUM(AA4:AJ38,C4:Y38)</f>
        <v>4671</v>
      </c>
      <c r="AA47" s="17">
        <f>SUM(AB4:AJ38,C4:Z38)</f>
        <v>4617</v>
      </c>
      <c r="AB47" s="17">
        <f>SUM(AC4:AJ38,C4:AA38)</f>
        <v>4671</v>
      </c>
      <c r="AC47" s="17">
        <f>SUM(AD4:AJ38,C4:AB38)</f>
        <v>4671</v>
      </c>
      <c r="AD47" s="17">
        <f>SUM(AE4:AJ38,C4:AC38)</f>
        <v>4428</v>
      </c>
      <c r="AE47" s="17">
        <f>SUM(AF4:AJ38,C4:AD38)</f>
        <v>4617</v>
      </c>
      <c r="AF47" s="17">
        <f>SUM(AG4:AJ38,C4:AE38)</f>
        <v>4671</v>
      </c>
      <c r="AG47" s="17">
        <f>SUM(AH4:AJ38,C4:AF38)</f>
        <v>4617</v>
      </c>
      <c r="AH47" s="17">
        <f>SUM(AI4:AJ38,C4:AG38)</f>
        <v>4590</v>
      </c>
      <c r="AI47" s="17">
        <f>SUM(C4:AH38,AJ4:AJ38)</f>
        <v>4644</v>
      </c>
      <c r="AJ47" s="17">
        <f>SUM(C4:AI38)</f>
        <v>4590</v>
      </c>
      <c r="AK47" s="20">
        <f>SUM(C47:AJ47)</f>
        <v>156816</v>
      </c>
      <c r="AL47" s="9"/>
      <c r="AM47" s="9"/>
    </row>
    <row r="48" spans="1:39" ht="15" customHeight="1">
      <c r="A48" s="6"/>
      <c r="B48" s="15"/>
      <c r="C48" s="18">
        <f>SUM(C46:C47)</f>
        <v>4752</v>
      </c>
      <c r="D48" s="18">
        <f>SUM(D46:D47)</f>
        <v>4752</v>
      </c>
      <c r="E48" s="18">
        <f t="shared" ref="E48:AH48" si="29">SUM(E46:E47)</f>
        <v>4752</v>
      </c>
      <c r="F48" s="18">
        <f>SUM(F46:F47)</f>
        <v>4752</v>
      </c>
      <c r="G48" s="18">
        <f t="shared" si="29"/>
        <v>4752</v>
      </c>
      <c r="H48" s="18">
        <f t="shared" si="29"/>
        <v>4752</v>
      </c>
      <c r="I48" s="18">
        <f t="shared" si="29"/>
        <v>4752</v>
      </c>
      <c r="J48" s="18">
        <f t="shared" si="29"/>
        <v>4752</v>
      </c>
      <c r="K48" s="18">
        <f t="shared" si="29"/>
        <v>4752</v>
      </c>
      <c r="L48" s="18">
        <f t="shared" si="29"/>
        <v>4752</v>
      </c>
      <c r="M48" s="18">
        <f>SUM(M46:M47)</f>
        <v>4752</v>
      </c>
      <c r="N48" s="18">
        <f>SUM(N46:N47)</f>
        <v>4752</v>
      </c>
      <c r="O48" s="18">
        <f t="shared" si="29"/>
        <v>4752</v>
      </c>
      <c r="P48" s="18">
        <f t="shared" si="29"/>
        <v>4752</v>
      </c>
      <c r="Q48" s="18">
        <f t="shared" si="29"/>
        <v>4752</v>
      </c>
      <c r="R48" s="18">
        <f t="shared" si="29"/>
        <v>4752</v>
      </c>
      <c r="S48" s="18">
        <f t="shared" si="29"/>
        <v>4752</v>
      </c>
      <c r="T48" s="18">
        <f t="shared" si="29"/>
        <v>4752</v>
      </c>
      <c r="U48" s="18">
        <f t="shared" si="29"/>
        <v>4752</v>
      </c>
      <c r="V48" s="18">
        <f t="shared" si="29"/>
        <v>4752</v>
      </c>
      <c r="W48" s="18">
        <f t="shared" si="29"/>
        <v>4752</v>
      </c>
      <c r="X48" s="18">
        <f t="shared" si="29"/>
        <v>4752</v>
      </c>
      <c r="Y48" s="18">
        <f>SUM(Y46:Y47)</f>
        <v>4752</v>
      </c>
      <c r="Z48" s="18">
        <f t="shared" si="29"/>
        <v>4752</v>
      </c>
      <c r="AA48" s="18">
        <f t="shared" si="29"/>
        <v>4752</v>
      </c>
      <c r="AB48" s="18">
        <f t="shared" si="29"/>
        <v>4752</v>
      </c>
      <c r="AC48" s="18">
        <f t="shared" si="29"/>
        <v>4752</v>
      </c>
      <c r="AD48" s="18">
        <f t="shared" si="29"/>
        <v>4752</v>
      </c>
      <c r="AE48" s="18">
        <f t="shared" si="29"/>
        <v>4752</v>
      </c>
      <c r="AF48" s="18">
        <f t="shared" si="29"/>
        <v>4752</v>
      </c>
      <c r="AG48" s="18">
        <f>SUM(AG46:AG47)</f>
        <v>4752</v>
      </c>
      <c r="AH48" s="18">
        <f t="shared" si="29"/>
        <v>4752</v>
      </c>
      <c r="AI48" s="18">
        <f>SUM(AI46:AI47)</f>
        <v>4752</v>
      </c>
      <c r="AJ48" s="18">
        <f>SUM(AJ46:AJ47)</f>
        <v>4752</v>
      </c>
      <c r="AK48" s="9"/>
      <c r="AL48" s="9"/>
      <c r="AM48" s="9"/>
    </row>
    <row r="49" spans="1:39" ht="15" customHeight="1">
      <c r="A49" s="7"/>
      <c r="B49" s="15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9"/>
      <c r="AL49" s="9"/>
      <c r="AM49" s="9"/>
    </row>
    <row r="50" spans="1:39" ht="15" customHeight="1">
      <c r="A50" s="7"/>
      <c r="B50" s="15"/>
      <c r="C50" s="12" t="s">
        <v>34</v>
      </c>
      <c r="D50" s="12" t="s">
        <v>35</v>
      </c>
      <c r="E50" s="12" t="s">
        <v>36</v>
      </c>
      <c r="F50" s="12" t="s">
        <v>37</v>
      </c>
      <c r="G50" s="12" t="s">
        <v>12</v>
      </c>
      <c r="H50" s="12" t="s">
        <v>38</v>
      </c>
      <c r="I50" s="12" t="s">
        <v>39</v>
      </c>
      <c r="J50" s="12" t="s">
        <v>40</v>
      </c>
      <c r="K50" s="12" t="s">
        <v>41</v>
      </c>
      <c r="L50" s="12" t="s">
        <v>13</v>
      </c>
      <c r="M50" s="12" t="s">
        <v>14</v>
      </c>
      <c r="N50" s="12" t="s">
        <v>15</v>
      </c>
      <c r="O50" s="12" t="s">
        <v>42</v>
      </c>
      <c r="P50" s="12" t="s">
        <v>43</v>
      </c>
      <c r="Q50" s="12" t="s">
        <v>44</v>
      </c>
      <c r="R50" s="12" t="s">
        <v>45</v>
      </c>
      <c r="S50" s="12" t="s">
        <v>46</v>
      </c>
      <c r="T50" s="12" t="s">
        <v>47</v>
      </c>
      <c r="U50" s="12" t="s">
        <v>16</v>
      </c>
      <c r="V50" s="12" t="s">
        <v>48</v>
      </c>
      <c r="W50" s="12" t="s">
        <v>49</v>
      </c>
      <c r="X50" s="12" t="s">
        <v>50</v>
      </c>
      <c r="Y50" s="12" t="s">
        <v>51</v>
      </c>
      <c r="Z50" s="12" t="s">
        <v>52</v>
      </c>
      <c r="AA50" s="12" t="s">
        <v>17</v>
      </c>
      <c r="AB50" s="12" t="s">
        <v>53</v>
      </c>
      <c r="AC50" s="12" t="s">
        <v>54</v>
      </c>
      <c r="AD50" s="12" t="s">
        <v>55</v>
      </c>
      <c r="AE50" s="12" t="s">
        <v>56</v>
      </c>
      <c r="AF50" s="12" t="s">
        <v>18</v>
      </c>
      <c r="AG50" s="12" t="s">
        <v>19</v>
      </c>
      <c r="AH50" s="12" t="s">
        <v>57</v>
      </c>
      <c r="AI50" s="12" t="s">
        <v>20</v>
      </c>
      <c r="AJ50" s="13" t="s">
        <v>58</v>
      </c>
      <c r="AK50" s="13"/>
      <c r="AL50" s="21" t="s">
        <v>33</v>
      </c>
      <c r="AM50" s="9"/>
    </row>
    <row r="51" spans="1:39" ht="15" customHeight="1">
      <c r="A51" s="7"/>
      <c r="B51" s="22" t="str">
        <f>[1]Summary!$B$4</f>
        <v>Sensitivity/Recall</v>
      </c>
      <c r="C51" s="23">
        <f>C41/(C44+C41)</f>
        <v>1</v>
      </c>
      <c r="D51" s="23">
        <f t="shared" ref="D51:AJ51" si="30">D41/(D44+D41)</f>
        <v>1</v>
      </c>
      <c r="E51" s="23">
        <f t="shared" si="30"/>
        <v>0.9907407407407407</v>
      </c>
      <c r="F51" s="23">
        <f t="shared" si="30"/>
        <v>0.96296296296296291</v>
      </c>
      <c r="G51" s="23">
        <f t="shared" si="30"/>
        <v>1</v>
      </c>
      <c r="H51" s="23">
        <f t="shared" si="30"/>
        <v>1</v>
      </c>
      <c r="I51" s="23">
        <f t="shared" si="30"/>
        <v>1</v>
      </c>
      <c r="J51" s="23">
        <f t="shared" si="30"/>
        <v>0.66666666666666663</v>
      </c>
      <c r="K51" s="23">
        <f t="shared" si="30"/>
        <v>1</v>
      </c>
      <c r="L51" s="23">
        <f t="shared" si="30"/>
        <v>1</v>
      </c>
      <c r="M51" s="23">
        <f t="shared" si="30"/>
        <v>0.69135802469135799</v>
      </c>
      <c r="N51" s="23">
        <f t="shared" si="30"/>
        <v>0.66666666666666663</v>
      </c>
      <c r="O51" s="23">
        <f t="shared" si="30"/>
        <v>1</v>
      </c>
      <c r="P51" s="23">
        <f t="shared" si="30"/>
        <v>0.5</v>
      </c>
      <c r="Q51" s="23">
        <f>Q41/(Q44+Q41)</f>
        <v>1</v>
      </c>
      <c r="R51" s="23">
        <f t="shared" ref="R51:AH51" si="31">R41/(R44+R41)</f>
        <v>1</v>
      </c>
      <c r="S51" s="23">
        <f t="shared" si="31"/>
        <v>0.84656084656084651</v>
      </c>
      <c r="T51" s="23">
        <f t="shared" si="31"/>
        <v>1</v>
      </c>
      <c r="U51" s="23">
        <f t="shared" si="31"/>
        <v>1</v>
      </c>
      <c r="V51" s="23">
        <f t="shared" si="31"/>
        <v>1</v>
      </c>
      <c r="W51" s="23">
        <f t="shared" si="31"/>
        <v>1</v>
      </c>
      <c r="X51" s="23">
        <f t="shared" si="31"/>
        <v>1</v>
      </c>
      <c r="Y51" s="23">
        <f t="shared" si="31"/>
        <v>1</v>
      </c>
      <c r="Z51" s="23">
        <f t="shared" si="31"/>
        <v>1</v>
      </c>
      <c r="AA51" s="23">
        <f t="shared" si="31"/>
        <v>0.82962962962962961</v>
      </c>
      <c r="AB51" s="23">
        <f t="shared" si="31"/>
        <v>1</v>
      </c>
      <c r="AC51" s="23">
        <f t="shared" si="31"/>
        <v>1</v>
      </c>
      <c r="AD51" s="23">
        <f t="shared" si="31"/>
        <v>0.97530864197530864</v>
      </c>
      <c r="AE51" s="23">
        <f t="shared" si="31"/>
        <v>1</v>
      </c>
      <c r="AF51" s="23">
        <f t="shared" si="31"/>
        <v>0.88888888888888884</v>
      </c>
      <c r="AG51" s="23">
        <f t="shared" si="31"/>
        <v>1</v>
      </c>
      <c r="AH51" s="23">
        <f t="shared" si="31"/>
        <v>0.86419753086419748</v>
      </c>
      <c r="AI51" s="23">
        <f>AI41/(AI44+AI41)</f>
        <v>0.75</v>
      </c>
      <c r="AJ51" s="23">
        <f t="shared" si="30"/>
        <v>1</v>
      </c>
      <c r="AK51" s="37"/>
      <c r="AL51" s="23">
        <f>AK41/(AK44+AK41)</f>
        <v>0.95159932659932656</v>
      </c>
      <c r="AM51" s="9"/>
    </row>
    <row r="52" spans="1:39" ht="15" customHeight="1">
      <c r="A52" s="7"/>
      <c r="B52" s="24" t="s">
        <v>11</v>
      </c>
      <c r="C52" s="23">
        <f>C43/(C42+C43)</f>
        <v>1</v>
      </c>
      <c r="D52" s="23">
        <f>D43/(D42+D43)</f>
        <v>1</v>
      </c>
      <c r="E52" s="23">
        <f t="shared" ref="E52:AJ52" si="32">E43/(E42+E43)</f>
        <v>1</v>
      </c>
      <c r="F52" s="23">
        <f t="shared" si="32"/>
        <v>1</v>
      </c>
      <c r="G52" s="23">
        <f t="shared" si="32"/>
        <v>1</v>
      </c>
      <c r="H52" s="23">
        <f t="shared" si="32"/>
        <v>0.9953426480372588</v>
      </c>
      <c r="I52" s="23">
        <f t="shared" si="32"/>
        <v>0.99836943862101091</v>
      </c>
      <c r="J52" s="23">
        <f t="shared" si="32"/>
        <v>1</v>
      </c>
      <c r="K52" s="23">
        <f t="shared" si="32"/>
        <v>0.9941860465116279</v>
      </c>
      <c r="L52" s="23">
        <f t="shared" si="32"/>
        <v>1</v>
      </c>
      <c r="M52" s="23">
        <f t="shared" si="32"/>
        <v>0.99850139156497542</v>
      </c>
      <c r="N52" s="23">
        <f t="shared" si="32"/>
        <v>1</v>
      </c>
      <c r="O52" s="23">
        <f t="shared" si="32"/>
        <v>0.99956933677863913</v>
      </c>
      <c r="P52" s="23">
        <f t="shared" si="32"/>
        <v>0.99425287356321834</v>
      </c>
      <c r="Q52" s="23">
        <f>Q43/(Q42+Q43)</f>
        <v>1</v>
      </c>
      <c r="R52" s="23">
        <f t="shared" ref="R52:AH52" si="33">R43/(R42+R43)</f>
        <v>1</v>
      </c>
      <c r="S52" s="23">
        <f t="shared" si="33"/>
        <v>1</v>
      </c>
      <c r="T52" s="23">
        <f t="shared" si="33"/>
        <v>0.99657460929137232</v>
      </c>
      <c r="U52" s="23">
        <f t="shared" si="33"/>
        <v>1</v>
      </c>
      <c r="V52" s="23">
        <f t="shared" si="33"/>
        <v>0.99913363656053711</v>
      </c>
      <c r="W52" s="23">
        <f t="shared" si="33"/>
        <v>1</v>
      </c>
      <c r="X52" s="23">
        <f t="shared" si="33"/>
        <v>1</v>
      </c>
      <c r="Y52" s="23">
        <f t="shared" si="33"/>
        <v>1</v>
      </c>
      <c r="Z52" s="23">
        <f t="shared" si="33"/>
        <v>1</v>
      </c>
      <c r="AA52" s="23">
        <f t="shared" si="33"/>
        <v>0.99891704570067141</v>
      </c>
      <c r="AB52" s="23">
        <f t="shared" si="33"/>
        <v>1</v>
      </c>
      <c r="AC52" s="23">
        <f t="shared" si="33"/>
        <v>1</v>
      </c>
      <c r="AD52" s="23">
        <f t="shared" si="33"/>
        <v>0.99186991869918695</v>
      </c>
      <c r="AE52" s="23">
        <f t="shared" si="33"/>
        <v>1</v>
      </c>
      <c r="AF52" s="23">
        <f t="shared" si="33"/>
        <v>1</v>
      </c>
      <c r="AG52" s="23">
        <f t="shared" si="33"/>
        <v>1</v>
      </c>
      <c r="AH52" s="23">
        <f t="shared" si="33"/>
        <v>0.99956427015250549</v>
      </c>
      <c r="AI52" s="23">
        <f t="shared" si="32"/>
        <v>1</v>
      </c>
      <c r="AJ52" s="23">
        <f t="shared" si="32"/>
        <v>0.99411764705882355</v>
      </c>
      <c r="AK52" s="37"/>
      <c r="AL52" s="23">
        <f>AK43/(AK43+AK42)</f>
        <v>0.99884578104275079</v>
      </c>
      <c r="AM52" s="9"/>
    </row>
    <row r="53" spans="1:39" ht="15" customHeight="1">
      <c r="A53" s="7"/>
      <c r="B53" s="22" t="s">
        <v>4</v>
      </c>
      <c r="C53" s="23">
        <f t="shared" ref="C53:AJ53" si="34">C41/(C41+C42)</f>
        <v>1</v>
      </c>
      <c r="D53" s="23">
        <f t="shared" si="34"/>
        <v>1</v>
      </c>
      <c r="E53" s="23">
        <f t="shared" si="34"/>
        <v>1</v>
      </c>
      <c r="F53" s="23">
        <f t="shared" si="34"/>
        <v>1</v>
      </c>
      <c r="G53" s="23">
        <f t="shared" si="34"/>
        <v>1</v>
      </c>
      <c r="H53" s="23">
        <f t="shared" si="34"/>
        <v>0.92045454545454541</v>
      </c>
      <c r="I53" s="23">
        <f t="shared" si="34"/>
        <v>0.98497854077253222</v>
      </c>
      <c r="J53" s="23">
        <f t="shared" si="34"/>
        <v>1</v>
      </c>
      <c r="K53" s="23">
        <f t="shared" si="34"/>
        <v>0.8</v>
      </c>
      <c r="L53" s="23">
        <f t="shared" si="34"/>
        <v>1</v>
      </c>
      <c r="M53" s="23">
        <f t="shared" si="34"/>
        <v>0.88888888888888884</v>
      </c>
      <c r="N53" s="23">
        <f t="shared" si="34"/>
        <v>1</v>
      </c>
      <c r="O53" s="23">
        <f t="shared" si="34"/>
        <v>0.98181818181818181</v>
      </c>
      <c r="P53" s="23">
        <f t="shared" si="34"/>
        <v>0.5</v>
      </c>
      <c r="Q53" s="23">
        <f t="shared" si="34"/>
        <v>1</v>
      </c>
      <c r="R53" s="23">
        <f t="shared" si="34"/>
        <v>1</v>
      </c>
      <c r="S53" s="23">
        <f t="shared" si="34"/>
        <v>1</v>
      </c>
      <c r="T53" s="23">
        <f t="shared" si="34"/>
        <v>0.83505154639175261</v>
      </c>
      <c r="U53" s="23">
        <f t="shared" si="34"/>
        <v>1</v>
      </c>
      <c r="V53" s="23">
        <f t="shared" si="34"/>
        <v>0.97122302158273377</v>
      </c>
      <c r="W53" s="23">
        <f t="shared" si="34"/>
        <v>1</v>
      </c>
      <c r="X53" s="23">
        <f t="shared" si="34"/>
        <v>1</v>
      </c>
      <c r="Y53" s="23">
        <f t="shared" si="34"/>
        <v>1</v>
      </c>
      <c r="Z53" s="23">
        <f t="shared" si="34"/>
        <v>1</v>
      </c>
      <c r="AA53" s="23">
        <f t="shared" si="34"/>
        <v>0.95726495726495731</v>
      </c>
      <c r="AB53" s="23">
        <f t="shared" si="34"/>
        <v>1</v>
      </c>
      <c r="AC53" s="23">
        <f t="shared" si="34"/>
        <v>1</v>
      </c>
      <c r="AD53" s="23">
        <f t="shared" si="34"/>
        <v>0.89772727272727271</v>
      </c>
      <c r="AE53" s="23">
        <f t="shared" si="34"/>
        <v>1</v>
      </c>
      <c r="AF53" s="23">
        <f t="shared" si="34"/>
        <v>1</v>
      </c>
      <c r="AG53" s="23">
        <f t="shared" si="34"/>
        <v>1</v>
      </c>
      <c r="AH53" s="23">
        <f t="shared" si="34"/>
        <v>0.9859154929577465</v>
      </c>
      <c r="AI53" s="23">
        <f t="shared" si="34"/>
        <v>1</v>
      </c>
      <c r="AJ53" s="23">
        <f t="shared" si="34"/>
        <v>0.8571428571428571</v>
      </c>
      <c r="AK53" s="37"/>
      <c r="AL53" s="23">
        <f>AK41/(AK41+AK42)</f>
        <v>0.96151392728045926</v>
      </c>
      <c r="AM53" s="9"/>
    </row>
    <row r="54" spans="1:39" ht="15" customHeight="1">
      <c r="A54" s="7"/>
      <c r="B54" s="24" t="s">
        <v>5</v>
      </c>
      <c r="C54" s="23">
        <f t="shared" ref="C54:AJ54" si="35">(C41+C43)/(C46+C47)</f>
        <v>1</v>
      </c>
      <c r="D54" s="23">
        <f t="shared" si="35"/>
        <v>1</v>
      </c>
      <c r="E54" s="23">
        <f t="shared" si="35"/>
        <v>0.99957912457912457</v>
      </c>
      <c r="F54" s="23">
        <f t="shared" si="35"/>
        <v>0.99915824915824913</v>
      </c>
      <c r="G54" s="23">
        <f t="shared" si="35"/>
        <v>1</v>
      </c>
      <c r="H54" s="23">
        <f t="shared" si="35"/>
        <v>0.99558080808080807</v>
      </c>
      <c r="I54" s="23">
        <f t="shared" si="35"/>
        <v>0.99852693602693599</v>
      </c>
      <c r="J54" s="23">
        <f t="shared" si="35"/>
        <v>0.99431818181818177</v>
      </c>
      <c r="K54" s="23">
        <f t="shared" si="35"/>
        <v>0.99431818181818177</v>
      </c>
      <c r="L54" s="23">
        <f t="shared" si="35"/>
        <v>1</v>
      </c>
      <c r="M54" s="23">
        <f t="shared" si="35"/>
        <v>0.9932659932659933</v>
      </c>
      <c r="N54" s="23">
        <f t="shared" si="35"/>
        <v>0.99431818181818177</v>
      </c>
      <c r="O54" s="23">
        <f t="shared" si="35"/>
        <v>0.99957912457912457</v>
      </c>
      <c r="P54" s="23">
        <f t="shared" si="35"/>
        <v>0.98863636363636365</v>
      </c>
      <c r="Q54" s="23">
        <f t="shared" si="35"/>
        <v>1</v>
      </c>
      <c r="R54" s="23">
        <f t="shared" si="35"/>
        <v>1</v>
      </c>
      <c r="S54" s="23">
        <f t="shared" si="35"/>
        <v>0.99389730639730645</v>
      </c>
      <c r="T54" s="23">
        <f t="shared" si="35"/>
        <v>0.99663299663299665</v>
      </c>
      <c r="U54" s="23">
        <f t="shared" si="35"/>
        <v>1</v>
      </c>
      <c r="V54" s="23">
        <f t="shared" si="35"/>
        <v>0.99915824915824913</v>
      </c>
      <c r="W54" s="23">
        <f t="shared" si="35"/>
        <v>1</v>
      </c>
      <c r="X54" s="23">
        <f t="shared" si="35"/>
        <v>1</v>
      </c>
      <c r="Y54" s="23">
        <f t="shared" si="35"/>
        <v>1</v>
      </c>
      <c r="Z54" s="23">
        <f t="shared" si="35"/>
        <v>1</v>
      </c>
      <c r="AA54" s="23">
        <f t="shared" si="35"/>
        <v>0.99410774410774416</v>
      </c>
      <c r="AB54" s="23">
        <f t="shared" si="35"/>
        <v>1</v>
      </c>
      <c r="AC54" s="23">
        <f t="shared" si="35"/>
        <v>1</v>
      </c>
      <c r="AD54" s="23">
        <f t="shared" si="35"/>
        <v>0.9907407407407407</v>
      </c>
      <c r="AE54" s="23">
        <f t="shared" si="35"/>
        <v>1</v>
      </c>
      <c r="AF54" s="23">
        <f t="shared" si="35"/>
        <v>0.99810606060606055</v>
      </c>
      <c r="AG54" s="23">
        <f t="shared" si="35"/>
        <v>1</v>
      </c>
      <c r="AH54" s="23">
        <f t="shared" si="35"/>
        <v>0.99494949494949492</v>
      </c>
      <c r="AI54" s="23">
        <f t="shared" si="35"/>
        <v>0.99431818181818177</v>
      </c>
      <c r="AJ54" s="23">
        <f t="shared" si="35"/>
        <v>0.99431818181818177</v>
      </c>
      <c r="AK54" s="37"/>
      <c r="AL54" s="23">
        <f>(AK41+AK43)/(AK46+AK47)</f>
        <v>0.99745617944147358</v>
      </c>
      <c r="AM54" s="9"/>
    </row>
    <row r="55" spans="1:39" ht="15" customHeight="1">
      <c r="A55" s="7"/>
      <c r="B55" s="22" t="s">
        <v>10</v>
      </c>
      <c r="C55" s="23">
        <f t="shared" ref="C55:AJ55" si="36">(2*(C53*C51))/(C53+C51)</f>
        <v>1</v>
      </c>
      <c r="D55" s="23">
        <f t="shared" si="36"/>
        <v>1</v>
      </c>
      <c r="E55" s="23">
        <f t="shared" si="36"/>
        <v>0.99534883720930234</v>
      </c>
      <c r="F55" s="23">
        <f t="shared" si="36"/>
        <v>0.98113207547169812</v>
      </c>
      <c r="G55" s="23">
        <f t="shared" si="36"/>
        <v>1</v>
      </c>
      <c r="H55" s="23">
        <f t="shared" si="36"/>
        <v>0.95857988165680474</v>
      </c>
      <c r="I55" s="23">
        <f t="shared" si="36"/>
        <v>0.9924324324324324</v>
      </c>
      <c r="J55" s="23">
        <f t="shared" si="36"/>
        <v>0.8</v>
      </c>
      <c r="K55" s="23">
        <f t="shared" si="36"/>
        <v>0.88888888888888895</v>
      </c>
      <c r="L55" s="23">
        <f t="shared" si="36"/>
        <v>1</v>
      </c>
      <c r="M55" s="23">
        <f t="shared" si="36"/>
        <v>0.77777777777777779</v>
      </c>
      <c r="N55" s="23">
        <f t="shared" si="36"/>
        <v>0.8</v>
      </c>
      <c r="O55" s="23">
        <f t="shared" si="36"/>
        <v>0.99082568807339444</v>
      </c>
      <c r="P55" s="23">
        <f t="shared" si="36"/>
        <v>0.5</v>
      </c>
      <c r="Q55" s="23">
        <f t="shared" si="36"/>
        <v>1</v>
      </c>
      <c r="R55" s="23">
        <f t="shared" si="36"/>
        <v>1</v>
      </c>
      <c r="S55" s="23">
        <f t="shared" si="36"/>
        <v>0.91690544412607444</v>
      </c>
      <c r="T55" s="23">
        <f t="shared" si="36"/>
        <v>0.9101123595505618</v>
      </c>
      <c r="U55" s="23">
        <f t="shared" si="36"/>
        <v>1</v>
      </c>
      <c r="V55" s="23">
        <f t="shared" si="36"/>
        <v>0.98540145985401462</v>
      </c>
      <c r="W55" s="23">
        <f t="shared" si="36"/>
        <v>1</v>
      </c>
      <c r="X55" s="23">
        <f t="shared" si="36"/>
        <v>1</v>
      </c>
      <c r="Y55" s="23">
        <f t="shared" si="36"/>
        <v>1</v>
      </c>
      <c r="Z55" s="23">
        <f t="shared" si="36"/>
        <v>1</v>
      </c>
      <c r="AA55" s="23">
        <f t="shared" si="36"/>
        <v>0.88888888888888884</v>
      </c>
      <c r="AB55" s="23">
        <f t="shared" si="36"/>
        <v>1</v>
      </c>
      <c r="AC55" s="23">
        <f t="shared" si="36"/>
        <v>1</v>
      </c>
      <c r="AD55" s="23">
        <f t="shared" si="36"/>
        <v>0.93491124260355019</v>
      </c>
      <c r="AE55" s="23">
        <f t="shared" si="36"/>
        <v>1</v>
      </c>
      <c r="AF55" s="23">
        <f t="shared" si="36"/>
        <v>0.94117647058823528</v>
      </c>
      <c r="AG55" s="23">
        <f t="shared" si="36"/>
        <v>1</v>
      </c>
      <c r="AH55" s="23">
        <f t="shared" si="36"/>
        <v>0.92105263157894746</v>
      </c>
      <c r="AI55" s="23">
        <f t="shared" si="36"/>
        <v>0.8571428571428571</v>
      </c>
      <c r="AJ55" s="23">
        <f t="shared" si="36"/>
        <v>0.92307692307692302</v>
      </c>
      <c r="AK55" s="38"/>
      <c r="AL55" s="23">
        <f>2*(AL51*AL53)/(AL51+AL53)</f>
        <v>0.95653093601269168</v>
      </c>
      <c r="AM55" s="9"/>
    </row>
    <row r="56" spans="1:39" ht="1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</sheetData>
  <mergeCells count="2">
    <mergeCell ref="C1:AJ1"/>
    <mergeCell ref="A2:A37"/>
  </mergeCells>
  <conditionalFormatting sqref="N4:N37">
    <cfRule type="colorScale" priority="77">
      <colorScale>
        <cfvo type="min"/>
        <cfvo type="max"/>
        <color rgb="FFFCFCFF"/>
        <color rgb="FF63BE7B"/>
      </colorScale>
    </cfRule>
  </conditionalFormatting>
  <conditionalFormatting sqref="C4:C38 H38:I38 N38:O38 T38:U38 Z38:AA38 AF38:AG38">
    <cfRule type="colorScale" priority="76">
      <colorScale>
        <cfvo type="min"/>
        <cfvo type="max"/>
        <color rgb="FFFCFCFF"/>
        <color rgb="FF63BE7B"/>
      </colorScale>
    </cfRule>
  </conditionalFormatting>
  <conditionalFormatting sqref="D4:D38 J38 P38 V38 AB38 AH38">
    <cfRule type="colorScale" priority="75">
      <colorScale>
        <cfvo type="min"/>
        <cfvo type="max"/>
        <color rgb="FFFCFCFF"/>
        <color rgb="FF63BE7B"/>
      </colorScale>
    </cfRule>
  </conditionalFormatting>
  <conditionalFormatting sqref="E4:E38 G38 K38 Q38 W38 AC38 AI38 M38 S38 Y38 AE38">
    <cfRule type="colorScale" priority="74">
      <colorScale>
        <cfvo type="min"/>
        <cfvo type="max"/>
        <color rgb="FFFCFCFF"/>
        <color rgb="FF63BE7B"/>
      </colorScale>
    </cfRule>
  </conditionalFormatting>
  <conditionalFormatting sqref="F4:F38 L38 R38 X38 AD38 AJ38">
    <cfRule type="colorScale" priority="73">
      <colorScale>
        <cfvo type="min"/>
        <cfvo type="max"/>
        <color rgb="FFFCFCFF"/>
        <color rgb="FF63BE7B"/>
      </colorScale>
    </cfRule>
  </conditionalFormatting>
  <conditionalFormatting sqref="G4:G37">
    <cfRule type="colorScale" priority="72">
      <colorScale>
        <cfvo type="min"/>
        <cfvo type="max"/>
        <color rgb="FFFCFCFF"/>
        <color rgb="FF63BE7B"/>
      </colorScale>
    </cfRule>
  </conditionalFormatting>
  <conditionalFormatting sqref="H4:H37">
    <cfRule type="colorScale" priority="71">
      <colorScale>
        <cfvo type="min"/>
        <cfvo type="max"/>
        <color rgb="FFFCFCFF"/>
        <color rgb="FF63BE7B"/>
      </colorScale>
    </cfRule>
  </conditionalFormatting>
  <conditionalFormatting sqref="I4:I37">
    <cfRule type="colorScale" priority="70">
      <colorScale>
        <cfvo type="min"/>
        <cfvo type="max"/>
        <color rgb="FFFCFCFF"/>
        <color rgb="FF63BE7B"/>
      </colorScale>
    </cfRule>
  </conditionalFormatting>
  <conditionalFormatting sqref="J4:J37">
    <cfRule type="colorScale" priority="69">
      <colorScale>
        <cfvo type="min"/>
        <cfvo type="max"/>
        <color rgb="FFFCFCFF"/>
        <color rgb="FF63BE7B"/>
      </colorScale>
    </cfRule>
  </conditionalFormatting>
  <conditionalFormatting sqref="K4:K37">
    <cfRule type="colorScale" priority="68">
      <colorScale>
        <cfvo type="min"/>
        <cfvo type="max"/>
        <color rgb="FFFCFCFF"/>
        <color rgb="FF63BE7B"/>
      </colorScale>
    </cfRule>
  </conditionalFormatting>
  <conditionalFormatting sqref="L4:L37">
    <cfRule type="colorScale" priority="67">
      <colorScale>
        <cfvo type="min"/>
        <cfvo type="max"/>
        <color rgb="FFFCFCFF"/>
        <color rgb="FF63BE7B"/>
      </colorScale>
    </cfRule>
  </conditionalFormatting>
  <conditionalFormatting sqref="M4:M37">
    <cfRule type="colorScale" priority="66">
      <colorScale>
        <cfvo type="min"/>
        <cfvo type="max"/>
        <color rgb="FFFCFCFF"/>
        <color rgb="FF63BE7B"/>
      </colorScale>
    </cfRule>
  </conditionalFormatting>
  <conditionalFormatting sqref="O4:O37">
    <cfRule type="colorScale" priority="65">
      <colorScale>
        <cfvo type="min"/>
        <cfvo type="max"/>
        <color rgb="FFFCFCFF"/>
        <color rgb="FF63BE7B"/>
      </colorScale>
    </cfRule>
  </conditionalFormatting>
  <conditionalFormatting sqref="P4:P37">
    <cfRule type="colorScale" priority="64">
      <colorScale>
        <cfvo type="min"/>
        <cfvo type="max"/>
        <color rgb="FFFCFCFF"/>
        <color rgb="FF63BE7B"/>
      </colorScale>
    </cfRule>
  </conditionalFormatting>
  <conditionalFormatting sqref="Q4:Q37">
    <cfRule type="colorScale" priority="63">
      <colorScale>
        <cfvo type="min"/>
        <cfvo type="max"/>
        <color rgb="FFFCFCFF"/>
        <color rgb="FF63BE7B"/>
      </colorScale>
    </cfRule>
  </conditionalFormatting>
  <conditionalFormatting sqref="R4:R37">
    <cfRule type="colorScale" priority="62">
      <colorScale>
        <cfvo type="min"/>
        <cfvo type="max"/>
        <color rgb="FFFCFCFF"/>
        <color rgb="FF63BE7B"/>
      </colorScale>
    </cfRule>
  </conditionalFormatting>
  <conditionalFormatting sqref="S4:S37">
    <cfRule type="colorScale" priority="61">
      <colorScale>
        <cfvo type="min"/>
        <cfvo type="max"/>
        <color rgb="FFFCFCFF"/>
        <color rgb="FF63BE7B"/>
      </colorScale>
    </cfRule>
  </conditionalFormatting>
  <conditionalFormatting sqref="T4:T37">
    <cfRule type="colorScale" priority="60">
      <colorScale>
        <cfvo type="min"/>
        <cfvo type="max"/>
        <color rgb="FFFCFCFF"/>
        <color rgb="FF63BE7B"/>
      </colorScale>
    </cfRule>
  </conditionalFormatting>
  <conditionalFormatting sqref="U4:U37">
    <cfRule type="colorScale" priority="59">
      <colorScale>
        <cfvo type="min"/>
        <cfvo type="max"/>
        <color rgb="FFFCFCFF"/>
        <color rgb="FF63BE7B"/>
      </colorScale>
    </cfRule>
  </conditionalFormatting>
  <conditionalFormatting sqref="V4:V37">
    <cfRule type="colorScale" priority="58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57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56">
      <colorScale>
        <cfvo type="min"/>
        <cfvo type="max"/>
        <color rgb="FFFCFCFF"/>
        <color rgb="FF63BE7B"/>
      </colorScale>
    </cfRule>
  </conditionalFormatting>
  <conditionalFormatting sqref="Y4:Y37">
    <cfRule type="colorScale" priority="55">
      <colorScale>
        <cfvo type="min"/>
        <cfvo type="max"/>
        <color rgb="FFFCFCFF"/>
        <color rgb="FF63BE7B"/>
      </colorScale>
    </cfRule>
  </conditionalFormatting>
  <conditionalFormatting sqref="Z4:Z37">
    <cfRule type="colorScale" priority="54">
      <colorScale>
        <cfvo type="min"/>
        <cfvo type="max"/>
        <color rgb="FFFCFCFF"/>
        <color rgb="FF63BE7B"/>
      </colorScale>
    </cfRule>
  </conditionalFormatting>
  <conditionalFormatting sqref="AA4:AA3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B4:AB3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C4:AC37">
    <cfRule type="colorScale" priority="51">
      <colorScale>
        <cfvo type="min"/>
        <cfvo type="max"/>
        <color rgb="FFFCFCFF"/>
        <color rgb="FF63BE7B"/>
      </colorScale>
    </cfRule>
  </conditionalFormatting>
  <conditionalFormatting sqref="AD4:AD37">
    <cfRule type="colorScale" priority="50">
      <colorScale>
        <cfvo type="min"/>
        <cfvo type="max"/>
        <color rgb="FFFCFCFF"/>
        <color rgb="FF63BE7B"/>
      </colorScale>
    </cfRule>
  </conditionalFormatting>
  <conditionalFormatting sqref="AE4:AE37">
    <cfRule type="colorScale" priority="49">
      <colorScale>
        <cfvo type="min"/>
        <cfvo type="max"/>
        <color rgb="FFFCFCFF"/>
        <color rgb="FF63BE7B"/>
      </colorScale>
    </cfRule>
  </conditionalFormatting>
  <conditionalFormatting sqref="AF4:AF37">
    <cfRule type="colorScale" priority="48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7">
      <colorScale>
        <cfvo type="min"/>
        <cfvo type="max"/>
        <color rgb="FFFCFCFF"/>
        <color rgb="FF63BE7B"/>
      </colorScale>
    </cfRule>
  </conditionalFormatting>
  <conditionalFormatting sqref="AH4:AH37">
    <cfRule type="colorScale" priority="46">
      <colorScale>
        <cfvo type="min"/>
        <cfvo type="max"/>
        <color rgb="FFFCFCFF"/>
        <color rgb="FF63BE7B"/>
      </colorScale>
    </cfRule>
  </conditionalFormatting>
  <conditionalFormatting sqref="AI4:AI37">
    <cfRule type="colorScale" priority="45">
      <colorScale>
        <cfvo type="min"/>
        <cfvo type="max"/>
        <color rgb="FFFCFCFF"/>
        <color rgb="FF63BE7B"/>
      </colorScale>
    </cfRule>
  </conditionalFormatting>
  <conditionalFormatting sqref="AJ4:AJ37">
    <cfRule type="colorScale" priority="44">
      <colorScale>
        <cfvo type="min"/>
        <cfvo type="max"/>
        <color rgb="FFFCFCFF"/>
        <color rgb="FF63BE7B"/>
      </colorScale>
    </cfRule>
  </conditionalFormatting>
  <conditionalFormatting sqref="W4:W37">
    <cfRule type="colorScale" priority="43">
      <colorScale>
        <cfvo type="min"/>
        <cfvo type="max"/>
        <color rgb="FFFCFCFF"/>
        <color rgb="FF63BE7B"/>
      </colorScale>
    </cfRule>
  </conditionalFormatting>
  <conditionalFormatting sqref="X4:X3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G4:AG37">
    <cfRule type="colorScale" priority="41">
      <colorScale>
        <cfvo type="min"/>
        <cfvo type="max"/>
        <color rgb="FFFCFCFF"/>
        <color rgb="FF63BE7B"/>
      </colorScale>
    </cfRule>
  </conditionalFormatting>
  <conditionalFormatting sqref="C3:C38 H38:I38 N38:O38 T38:U38 Z38:AA38 AF38:AG38">
    <cfRule type="colorScale" priority="40">
      <colorScale>
        <cfvo type="min"/>
        <cfvo type="max"/>
        <color rgb="FFFCFCFF"/>
        <color rgb="FF63BE7B"/>
      </colorScale>
    </cfRule>
  </conditionalFormatting>
  <conditionalFormatting sqref="D3:D38 J38 P38 V38 AB38 AH38">
    <cfRule type="colorScale" priority="39">
      <colorScale>
        <cfvo type="min"/>
        <cfvo type="max"/>
        <color rgb="FFFCFCFF"/>
        <color rgb="FF63BE7B"/>
      </colorScale>
    </cfRule>
  </conditionalFormatting>
  <conditionalFormatting sqref="E3:E38 G38 K38 Q38 W38 AC38 AI38 M38 S38 Y38 AE38">
    <cfRule type="colorScale" priority="38">
      <colorScale>
        <cfvo type="min"/>
        <cfvo type="max"/>
        <color rgb="FFFCFCFF"/>
        <color rgb="FF63BE7B"/>
      </colorScale>
    </cfRule>
  </conditionalFormatting>
  <conditionalFormatting sqref="F3:F38 L38 R38 X38 AD38 AJ38">
    <cfRule type="colorScale" priority="37">
      <colorScale>
        <cfvo type="min"/>
        <cfvo type="max"/>
        <color rgb="FFFCFCFF"/>
        <color rgb="FF63BE7B"/>
      </colorScale>
    </cfRule>
  </conditionalFormatting>
  <conditionalFormatting sqref="G3:G37">
    <cfRule type="colorScale" priority="36">
      <colorScale>
        <cfvo type="min"/>
        <cfvo type="max"/>
        <color rgb="FFFCFCFF"/>
        <color rgb="FF63BE7B"/>
      </colorScale>
    </cfRule>
  </conditionalFormatting>
  <conditionalFormatting sqref="H3:H37">
    <cfRule type="colorScale" priority="35">
      <colorScale>
        <cfvo type="min"/>
        <cfvo type="max"/>
        <color rgb="FFFCFCFF"/>
        <color rgb="FF63BE7B"/>
      </colorScale>
    </cfRule>
  </conditionalFormatting>
  <conditionalFormatting sqref="I3:I37">
    <cfRule type="colorScale" priority="34">
      <colorScale>
        <cfvo type="min"/>
        <cfvo type="max"/>
        <color rgb="FFFCFCFF"/>
        <color rgb="FF63BE7B"/>
      </colorScale>
    </cfRule>
  </conditionalFormatting>
  <conditionalFormatting sqref="J3:J37">
    <cfRule type="colorScale" priority="33">
      <colorScale>
        <cfvo type="min"/>
        <cfvo type="max"/>
        <color rgb="FFFCFCFF"/>
        <color rgb="FF63BE7B"/>
      </colorScale>
    </cfRule>
  </conditionalFormatting>
  <conditionalFormatting sqref="K3:K37">
    <cfRule type="colorScale" priority="32">
      <colorScale>
        <cfvo type="min"/>
        <cfvo type="max"/>
        <color rgb="FFFCFCFF"/>
        <color rgb="FF63BE7B"/>
      </colorScale>
    </cfRule>
  </conditionalFormatting>
  <conditionalFormatting sqref="L3:L37">
    <cfRule type="colorScale" priority="31">
      <colorScale>
        <cfvo type="min"/>
        <cfvo type="max"/>
        <color rgb="FFFCFCFF"/>
        <color rgb="FF63BE7B"/>
      </colorScale>
    </cfRule>
  </conditionalFormatting>
  <conditionalFormatting sqref="M3:M37">
    <cfRule type="colorScale" priority="30">
      <colorScale>
        <cfvo type="min"/>
        <cfvo type="max"/>
        <color rgb="FFFCFCFF"/>
        <color rgb="FF63BE7B"/>
      </colorScale>
    </cfRule>
  </conditionalFormatting>
  <conditionalFormatting sqref="N3:N37">
    <cfRule type="colorScale" priority="29">
      <colorScale>
        <cfvo type="min"/>
        <cfvo type="max"/>
        <color rgb="FFFCFCFF"/>
        <color rgb="FF63BE7B"/>
      </colorScale>
    </cfRule>
  </conditionalFormatting>
  <conditionalFormatting sqref="O3:O37">
    <cfRule type="colorScale" priority="28">
      <colorScale>
        <cfvo type="min"/>
        <cfvo type="max"/>
        <color rgb="FFFCFCFF"/>
        <color rgb="FF63BE7B"/>
      </colorScale>
    </cfRule>
  </conditionalFormatting>
  <conditionalFormatting sqref="P3:P37">
    <cfRule type="colorScale" priority="27">
      <colorScale>
        <cfvo type="min"/>
        <cfvo type="max"/>
        <color rgb="FFFCFCFF"/>
        <color rgb="FF63BE7B"/>
      </colorScale>
    </cfRule>
  </conditionalFormatting>
  <conditionalFormatting sqref="Q3:Q37">
    <cfRule type="colorScale" priority="26">
      <colorScale>
        <cfvo type="min"/>
        <cfvo type="max"/>
        <color rgb="FFFCFCFF"/>
        <color rgb="FF63BE7B"/>
      </colorScale>
    </cfRule>
  </conditionalFormatting>
  <conditionalFormatting sqref="R3:R37">
    <cfRule type="colorScale" priority="25">
      <colorScale>
        <cfvo type="min"/>
        <cfvo type="max"/>
        <color rgb="FFFCFCFF"/>
        <color rgb="FF63BE7B"/>
      </colorScale>
    </cfRule>
  </conditionalFormatting>
  <conditionalFormatting sqref="S3:S37">
    <cfRule type="colorScale" priority="24">
      <colorScale>
        <cfvo type="min"/>
        <cfvo type="max"/>
        <color rgb="FFFCFCFF"/>
        <color rgb="FF63BE7B"/>
      </colorScale>
    </cfRule>
  </conditionalFormatting>
  <conditionalFormatting sqref="T3:T37">
    <cfRule type="colorScale" priority="23">
      <colorScale>
        <cfvo type="min"/>
        <cfvo type="max"/>
        <color rgb="FFFCFCFF"/>
        <color rgb="FF63BE7B"/>
      </colorScale>
    </cfRule>
  </conditionalFormatting>
  <conditionalFormatting sqref="U3:U37">
    <cfRule type="colorScale" priority="22">
      <colorScale>
        <cfvo type="min"/>
        <cfvo type="max"/>
        <color rgb="FFFCFCFF"/>
        <color rgb="FF63BE7B"/>
      </colorScale>
    </cfRule>
  </conditionalFormatting>
  <conditionalFormatting sqref="V3:V37">
    <cfRule type="colorScale" priority="21">
      <colorScale>
        <cfvo type="min"/>
        <cfvo type="max"/>
        <color rgb="FFFCFCFF"/>
        <color rgb="FF63BE7B"/>
      </colorScale>
    </cfRule>
  </conditionalFormatting>
  <conditionalFormatting sqref="W3:W37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:X37">
    <cfRule type="colorScale" priority="19">
      <colorScale>
        <cfvo type="min"/>
        <cfvo type="max"/>
        <color rgb="FFFCFCFF"/>
        <color rgb="FF63BE7B"/>
      </colorScale>
    </cfRule>
  </conditionalFormatting>
  <conditionalFormatting sqref="Y3:Y37">
    <cfRule type="colorScale" priority="18">
      <colorScale>
        <cfvo type="min"/>
        <cfvo type="max"/>
        <color rgb="FFFCFCFF"/>
        <color rgb="FF63BE7B"/>
      </colorScale>
    </cfRule>
  </conditionalFormatting>
  <conditionalFormatting sqref="Z3:Z37">
    <cfRule type="colorScale" priority="17">
      <colorScale>
        <cfvo type="min"/>
        <cfvo type="max"/>
        <color rgb="FFFCFCFF"/>
        <color rgb="FF63BE7B"/>
      </colorScale>
    </cfRule>
  </conditionalFormatting>
  <conditionalFormatting sqref="AA3:AA37">
    <cfRule type="colorScale" priority="16">
      <colorScale>
        <cfvo type="min"/>
        <cfvo type="max"/>
        <color rgb="FFFCFCFF"/>
        <color rgb="FF63BE7B"/>
      </colorScale>
    </cfRule>
  </conditionalFormatting>
  <conditionalFormatting sqref="AB3:AB37">
    <cfRule type="colorScale" priority="15">
      <colorScale>
        <cfvo type="min"/>
        <cfvo type="max"/>
        <color rgb="FFFCFCFF"/>
        <color rgb="FF63BE7B"/>
      </colorScale>
    </cfRule>
  </conditionalFormatting>
  <conditionalFormatting sqref="AC3:AC37">
    <cfRule type="colorScale" priority="14">
      <colorScale>
        <cfvo type="min"/>
        <cfvo type="max"/>
        <color rgb="FFFCFCFF"/>
        <color rgb="FF63BE7B"/>
      </colorScale>
    </cfRule>
  </conditionalFormatting>
  <conditionalFormatting sqref="AD3:AD37">
    <cfRule type="colorScale" priority="13">
      <colorScale>
        <cfvo type="min"/>
        <cfvo type="max"/>
        <color rgb="FFFCFCFF"/>
        <color rgb="FF63BE7B"/>
      </colorScale>
    </cfRule>
  </conditionalFormatting>
  <conditionalFormatting sqref="AE3:AE3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F3:AF37">
    <cfRule type="colorScale" priority="11">
      <colorScale>
        <cfvo type="min"/>
        <cfvo type="max"/>
        <color rgb="FFFCFCFF"/>
        <color rgb="FF63BE7B"/>
      </colorScale>
    </cfRule>
  </conditionalFormatting>
  <conditionalFormatting sqref="AG3:AG37">
    <cfRule type="colorScale" priority="10">
      <colorScale>
        <cfvo type="min"/>
        <cfvo type="max"/>
        <color rgb="FFFCFCFF"/>
        <color rgb="FF63BE7B"/>
      </colorScale>
    </cfRule>
  </conditionalFormatting>
  <conditionalFormatting sqref="AH3:AH37">
    <cfRule type="colorScale" priority="9">
      <colorScale>
        <cfvo type="min"/>
        <cfvo type="max"/>
        <color rgb="FFFCFCFF"/>
        <color rgb="FF63BE7B"/>
      </colorScale>
    </cfRule>
  </conditionalFormatting>
  <conditionalFormatting sqref="AI3:AI37">
    <cfRule type="colorScale" priority="8">
      <colorScale>
        <cfvo type="min"/>
        <cfvo type="max"/>
        <color rgb="FFFCFCFF"/>
        <color rgb="FF63BE7B"/>
      </colorScale>
    </cfRule>
  </conditionalFormatting>
  <conditionalFormatting sqref="AJ3:AJ37">
    <cfRule type="colorScale" priority="7">
      <colorScale>
        <cfvo type="min"/>
        <cfvo type="max"/>
        <color rgb="FFFCFCFF"/>
        <color rgb="FF63BE7B"/>
      </colorScale>
    </cfRule>
  </conditionalFormatting>
  <conditionalFormatting sqref="C3:C38">
    <cfRule type="colorScale" priority="6">
      <colorScale>
        <cfvo type="min"/>
        <cfvo type="max"/>
        <color rgb="FFFCFCFF"/>
        <color rgb="FF63BE7B"/>
      </colorScale>
    </cfRule>
  </conditionalFormatting>
  <conditionalFormatting sqref="D3:D38">
    <cfRule type="colorScale" priority="5">
      <colorScale>
        <cfvo type="min"/>
        <cfvo type="max"/>
        <color rgb="FFFCFCFF"/>
        <color rgb="FF63BE7B"/>
      </colorScale>
    </cfRule>
  </conditionalFormatting>
  <conditionalFormatting sqref="E3:E38">
    <cfRule type="colorScale" priority="4">
      <colorScale>
        <cfvo type="min"/>
        <cfvo type="max"/>
        <color rgb="FFFCFCFF"/>
        <color rgb="FF63BE7B"/>
      </colorScale>
    </cfRule>
  </conditionalFormatting>
  <conditionalFormatting sqref="F3:F38">
    <cfRule type="colorScale" priority="3">
      <colorScale>
        <cfvo type="min"/>
        <cfvo type="max"/>
        <color rgb="FFFCFCFF"/>
        <color rgb="FF63BE7B"/>
      </colorScale>
    </cfRule>
  </conditionalFormatting>
  <conditionalFormatting sqref="G3:G38">
    <cfRule type="colorScale" priority="2">
      <colorScale>
        <cfvo type="min"/>
        <cfvo type="max"/>
        <color rgb="FFFCFCFF"/>
        <color rgb="FF63BE7B"/>
      </colorScale>
    </cfRule>
  </conditionalFormatting>
  <conditionalFormatting sqref="H3:H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F A A B Q S w M E F A A C A A g A A X N r U k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A X N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F z a 1 I 0 C s e f R A I A A N 8 F A A A T A B w A R m 9 y b X V s Y X M v U 2 V j d G l v b j E u b S C i G A A o o B Q A A A A A A A A A A A A A A A A A A A A A A A A A A A C V V M F u 2 z A M P S 9 A / k F w L w n g G U 3 X F u i K H L K k W b v D 1 i H Z q R k K R W Z t r j J p S H L a r O i / j 0 Y 6 d E N k Y P M h d v T E p 8 d H i h 5 M Q C a 1 2 L 1 H 5 / 1 e v + d L 7 S B X B 8 n Z S a L G y k L o 9 5 Q 8 C 2 6 c A V m Z + k 0 2 Y 9 N U Q G E w R w v Z l C n I H z 9 I Z u 9 X k 0 9 q x o 5 W Z 4 d v R 4 d q s G X L w 1 X 7 u z k O S N v b S V P c w k b b 1 d l J F h 5 D M k x v Z m C x w g B u n L x J U j V l 2 1 T k x + 9 O U 3 V B h n O k Y j w 6 O j l K 1 d e G A y z C 1 s L 4 9 T P 7 z A T f h + l O 5 0 F y 7 b g S L F e X o H N w v k 1 j q d e y 8 Q V 5 W R / s U k r V z c v 6 x N q F 0 V Y 7 P w 6 u + Z N y W m o q h H G 5 r e G V b u k 0 + T t 2 1 U 5 x C / p B 5 P z 0 6 S m R v I L g K s B j e E 7 V U 3 K R q R J 9 Y L s N a L T A V x R O j 7 O W 5 D d u 2 G I U I E 2 R i K t M r Z v g T W k x E v b B a j n N b H 1 A r 3 x d 7 + / 4 m K m 8 4 R x I W / T 7 8 C R T k u X a o W H M w a v B H F x A i z 8 l U y i K 4 T 9 E f K O 7 / 4 6 Z g W H X W h Q 6 Y 8 S R D b g K T S O 1 i 0 l f Z i o I Y 4 m N i / h 2 y X z / o F 2 1 j y w y 5 a U t R U D c E u F l h 9 L 6 H T A / s t F O x + 2 e Z q o u x Y u 6 R g L y M Y J 5 W 1 F / H 2 s C S Y Z Y C l p 1 s F / q 2 r K T X d 3 F L r l C i h 0 r a f / Q N Z M Y G j e l g n u m I i K r x e R O S G g U K z V U O v A a Y 7 x f p I o o d X Q Y i 5 Y a 1 5 q M A x 3 i s u b a G 2 T b Y c e 1 l K E Q W V X T 4 c d S A 2 G X l 1 0 3 T o B c J h c 1 I Q L O 5 A J r E j A i V j C r Q 9 T d G m V 8 Q O j q m t v R X 5 P k e d j v I U X H 1 P k v U E s B A i 0 A F A A C A A g A A X N r U k 2 F 4 z C k A A A A 9 Q A A A B I A A A A A A A A A A A A A A A A A A A A A A E N v b m Z p Z y 9 Q Y W N r Y W d l L n h t b F B L A Q I t A B Q A A g A I A A F z a 1 I P y u m r p A A A A O k A A A A T A A A A A A A A A A A A A A A A A P A A A A B b Q 2 9 u d G V u d F 9 U e X B l c 1 0 u e G 1 s U E s B A i 0 A F A A C A A g A A X N r U j Q K x 5 9 E A g A A 3 w U A A B M A A A A A A A A A A A A A A A A A 4 Q E A A E Z v c m 1 1 b G F z L 1 N l Y 3 R p b 2 4 x L m 1 Q S w U G A A A A A A M A A w D C A A A A c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x 0 A A A A A A A A t H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O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x M V Q w N z o y M z o z N S 4 x O D U z M T Y 4 W i I g L z 4 8 R W 5 0 c n k g V H l w Z T 0 i R m l s b E N v b H V t b l R 5 c G V z I i B W Y W x 1 Z T 0 i c 0 J n T U R B d 0 1 E Q X d N R E F 3 T U R B d 0 1 E Q X d N R E F 3 T U R B d 0 1 E Q X d N R E F 3 T U R B d 0 1 E Q X d N R y I g L z 4 8 R W 5 0 c n k g V H l w Z T 0 i R m l s b E N v b H V t b k 5 h b W V z I i B W Y W x 1 Z T 0 i c 1 s m c X V v d D t D b 2 x 1 b W 4 x J n F 1 b 3 Q 7 L C Z x d W 9 0 O 0 U u I G h p c 3 R v b H l 0 a W N h J n F 1 b 3 Q 7 L C Z x d W 9 0 O 0 U u I G N v b G k m c X V v d D s s J n F 1 b 3 Q 7 R S 4 g b m F u Y S Z x d W 9 0 O y w m c X V v d D t J L i B i d X R z Y 2 h s a W k m c X V v d D s s J n F 1 b 3 Q 7 Q m x h c 3 R v Y 3 l z d G l z I H N w c C Z x d W 9 0 O y w m c X V v d D t H L i B k d W 9 k Z W 5 h b G l z J n F 1 b 3 Q 7 L C Z x d W 9 0 O 0 E u I G x 1 b W J y a W N v a W R l c y A o R m V y d G l s a X p l Z C B l Z 2 c p J n F 1 b 3 Q 7 L C Z x d W 9 0 O 0 E u I G x 1 b W J y a W N v a W R l c y A o V W 5 m Z X J 0 a W x p e m V k I G V n Z y k m c X V v d D s s J n F 1 b 3 Q 7 Q S 4 g b H V t Y n J p Y 2 9 p Z G V z I C h E Z W N v c n R p Y 2 F 0 Z W Q g Z W d n K S Z x d W 9 0 O y w m c X V v d D t F L i B 2 Z X J t a W N 1 b G F y a X M m c X V v d D s s J n F 1 b 3 Q 7 V C 4 g d H J p Y 2 h p d X J h J n F 1 b 3 Q 7 L C Z x d W 9 0 O 0 h v b 2 t 3 Y X J t J n F 1 b 3 Q 7 L C Z x d W 9 0 O 1 M u I H N 0 Z X J j b 3 J h b G l z J n F 1 b 3 Q 7 L C Z x d W 9 0 O 1 Q u I G 9 y a W V u d G F s a X M m c X V v d D s s J n F 1 b 3 Q 7 V G 9 4 b 2 N h c m E g c 3 B w J n F 1 b 3 Q 7 L C Z x d W 9 0 O 0 M u I H B o a W x p c H B p b m V u c 2 l z J n F 1 b 3 Q 7 L C Z x d W 9 0 O 0 Y u I G J 1 c 2 t p J n F 1 b 3 Q 7 L C Z x d W 9 0 O 0 V j a G l u b 3 N 0 b 2 1 h I H N w c C Z x d W 9 0 O y w m c X V v d D t I Y X B s b 3 J j a G l z I H N w c C Z x d W 9 0 O y w m c X V v d D t H L i B o b 2 1 p b m l z J n F 1 b 3 Q 7 L C Z x d W 9 0 O 1 M u I G p h c G 9 u a W N 1 b S Z x d W 9 0 O y w m c X V v d D t T L i B t Z W t v b m d p J n F 1 b 3 Q 7 L C Z x d W 9 0 O 1 M u I G 1 h b n N v b m k m c X V v d D s s J n F 1 b 3 Q 7 U y 4 g a G F l b W F 0 b 2 J p d W 0 m c X V v d D s s J n F 1 b 3 Q 7 T y 4 g d m l 2 Z X J y a W 5 p J n F 1 b 3 Q 7 L C Z x d W 9 0 O 0 U u I H B h b m N y Z W F 0 a W N 1 b S Z x d W 9 0 O y w m c X V v d D t G Y X N j a W 9 s Y S B z c H A m c X V v d D s s J n F 1 b 3 Q 7 U G F y Y W d v b m l t d X M g c 3 B w J n F 1 b 3 Q 7 L C Z x d W 9 0 O 1 R h Z W 5 p Y S B z c H A m c X V v d D s s J n F 1 b 3 Q 7 S C 4 g b m F u Y S Z x d W 9 0 O y w m c X V v d D t I L i B k a W 1 p b n V 0 Y S Z x d W 9 0 O y w m c X V v d D t E L i B j Y W 5 p b n V t J n F 1 b 3 Q 7 L C Z x d W 9 0 O 0 Q u I G x h d H V t J n F 1 b 3 Q 7 L C Z x d W 9 0 O 1 N w a X J v b W V 0 c m E g c 3 B w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1 L 0 F 1 d G 9 S Z W 1 v d m V k Q 2 9 s d W 1 u c z E u e 0 N v b H V t b j E s M H 0 m c X V v d D s s J n F 1 b 3 Q 7 U 2 V j d G l v b j E v O T U v Q X V 0 b 1 J l b W 9 2 Z W R D b 2 x 1 b W 5 z M S 5 7 R S 4 g a G l z d G 9 s e X R p Y 2 E s M X 0 m c X V v d D s s J n F 1 b 3 Q 7 U 2 V j d G l v b j E v O T U v Q X V 0 b 1 J l b W 9 2 Z W R D b 2 x 1 b W 5 z M S 5 7 R S 4 g Y 2 9 s a S w y f S Z x d W 9 0 O y w m c X V v d D t T Z W N 0 a W 9 u M S 8 5 N S 9 B d X R v U m V t b 3 Z l Z E N v b H V t b n M x L n t F L i B u Y W 5 h L D N 9 J n F 1 b 3 Q 7 L C Z x d W 9 0 O 1 N l Y 3 R p b 2 4 x L z k 1 L 0 F 1 d G 9 S Z W 1 v d m V k Q 2 9 s d W 1 u c z E u e 0 k u I G J 1 d H N j a G x p a S w 0 f S Z x d W 9 0 O y w m c X V v d D t T Z W N 0 a W 9 u M S 8 5 N S 9 B d X R v U m V t b 3 Z l Z E N v b H V t b n M x L n t C b G F z d G 9 j e X N 0 a X M g c 3 B w L D V 9 J n F 1 b 3 Q 7 L C Z x d W 9 0 O 1 N l Y 3 R p b 2 4 x L z k 1 L 0 F 1 d G 9 S Z W 1 v d m V k Q 2 9 s d W 1 u c z E u e 0 c u I G R 1 b 2 R l b m F s a X M s N n 0 m c X V v d D s s J n F 1 b 3 Q 7 U 2 V j d G l v b j E v O T U v Q X V 0 b 1 J l b W 9 2 Z W R D b 2 x 1 b W 5 z M S 5 7 Q S 4 g b H V t Y n J p Y 2 9 p Z G V z I C h G Z X J 0 a W x p e m V k I G V n Z y k s N 3 0 m c X V v d D s s J n F 1 b 3 Q 7 U 2 V j d G l v b j E v O T U v Q X V 0 b 1 J l b W 9 2 Z W R D b 2 x 1 b W 5 z M S 5 7 Q S 4 g b H V t Y n J p Y 2 9 p Z G V z I C h V b m Z l c n R p b G l 6 Z W Q g Z W d n K S w 4 f S Z x d W 9 0 O y w m c X V v d D t T Z W N 0 a W 9 u M S 8 5 N S 9 B d X R v U m V t b 3 Z l Z E N v b H V t b n M x L n t B L i B s d W 1 i c m l j b 2 l k Z X M g K E R l Y 2 9 y d G l j Y X R l Z C B l Z 2 c p L D l 9 J n F 1 b 3 Q 7 L C Z x d W 9 0 O 1 N l Y 3 R p b 2 4 x L z k 1 L 0 F 1 d G 9 S Z W 1 v d m V k Q 2 9 s d W 1 u c z E u e 0 U u I H Z l c m 1 p Y 3 V s Y X J p c y w x M H 0 m c X V v d D s s J n F 1 b 3 Q 7 U 2 V j d G l v b j E v O T U v Q X V 0 b 1 J l b W 9 2 Z W R D b 2 x 1 b W 5 z M S 5 7 V C 4 g d H J p Y 2 h p d X J h L D E x f S Z x d W 9 0 O y w m c X V v d D t T Z W N 0 a W 9 u M S 8 5 N S 9 B d X R v U m V t b 3 Z l Z E N v b H V t b n M x L n t I b 2 9 r d 2 F y b S w x M n 0 m c X V v d D s s J n F 1 b 3 Q 7 U 2 V j d G l v b j E v O T U v Q X V 0 b 1 J l b W 9 2 Z W R D b 2 x 1 b W 5 z M S 5 7 U y 4 g c 3 R l c m N v c m F s a X M s M T N 9 J n F 1 b 3 Q 7 L C Z x d W 9 0 O 1 N l Y 3 R p b 2 4 x L z k 1 L 0 F 1 d G 9 S Z W 1 v d m V k Q 2 9 s d W 1 u c z E u e 1 Q u I G 9 y a W V u d G F s a X M s M T R 9 J n F 1 b 3 Q 7 L C Z x d W 9 0 O 1 N l Y 3 R p b 2 4 x L z k 1 L 0 F 1 d G 9 S Z W 1 v d m V k Q 2 9 s d W 1 u c z E u e 1 R v e G 9 j Y X J h I H N w c C w x N X 0 m c X V v d D s s J n F 1 b 3 Q 7 U 2 V j d G l v b j E v O T U v Q X V 0 b 1 J l b W 9 2 Z W R D b 2 x 1 b W 5 z M S 5 7 Q y 4 g c G h p b G l w c G l u Z W 5 z a X M s M T Z 9 J n F 1 b 3 Q 7 L C Z x d W 9 0 O 1 N l Y 3 R p b 2 4 x L z k 1 L 0 F 1 d G 9 S Z W 1 v d m V k Q 2 9 s d W 1 u c z E u e 0 Y u I G J 1 c 2 t p L D E 3 f S Z x d W 9 0 O y w m c X V v d D t T Z W N 0 a W 9 u M S 8 5 N S 9 B d X R v U m V t b 3 Z l Z E N v b H V t b n M x L n t F Y 2 h p b m 9 z d G 9 t Y S B z c H A s M T h 9 J n F 1 b 3 Q 7 L C Z x d W 9 0 O 1 N l Y 3 R p b 2 4 x L z k 1 L 0 F 1 d G 9 S Z W 1 v d m V k Q 2 9 s d W 1 u c z E u e 0 h h c G x v c m N o a X M g c 3 B w L D E 5 f S Z x d W 9 0 O y w m c X V v d D t T Z W N 0 a W 9 u M S 8 5 N S 9 B d X R v U m V t b 3 Z l Z E N v b H V t b n M x L n t H L i B o b 2 1 p b m l z L D I w f S Z x d W 9 0 O y w m c X V v d D t T Z W N 0 a W 9 u M S 8 5 N S 9 B d X R v U m V t b 3 Z l Z E N v b H V t b n M x L n t T L i B q Y X B v b m l j d W 0 s M j F 9 J n F 1 b 3 Q 7 L C Z x d W 9 0 O 1 N l Y 3 R p b 2 4 x L z k 1 L 0 F 1 d G 9 S Z W 1 v d m V k Q 2 9 s d W 1 u c z E u e 1 M u I G 1 l a 2 9 u Z 2 k s M j J 9 J n F 1 b 3 Q 7 L C Z x d W 9 0 O 1 N l Y 3 R p b 2 4 x L z k 1 L 0 F 1 d G 9 S Z W 1 v d m V k Q 2 9 s d W 1 u c z E u e 1 M u I G 1 h b n N v b m k s M j N 9 J n F 1 b 3 Q 7 L C Z x d W 9 0 O 1 N l Y 3 R p b 2 4 x L z k 1 L 0 F 1 d G 9 S Z W 1 v d m V k Q 2 9 s d W 1 u c z E u e 1 M u I G h h Z W 1 h d G 9 i a X V t L D I 0 f S Z x d W 9 0 O y w m c X V v d D t T Z W N 0 a W 9 u M S 8 5 N S 9 B d X R v U m V t b 3 Z l Z E N v b H V t b n M x L n t P L i B 2 a X Z l c n J p b m k s M j V 9 J n F 1 b 3 Q 7 L C Z x d W 9 0 O 1 N l Y 3 R p b 2 4 x L z k 1 L 0 F 1 d G 9 S Z W 1 v d m V k Q 2 9 s d W 1 u c z E u e 0 U u I H B h b m N y Z W F 0 a W N 1 b S w y N n 0 m c X V v d D s s J n F 1 b 3 Q 7 U 2 V j d G l v b j E v O T U v Q X V 0 b 1 J l b W 9 2 Z W R D b 2 x 1 b W 5 z M S 5 7 R m F z Y 2 l v b G E g c 3 B w L D I 3 f S Z x d W 9 0 O y w m c X V v d D t T Z W N 0 a W 9 u M S 8 5 N S 9 B d X R v U m V t b 3 Z l Z E N v b H V t b n M x L n t Q Y X J h Z 2 9 u a W 1 1 c y B z c H A s M j h 9 J n F 1 b 3 Q 7 L C Z x d W 9 0 O 1 N l Y 3 R p b 2 4 x L z k 1 L 0 F 1 d G 9 S Z W 1 v d m V k Q 2 9 s d W 1 u c z E u e 1 R h Z W 5 p Y S B z c H A s M j l 9 J n F 1 b 3 Q 7 L C Z x d W 9 0 O 1 N l Y 3 R p b 2 4 x L z k 1 L 0 F 1 d G 9 S Z W 1 v d m V k Q 2 9 s d W 1 u c z E u e 0 g u I G 5 h b m E s M z B 9 J n F 1 b 3 Q 7 L C Z x d W 9 0 O 1 N l Y 3 R p b 2 4 x L z k 1 L 0 F 1 d G 9 S Z W 1 v d m V k Q 2 9 s d W 1 u c z E u e 0 g u I G R p b W l u d X R h L D M x f S Z x d W 9 0 O y w m c X V v d D t T Z W N 0 a W 9 u M S 8 5 N S 9 B d X R v U m V t b 3 Z l Z E N v b H V t b n M x L n t E L i B j Y W 5 p b n V t L D M y f S Z x d W 9 0 O y w m c X V v d D t T Z W N 0 a W 9 u M S 8 5 N S 9 B d X R v U m V t b 3 Z l Z E N v b H V t b n M x L n t E L i B s Y X R 1 b S w z M 3 0 m c X V v d D s s J n F 1 b 3 Q 7 U 2 V j d G l v b j E v O T U v Q X V 0 b 1 J l b W 9 2 Z W R D b 2 x 1 b W 5 z M S 5 7 U 3 B p c m 9 t Z X R y Y S B z c H A s M z R 9 J n F 1 b 3 Q 7 L C Z x d W 9 0 O 1 N l Y 3 R p b 2 4 x L z k 1 L 0 F 1 d G 9 S Z W 1 v d m V k Q 2 9 s d W 1 u c z E u e 1 8 x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O T U v Q X V 0 b 1 J l b W 9 2 Z W R D b 2 x 1 b W 5 z M S 5 7 Q 2 9 s d W 1 u M S w w f S Z x d W 9 0 O y w m c X V v d D t T Z W N 0 a W 9 u M S 8 5 N S 9 B d X R v U m V t b 3 Z l Z E N v b H V t b n M x L n t F L i B o a X N 0 b 2 x 5 d G l j Y S w x f S Z x d W 9 0 O y w m c X V v d D t T Z W N 0 a W 9 u M S 8 5 N S 9 B d X R v U m V t b 3 Z l Z E N v b H V t b n M x L n t F L i B j b 2 x p L D J 9 J n F 1 b 3 Q 7 L C Z x d W 9 0 O 1 N l Y 3 R p b 2 4 x L z k 1 L 0 F 1 d G 9 S Z W 1 v d m V k Q 2 9 s d W 1 u c z E u e 0 U u I G 5 h b m E s M 3 0 m c X V v d D s s J n F 1 b 3 Q 7 U 2 V j d G l v b j E v O T U v Q X V 0 b 1 J l b W 9 2 Z W R D b 2 x 1 b W 5 z M S 5 7 S S 4 g Y n V 0 c 2 N o b G l p L D R 9 J n F 1 b 3 Q 7 L C Z x d W 9 0 O 1 N l Y 3 R p b 2 4 x L z k 1 L 0 F 1 d G 9 S Z W 1 v d m V k Q 2 9 s d W 1 u c z E u e 0 J s Y X N 0 b 2 N 5 c 3 R p c y B z c H A s N X 0 m c X V v d D s s J n F 1 b 3 Q 7 U 2 V j d G l v b j E v O T U v Q X V 0 b 1 J l b W 9 2 Z W R D b 2 x 1 b W 5 z M S 5 7 R y 4 g Z H V v Z G V u Y W x p c y w 2 f S Z x d W 9 0 O y w m c X V v d D t T Z W N 0 a W 9 u M S 8 5 N S 9 B d X R v U m V t b 3 Z l Z E N v b H V t b n M x L n t B L i B s d W 1 i c m l j b 2 l k Z X M g K E Z l c n R p b G l 6 Z W Q g Z W d n K S w 3 f S Z x d W 9 0 O y w m c X V v d D t T Z W N 0 a W 9 u M S 8 5 N S 9 B d X R v U m V t b 3 Z l Z E N v b H V t b n M x L n t B L i B s d W 1 i c m l j b 2 l k Z X M g K F V u Z m V y d G l s a X p l Z C B l Z 2 c p L D h 9 J n F 1 b 3 Q 7 L C Z x d W 9 0 O 1 N l Y 3 R p b 2 4 x L z k 1 L 0 F 1 d G 9 S Z W 1 v d m V k Q 2 9 s d W 1 u c z E u e 0 E u I G x 1 b W J y a W N v a W R l c y A o R G V j b 3 J 0 a W N h d G V k I G V n Z y k s O X 0 m c X V v d D s s J n F 1 b 3 Q 7 U 2 V j d G l v b j E v O T U v Q X V 0 b 1 J l b W 9 2 Z W R D b 2 x 1 b W 5 z M S 5 7 R S 4 g d m V y b W l j d W x h c m l z L D E w f S Z x d W 9 0 O y w m c X V v d D t T Z W N 0 a W 9 u M S 8 5 N S 9 B d X R v U m V t b 3 Z l Z E N v b H V t b n M x L n t U L i B 0 c m l j a G l 1 c m E s M T F 9 J n F 1 b 3 Q 7 L C Z x d W 9 0 O 1 N l Y 3 R p b 2 4 x L z k 1 L 0 F 1 d G 9 S Z W 1 v d m V k Q 2 9 s d W 1 u c z E u e 0 h v b 2 t 3 Y X J t L D E y f S Z x d W 9 0 O y w m c X V v d D t T Z W N 0 a W 9 u M S 8 5 N S 9 B d X R v U m V t b 3 Z l Z E N v b H V t b n M x L n t T L i B z d G V y Y 2 9 y Y W x p c y w x M 3 0 m c X V v d D s s J n F 1 b 3 Q 7 U 2 V j d G l v b j E v O T U v Q X V 0 b 1 J l b W 9 2 Z W R D b 2 x 1 b W 5 z M S 5 7 V C 4 g b 3 J p Z W 5 0 Y W x p c y w x N H 0 m c X V v d D s s J n F 1 b 3 Q 7 U 2 V j d G l v b j E v O T U v Q X V 0 b 1 J l b W 9 2 Z W R D b 2 x 1 b W 5 z M S 5 7 V G 9 4 b 2 N h c m E g c 3 B w L D E 1 f S Z x d W 9 0 O y w m c X V v d D t T Z W N 0 a W 9 u M S 8 5 N S 9 B d X R v U m V t b 3 Z l Z E N v b H V t b n M x L n t D L i B w a G l s a X B w a W 5 l b n N p c y w x N n 0 m c X V v d D s s J n F 1 b 3 Q 7 U 2 V j d G l v b j E v O T U v Q X V 0 b 1 J l b W 9 2 Z W R D b 2 x 1 b W 5 z M S 5 7 R i 4 g Y n V z a 2 k s M T d 9 J n F 1 b 3 Q 7 L C Z x d W 9 0 O 1 N l Y 3 R p b 2 4 x L z k 1 L 0 F 1 d G 9 S Z W 1 v d m V k Q 2 9 s d W 1 u c z E u e 0 V j a G l u b 3 N 0 b 2 1 h I H N w c C w x O H 0 m c X V v d D s s J n F 1 b 3 Q 7 U 2 V j d G l v b j E v O T U v Q X V 0 b 1 J l b W 9 2 Z W R D b 2 x 1 b W 5 z M S 5 7 S G F w b G 9 y Y 2 h p c y B z c H A s M T l 9 J n F 1 b 3 Q 7 L C Z x d W 9 0 O 1 N l Y 3 R p b 2 4 x L z k 1 L 0 F 1 d G 9 S Z W 1 v d m V k Q 2 9 s d W 1 u c z E u e 0 c u I G h v b W l u a X M s M j B 9 J n F 1 b 3 Q 7 L C Z x d W 9 0 O 1 N l Y 3 R p b 2 4 x L z k 1 L 0 F 1 d G 9 S Z W 1 v d m V k Q 2 9 s d W 1 u c z E u e 1 M u I G p h c G 9 u a W N 1 b S w y M X 0 m c X V v d D s s J n F 1 b 3 Q 7 U 2 V j d G l v b j E v O T U v Q X V 0 b 1 J l b W 9 2 Z W R D b 2 x 1 b W 5 z M S 5 7 U y 4 g b W V r b 2 5 n a S w y M n 0 m c X V v d D s s J n F 1 b 3 Q 7 U 2 V j d G l v b j E v O T U v Q X V 0 b 1 J l b W 9 2 Z W R D b 2 x 1 b W 5 z M S 5 7 U y 4 g b W F u c 2 9 u a S w y M 3 0 m c X V v d D s s J n F 1 b 3 Q 7 U 2 V j d G l v b j E v O T U v Q X V 0 b 1 J l b W 9 2 Z W R D b 2 x 1 b W 5 z M S 5 7 U y 4 g a G F l b W F 0 b 2 J p d W 0 s M j R 9 J n F 1 b 3 Q 7 L C Z x d W 9 0 O 1 N l Y 3 R p b 2 4 x L z k 1 L 0 F 1 d G 9 S Z W 1 v d m V k Q 2 9 s d W 1 u c z E u e 0 8 u I H Z p d m V y c m l u a S w y N X 0 m c X V v d D s s J n F 1 b 3 Q 7 U 2 V j d G l v b j E v O T U v Q X V 0 b 1 J l b W 9 2 Z W R D b 2 x 1 b W 5 z M S 5 7 R S 4 g c G F u Y 3 J l Y X R p Y 3 V t L D I 2 f S Z x d W 9 0 O y w m c X V v d D t T Z W N 0 a W 9 u M S 8 5 N S 9 B d X R v U m V t b 3 Z l Z E N v b H V t b n M x L n t G Y X N j a W 9 s Y S B z c H A s M j d 9 J n F 1 b 3 Q 7 L C Z x d W 9 0 O 1 N l Y 3 R p b 2 4 x L z k 1 L 0 F 1 d G 9 S Z W 1 v d m V k Q 2 9 s d W 1 u c z E u e 1 B h c m F n b 2 5 p b X V z I H N w c C w y O H 0 m c X V v d D s s J n F 1 b 3 Q 7 U 2 V j d G l v b j E v O T U v Q X V 0 b 1 J l b W 9 2 Z W R D b 2 x 1 b W 5 z M S 5 7 V G F l b m l h I H N w c C w y O X 0 m c X V v d D s s J n F 1 b 3 Q 7 U 2 V j d G l v b j E v O T U v Q X V 0 b 1 J l b W 9 2 Z W R D b 2 x 1 b W 5 z M S 5 7 S C 4 g b m F u Y S w z M H 0 m c X V v d D s s J n F 1 b 3 Q 7 U 2 V j d G l v b j E v O T U v Q X V 0 b 1 J l b W 9 2 Z W R D b 2 x 1 b W 5 z M S 5 7 S C 4 g Z G l t a W 5 1 d G E s M z F 9 J n F 1 b 3 Q 7 L C Z x d W 9 0 O 1 N l Y 3 R p b 2 4 x L z k 1 L 0 F 1 d G 9 S Z W 1 v d m V k Q 2 9 s d W 1 u c z E u e 0 Q u I G N h b m l u d W 0 s M z J 9 J n F 1 b 3 Q 7 L C Z x d W 9 0 O 1 N l Y 3 R p b 2 4 x L z k 1 L 0 F 1 d G 9 S Z W 1 v d m V k Q 2 9 s d W 1 u c z E u e 0 Q u I G x h d H V t L D M z f S Z x d W 9 0 O y w m c X V v d D t T Z W N 0 a W 9 u M S 8 5 N S 9 B d X R v U m V t b 3 Z l Z E N v b H V t b n M x L n t T c G l y b 2 1 l d H J h I H N w c C w z N H 0 m c X V v d D s s J n F 1 b 3 Q 7 U 2 V j d G l v b j E v O T U v Q X V 0 b 1 J l b W 9 2 Z W R D b 2 x 1 b W 5 z M S 5 7 X z E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5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N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y P Y v y 0 I D k T a + F C d a L u O u h A A A A A A I A A A A A A B B m A A A A A Q A A I A A A A G H + 0 V 3 l / 8 K u H c P P s s W G J u o 6 o a J q o J R e K Z K u z v B P d 7 N w A A A A A A 6 A A A A A A g A A I A A A A A p Y m S m Q 3 / P W R N Y A Q j Z o H v / V Q Z N N 3 b T + G s P E N P k u i x + T U A A A A G p Y X a 1 S r w V S F E g r a O 1 2 D 6 7 f c y M G C u N L o s Q h J B R l N t H u E S j H u Z k W B d j 4 N N G R m i V q e W Q 4 D H h E H B t 6 k p j G P 9 x 1 U 8 O T O M K M o P S c 6 I 2 U T m b z F 3 X d Q A A A A O T 8 k U z f E C B V m O + m E J N P Z o l N r n y a P 5 4 G U I 2 Z p 0 a / u z P f m u 5 0 6 c V 3 l / n 0 1 z n f T z U P k d C 9 Y + O f + G f 1 4 S v S + L q N J v Q = < / D a t a M a s h u p > 
</file>

<file path=customXml/itemProps1.xml><?xml version="1.0" encoding="utf-8"?>
<ds:datastoreItem xmlns:ds="http://schemas.openxmlformats.org/officeDocument/2006/customXml" ds:itemID="{9E567EF9-4162-476C-BD43-CA6F330DBF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T_5 (Abb)</vt:lpstr>
      <vt:lpstr>T_10 (Abb)</vt:lpstr>
      <vt:lpstr>T_15 (Abb)</vt:lpstr>
      <vt:lpstr>T_20 (Abb)</vt:lpstr>
      <vt:lpstr>T_25 (Abb)</vt:lpstr>
      <vt:lpstr>T_30 (Abb)</vt:lpstr>
      <vt:lpstr>T_35 (Abb)</vt:lpstr>
      <vt:lpstr>T_40 (Abb)</vt:lpstr>
      <vt:lpstr>T_45 (Abb)</vt:lpstr>
      <vt:lpstr>T_50 (Abb)</vt:lpstr>
      <vt:lpstr>T_55 (Abb)</vt:lpstr>
      <vt:lpstr>T_60 (Abb)</vt:lpstr>
      <vt:lpstr>T_65 (Abb)</vt:lpstr>
      <vt:lpstr>T_70 (Abb)</vt:lpstr>
      <vt:lpstr>T_75 (Abb)</vt:lpstr>
      <vt:lpstr>T_80 (Abb)</vt:lpstr>
      <vt:lpstr>T_85 (Abb)</vt:lpstr>
      <vt:lpstr>T_90 (Abb)</vt:lpstr>
      <vt:lpstr>T_95 (Abb)</vt:lpstr>
      <vt:lpstr>T_100 (Abb)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Kaung Myat Naing</cp:lastModifiedBy>
  <dcterms:created xsi:type="dcterms:W3CDTF">2019-12-15T07:51:50Z</dcterms:created>
  <dcterms:modified xsi:type="dcterms:W3CDTF">2021-08-20T08:31:16Z</dcterms:modified>
</cp:coreProperties>
</file>