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leenkaur/Desktop/SIT/kdd/Savleen/Final/"/>
    </mc:Choice>
  </mc:AlternateContent>
  <xr:revisionPtr revIDLastSave="0" documentId="8_{293F8DCF-7505-1045-AF4D-E0DAB4190E7B}" xr6:coauthVersionLast="47" xr6:coauthVersionMax="47" xr10:uidLastSave="{00000000-0000-0000-0000-000000000000}"/>
  <bookViews>
    <workbookView xWindow="0" yWindow="500" windowWidth="28800" windowHeight="15960" xr2:uid="{51693483-AE2D-F64F-9CEA-1F64B65A8991}"/>
  </bookViews>
  <sheets>
    <sheet name="Sheet1" sheetId="1" r:id="rId1"/>
  </sheets>
  <definedNames>
    <definedName name="_xlnm._FilterDatabase" localSheetId="0" hidden="1">Sheet1!$A$1:$D$9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" l="1"/>
  <c r="L20" i="1"/>
  <c r="L23" i="1"/>
  <c r="L17" i="1"/>
  <c r="J17" i="1"/>
  <c r="N32" i="1" l="1"/>
  <c r="J32" i="1"/>
  <c r="M31" i="1"/>
  <c r="O31" i="1" s="1"/>
  <c r="J29" i="1"/>
  <c r="M28" i="1" s="1"/>
  <c r="O28" i="1" s="1"/>
  <c r="L26" i="1"/>
  <c r="M25" i="1" s="1"/>
  <c r="O25" i="1" s="1"/>
  <c r="N23" i="1"/>
  <c r="J23" i="1"/>
  <c r="N20" i="1"/>
  <c r="J20" i="1"/>
  <c r="M19" i="1" s="1"/>
  <c r="O19" i="1" s="1"/>
  <c r="M16" i="1"/>
  <c r="O16" i="1" s="1"/>
  <c r="J9" i="1"/>
  <c r="J6" i="1"/>
  <c r="S27" i="1" l="1"/>
  <c r="M22" i="1"/>
  <c r="O22" i="1" s="1"/>
  <c r="S16" i="1" s="1"/>
  <c r="K5" i="1"/>
  <c r="R27" i="1" l="1"/>
  <c r="T27" i="1" s="1"/>
  <c r="R16" i="1"/>
  <c r="T16" i="1" s="1"/>
  <c r="T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Garg</author>
  </authors>
  <commentList>
    <comment ref="I13" authorId="0" shapeId="0" xr:uid="{87FF1432-D5BD-F44B-B687-AD55E2FDF1B0}">
      <text>
        <r>
          <rPr>
            <sz val="9"/>
            <color rgb="FF000000"/>
            <rFont val="Tahoma"/>
            <family val="2"/>
          </rPr>
          <t xml:space="preserve">This section shows the probability of the outcome.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Example,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CTG = Good, the total outcome which is Pass out of total number of CTG = Good in dataset. Such as, 
</t>
        </r>
        <r>
          <rPr>
            <sz val="9"/>
            <color rgb="FF000000"/>
            <rFont val="Tahoma"/>
            <family val="2"/>
          </rPr>
          <t xml:space="preserve">    Total CTG (Good) is 16
</t>
        </r>
        <r>
          <rPr>
            <sz val="9"/>
            <color rgb="FF000000"/>
            <rFont val="Tahoma"/>
            <family val="2"/>
          </rPr>
          <t xml:space="preserve">    Total Pass Outcomes are 14
</t>
        </r>
        <r>
          <rPr>
            <sz val="9"/>
            <color rgb="FF000000"/>
            <rFont val="Tahoma"/>
            <family val="2"/>
          </rPr>
          <t>Therefore, Pj =&gt; 14/16 = 0.875</t>
        </r>
      </text>
    </comment>
    <comment ref="K13" authorId="0" shapeId="0" xr:uid="{D8FF6A8F-CFCD-BC4A-8F47-4E3156FD8916}">
      <text>
        <r>
          <rPr>
            <sz val="9"/>
            <color rgb="FF000000"/>
            <rFont val="Tahoma"/>
            <family val="2"/>
          </rPr>
          <t xml:space="preserve">This section shows the probability of the outcome.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Example,
</t>
        </r>
        <r>
          <rPr>
            <sz val="9"/>
            <color rgb="FF000000"/>
            <rFont val="Tahoma"/>
            <family val="2"/>
          </rPr>
          <t xml:space="preserve">For CTG = Good, the total outcome which is Fail out of total number of CTG = Good in dataset. Such as, 
</t>
        </r>
        <r>
          <rPr>
            <sz val="9"/>
            <color rgb="FF000000"/>
            <rFont val="Tahoma"/>
            <family val="2"/>
          </rPr>
          <t xml:space="preserve">    Total CTG (Good) is 16
</t>
        </r>
        <r>
          <rPr>
            <sz val="9"/>
            <color rgb="FF000000"/>
            <rFont val="Tahoma"/>
            <family val="2"/>
          </rPr>
          <t xml:space="preserve">    Total Pass Outcomes are 2
</t>
        </r>
        <r>
          <rPr>
            <sz val="9"/>
            <color rgb="FF000000"/>
            <rFont val="Tahoma"/>
            <family val="2"/>
          </rPr>
          <t>Therefore, Pj =&gt; 2/16 = 0.125</t>
        </r>
      </text>
    </comment>
    <comment ref="N13" authorId="0" shapeId="0" xr:uid="{1BFE216A-CD48-D240-8B20-36A3A8EB00FD}">
      <text>
        <r>
          <rPr>
            <b/>
            <sz val="9"/>
            <color rgb="FF000000"/>
            <rFont val="Tahoma"/>
            <family val="2"/>
          </rPr>
          <t>Percent</t>
        </r>
        <r>
          <rPr>
            <sz val="9"/>
            <color rgb="FF000000"/>
            <rFont val="Tahoma"/>
            <family val="2"/>
          </rPr>
          <t xml:space="preserve"> shows the times of occurance of the split in the whole dataset.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Example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CTG = Good, it appears 16 times out of 50 data records. Then, Percent would be 16/50 = 0.320</t>
        </r>
      </text>
    </comment>
  </commentList>
</comments>
</file>

<file path=xl/sharedStrings.xml><?xml version="1.0" encoding="utf-8"?>
<sst xmlns="http://schemas.openxmlformats.org/spreadsheetml/2006/main" count="71" uniqueCount="42">
  <si>
    <t>Applicant</t>
  </si>
  <si>
    <t>GRE</t>
  </si>
  <si>
    <t>GPA</t>
  </si>
  <si>
    <t>Admitted</t>
  </si>
  <si>
    <t>Medium</t>
  </si>
  <si>
    <t>High</t>
  </si>
  <si>
    <t>Yes</t>
  </si>
  <si>
    <t>Low</t>
  </si>
  <si>
    <t>No</t>
  </si>
  <si>
    <t>Splits</t>
  </si>
  <si>
    <r>
      <t>P</t>
    </r>
    <r>
      <rPr>
        <b/>
        <sz val="8"/>
        <color theme="1"/>
        <rFont val="Gisha"/>
      </rPr>
      <t>J</t>
    </r>
  </si>
  <si>
    <r>
      <t>- P</t>
    </r>
    <r>
      <rPr>
        <b/>
        <sz val="8"/>
        <color theme="1"/>
        <rFont val="Gisha"/>
      </rPr>
      <t>J</t>
    </r>
    <r>
      <rPr>
        <b/>
        <sz val="11"/>
        <color theme="1"/>
        <rFont val="Gisha"/>
        <family val="2"/>
      </rPr>
      <t xml:space="preserve"> * log</t>
    </r>
    <r>
      <rPr>
        <b/>
        <sz val="8"/>
        <color theme="1"/>
        <rFont val="Gisha"/>
      </rPr>
      <t xml:space="preserve">2 </t>
    </r>
    <r>
      <rPr>
        <b/>
        <sz val="11"/>
        <color theme="1"/>
        <rFont val="Gisha"/>
        <family val="2"/>
      </rPr>
      <t>(P</t>
    </r>
    <r>
      <rPr>
        <b/>
        <sz val="8"/>
        <color theme="1"/>
        <rFont val="Gisha"/>
      </rPr>
      <t>J</t>
    </r>
    <r>
      <rPr>
        <b/>
        <sz val="11"/>
        <color theme="1"/>
        <rFont val="Gisha"/>
        <family val="2"/>
      </rPr>
      <t>)</t>
    </r>
  </si>
  <si>
    <t>Entropy</t>
  </si>
  <si>
    <t>- 5/8 * log (5/8)</t>
  </si>
  <si>
    <t>Split</t>
  </si>
  <si>
    <r>
      <t>- P</t>
    </r>
    <r>
      <rPr>
        <b/>
        <sz val="8"/>
        <color theme="1"/>
        <rFont val="Gisha"/>
      </rPr>
      <t>J</t>
    </r>
    <r>
      <rPr>
        <b/>
        <sz val="11"/>
        <color theme="1"/>
        <rFont val="Gisha"/>
        <family val="2"/>
      </rPr>
      <t xml:space="preserve"> * log</t>
    </r>
    <r>
      <rPr>
        <b/>
        <sz val="8"/>
        <color theme="1"/>
        <rFont val="Gisha"/>
      </rPr>
      <t>2</t>
    </r>
    <r>
      <rPr>
        <b/>
        <sz val="11"/>
        <color theme="1"/>
        <rFont val="Gisha"/>
        <family val="2"/>
      </rPr>
      <t xml:space="preserve"> (P</t>
    </r>
    <r>
      <rPr>
        <b/>
        <sz val="8"/>
        <color theme="1"/>
        <rFont val="Gisha"/>
      </rPr>
      <t>J</t>
    </r>
    <r>
      <rPr>
        <b/>
        <sz val="11"/>
        <color theme="1"/>
        <rFont val="Gisha"/>
        <family val="2"/>
      </rPr>
      <t>)     Row Total</t>
    </r>
  </si>
  <si>
    <t>Percent</t>
  </si>
  <si>
    <t>Row Total * Percent</t>
  </si>
  <si>
    <r>
      <t>- P</t>
    </r>
    <r>
      <rPr>
        <b/>
        <sz val="8"/>
        <color theme="1"/>
        <rFont val="Gisha"/>
      </rPr>
      <t>J</t>
    </r>
    <r>
      <rPr>
        <b/>
        <sz val="11"/>
        <color theme="1"/>
        <rFont val="Gisha"/>
        <family val="2"/>
      </rPr>
      <t xml:space="preserve"> * log</t>
    </r>
    <r>
      <rPr>
        <b/>
        <sz val="8"/>
        <color theme="1"/>
        <rFont val="Gisha"/>
      </rPr>
      <t>2</t>
    </r>
    <r>
      <rPr>
        <b/>
        <sz val="11"/>
        <color theme="1"/>
        <rFont val="Gisha"/>
        <family val="2"/>
      </rPr>
      <t xml:space="preserve"> (P</t>
    </r>
    <r>
      <rPr>
        <b/>
        <sz val="8"/>
        <color theme="1"/>
        <rFont val="Gisha"/>
      </rPr>
      <t>J</t>
    </r>
    <r>
      <rPr>
        <b/>
        <sz val="11"/>
        <color theme="1"/>
        <rFont val="Gisha"/>
        <family val="2"/>
      </rPr>
      <t>)</t>
    </r>
  </si>
  <si>
    <t>Spliting the for GRE</t>
  </si>
  <si>
    <t>GRE = Low</t>
  </si>
  <si>
    <t>GRE = Medium</t>
  </si>
  <si>
    <t>GRE = High</t>
  </si>
  <si>
    <t>Spliting the for GPA</t>
  </si>
  <si>
    <t>GPA = Low</t>
  </si>
  <si>
    <t>GPA = Medium</t>
  </si>
  <si>
    <t>GPA = High</t>
  </si>
  <si>
    <t>Total Entropy</t>
  </si>
  <si>
    <t>GRE Entropy</t>
  </si>
  <si>
    <t>Net Gain Entropy</t>
  </si>
  <si>
    <t>GPA Entropy</t>
  </si>
  <si>
    <t>Course:</t>
  </si>
  <si>
    <t>First Name:</t>
  </si>
  <si>
    <t>Last Name:</t>
  </si>
  <si>
    <t xml:space="preserve">CWID: </t>
  </si>
  <si>
    <t>Q5</t>
  </si>
  <si>
    <t>CS513B</t>
  </si>
  <si>
    <t>Savleen</t>
  </si>
  <si>
    <t>Kaur</t>
  </si>
  <si>
    <t>4/8</t>
  </si>
  <si>
    <t>- 4/8 * log (4/8)</t>
  </si>
  <si>
    <r>
      <rPr>
        <b/>
        <sz val="11"/>
        <color theme="1"/>
        <rFont val="Gisha"/>
      </rPr>
      <t>Maximum</t>
    </r>
    <r>
      <rPr>
        <sz val="11"/>
        <color theme="1"/>
        <rFont val="Gisha"/>
        <family val="2"/>
      </rPr>
      <t xml:space="preserve"> </t>
    </r>
    <r>
      <rPr>
        <b/>
        <sz val="11"/>
        <color theme="1"/>
        <rFont val="Gisha"/>
      </rPr>
      <t>Entropy</t>
    </r>
    <r>
      <rPr>
        <sz val="11"/>
        <color theme="1"/>
        <rFont val="Gisha"/>
        <family val="2"/>
      </rPr>
      <t xml:space="preserve">                    </t>
    </r>
    <r>
      <rPr>
        <i/>
        <sz val="8"/>
        <color theme="1"/>
        <rFont val="Gisha"/>
      </rPr>
      <t>(GRE best result)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</si>
</sst>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Gisha"/>
      <family val="2"/>
    </font>
    <font>
      <b/>
      <sz val="8"/>
      <color theme="1"/>
      <name val="Gisha"/>
    </font>
    <font>
      <sz val="11"/>
      <color theme="1"/>
      <name val="Gisha"/>
      <family val="2"/>
    </font>
    <font>
      <sz val="8"/>
      <color theme="1"/>
      <name val="Gisha"/>
      <family val="2"/>
    </font>
    <font>
      <sz val="10"/>
      <color theme="1"/>
      <name val="Gisha"/>
      <family val="2"/>
    </font>
    <font>
      <i/>
      <sz val="11"/>
      <color theme="1"/>
      <name val="Gisha"/>
    </font>
    <font>
      <sz val="9"/>
      <color theme="1"/>
      <name val="Gish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11"/>
      <color theme="1"/>
      <name val="Gisha"/>
    </font>
    <font>
      <sz val="11"/>
      <color theme="1"/>
      <name val="Gisha"/>
    </font>
    <font>
      <i/>
      <sz val="8"/>
      <color theme="1"/>
      <name val="Gish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19" xfId="0" quotePrefix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164" fontId="9" fillId="2" borderId="22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left" vertical="center" indent="3"/>
    </xf>
    <xf numFmtId="0" fontId="7" fillId="2" borderId="0" xfId="0" applyFont="1" applyFill="1" applyAlignment="1">
      <alignment horizontal="left" vertical="center" indent="3"/>
    </xf>
    <xf numFmtId="0" fontId="8" fillId="2" borderId="0" xfId="0" applyFont="1" applyFill="1" applyAlignment="1">
      <alignment horizontal="center" vertical="center"/>
    </xf>
    <xf numFmtId="164" fontId="8" fillId="2" borderId="19" xfId="0" quotePrefix="1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4" xfId="0" quotePrefix="1" applyFont="1" applyFill="1" applyBorder="1" applyAlignment="1">
      <alignment horizontal="center" vertical="center"/>
    </xf>
    <xf numFmtId="164" fontId="11" fillId="2" borderId="19" xfId="0" quotePrefix="1" applyNumberFormat="1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0" fontId="5" fillId="2" borderId="12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1" xfId="0" quotePrefix="1" applyFont="1" applyFill="1" applyBorder="1" applyAlignment="1">
      <alignment horizontal="center" vertical="center"/>
    </xf>
    <xf numFmtId="0" fontId="5" fillId="2" borderId="15" xfId="0" quotePrefix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left" vertical="center" indent="3"/>
    </xf>
    <xf numFmtId="0" fontId="7" fillId="2" borderId="19" xfId="0" applyFont="1" applyFill="1" applyBorder="1" applyAlignment="1">
      <alignment horizontal="left" vertical="center" indent="3"/>
    </xf>
    <xf numFmtId="0" fontId="7" fillId="2" borderId="21" xfId="0" applyFont="1" applyFill="1" applyBorder="1" applyAlignment="1">
      <alignment horizontal="left" vertical="center" indent="3"/>
    </xf>
    <xf numFmtId="0" fontId="7" fillId="2" borderId="22" xfId="0" applyFont="1" applyFill="1" applyBorder="1" applyAlignment="1">
      <alignment horizontal="left" vertical="center" indent="3"/>
    </xf>
    <xf numFmtId="164" fontId="5" fillId="2" borderId="20" xfId="0" applyNumberFormat="1" applyFont="1" applyFill="1" applyBorder="1" applyAlignment="1">
      <alignment horizontal="center" vertical="center"/>
    </xf>
    <xf numFmtId="164" fontId="5" fillId="2" borderId="23" xfId="0" applyNumberFormat="1" applyFont="1" applyFill="1" applyBorder="1" applyAlignment="1">
      <alignment horizontal="center" vertical="center"/>
    </xf>
    <xf numFmtId="164" fontId="5" fillId="2" borderId="25" xfId="0" applyNumberFormat="1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left" vertical="center" indent="3"/>
    </xf>
    <xf numFmtId="0" fontId="7" fillId="2" borderId="7" xfId="0" applyFont="1" applyFill="1" applyBorder="1" applyAlignment="1">
      <alignment horizontal="left" vertical="center" indent="3"/>
    </xf>
    <xf numFmtId="0" fontId="5" fillId="2" borderId="10" xfId="0" applyFont="1" applyFill="1" applyBorder="1" applyAlignment="1">
      <alignment horizontal="center" vertical="center"/>
    </xf>
    <xf numFmtId="0" fontId="5" fillId="2" borderId="10" xfId="0" quotePrefix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left" vertical="center"/>
    </xf>
    <xf numFmtId="0" fontId="10" fillId="2" borderId="27" xfId="0" applyFont="1" applyFill="1" applyBorder="1" applyAlignment="1">
      <alignment horizontal="left" vertical="center"/>
    </xf>
    <xf numFmtId="0" fontId="10" fillId="2" borderId="28" xfId="0" applyFont="1" applyFill="1" applyBorder="1" applyAlignment="1">
      <alignment horizontal="left" vertical="center"/>
    </xf>
    <xf numFmtId="164" fontId="7" fillId="2" borderId="19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164" fontId="5" fillId="2" borderId="29" xfId="0" applyNumberFormat="1" applyFont="1" applyFill="1" applyBorder="1" applyAlignment="1">
      <alignment horizontal="center" vertical="center"/>
    </xf>
    <xf numFmtId="164" fontId="5" fillId="2" borderId="30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0" fontId="5" fillId="2" borderId="31" xfId="0" quotePrefix="1" applyFont="1" applyFill="1" applyBorder="1" applyAlignment="1">
      <alignment horizontal="center" vertical="center" wrapText="1"/>
    </xf>
    <xf numFmtId="0" fontId="5" fillId="2" borderId="32" xfId="0" quotePrefix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>
      <alignment horizontal="center" vertical="center"/>
    </xf>
    <xf numFmtId="164" fontId="7" fillId="2" borderId="35" xfId="0" applyNumberFormat="1" applyFont="1" applyFill="1" applyBorder="1" applyAlignment="1">
      <alignment horizontal="center" vertical="center"/>
    </xf>
    <xf numFmtId="164" fontId="7" fillId="2" borderId="37" xfId="0" applyNumberFormat="1" applyFont="1" applyFill="1" applyBorder="1" applyAlignment="1">
      <alignment horizontal="center" vertical="center"/>
    </xf>
    <xf numFmtId="164" fontId="7" fillId="2" borderId="34" xfId="0" applyNumberFormat="1" applyFont="1" applyFill="1" applyBorder="1" applyAlignment="1">
      <alignment horizontal="center" vertical="center"/>
    </xf>
    <xf numFmtId="164" fontId="7" fillId="2" borderId="36" xfId="0" applyNumberFormat="1" applyFont="1" applyFill="1" applyBorder="1" applyAlignment="1">
      <alignment horizontal="center" vertical="center"/>
    </xf>
    <xf numFmtId="164" fontId="7" fillId="2" borderId="38" xfId="0" applyNumberFormat="1" applyFont="1" applyFill="1" applyBorder="1" applyAlignment="1">
      <alignment horizontal="center" vertical="center"/>
    </xf>
    <xf numFmtId="164" fontId="14" fillId="2" borderId="20" xfId="0" applyNumberFormat="1" applyFont="1" applyFill="1" applyBorder="1" applyAlignment="1">
      <alignment horizontal="center" vertical="center"/>
    </xf>
    <xf numFmtId="164" fontId="14" fillId="2" borderId="23" xfId="0" applyNumberFormat="1" applyFont="1" applyFill="1" applyBorder="1" applyAlignment="1">
      <alignment horizontal="center" vertical="center"/>
    </xf>
    <xf numFmtId="164" fontId="14" fillId="2" borderId="25" xfId="0" applyNumberFormat="1" applyFont="1" applyFill="1" applyBorder="1" applyAlignment="1">
      <alignment horizontal="center" vertical="center"/>
    </xf>
    <xf numFmtId="0" fontId="15" fillId="2" borderId="39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64" fontId="14" fillId="2" borderId="40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3E7B-1ED8-4D4B-BC8C-A79C5B85C69D}">
  <dimension ref="A1:T36"/>
  <sheetViews>
    <sheetView tabSelected="1" workbookViewId="0">
      <selection activeCell="P24" sqref="P24"/>
    </sheetView>
  </sheetViews>
  <sheetFormatPr baseColWidth="10" defaultRowHeight="16" x14ac:dyDescent="0.2"/>
  <cols>
    <col min="1" max="1" width="11.5" customWidth="1"/>
  </cols>
  <sheetData>
    <row r="1" spans="1:20" ht="20" thickBot="1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20" x14ac:dyDescent="0.2">
      <c r="A2" s="4">
        <v>1</v>
      </c>
      <c r="B2" s="5" t="s">
        <v>4</v>
      </c>
      <c r="C2" s="5" t="s">
        <v>5</v>
      </c>
      <c r="D2" s="6" t="s">
        <v>6</v>
      </c>
      <c r="G2" s="33" t="s">
        <v>9</v>
      </c>
      <c r="H2" s="34"/>
      <c r="I2" s="37" t="s">
        <v>10</v>
      </c>
      <c r="J2" s="39" t="s">
        <v>11</v>
      </c>
      <c r="K2" s="31" t="s">
        <v>12</v>
      </c>
    </row>
    <row r="3" spans="1:20" x14ac:dyDescent="0.2">
      <c r="A3" s="4">
        <v>2</v>
      </c>
      <c r="B3" s="7" t="s">
        <v>7</v>
      </c>
      <c r="C3" s="7" t="s">
        <v>7</v>
      </c>
      <c r="D3" s="8" t="s">
        <v>8</v>
      </c>
      <c r="G3" s="35"/>
      <c r="H3" s="36"/>
      <c r="I3" s="38"/>
      <c r="J3" s="40"/>
      <c r="K3" s="32"/>
    </row>
    <row r="4" spans="1:20" x14ac:dyDescent="0.2">
      <c r="A4" s="4">
        <v>3</v>
      </c>
      <c r="B4" s="7" t="s">
        <v>5</v>
      </c>
      <c r="C4" s="7" t="s">
        <v>4</v>
      </c>
      <c r="D4" s="8" t="s">
        <v>6</v>
      </c>
      <c r="G4" s="12"/>
      <c r="H4" s="13"/>
      <c r="I4" s="13"/>
      <c r="J4" s="13"/>
      <c r="K4" s="14"/>
    </row>
    <row r="5" spans="1:20" x14ac:dyDescent="0.2">
      <c r="A5" s="4">
        <v>4</v>
      </c>
      <c r="B5" s="7" t="s">
        <v>4</v>
      </c>
      <c r="C5" s="7" t="s">
        <v>4</v>
      </c>
      <c r="D5" s="8" t="s">
        <v>8</v>
      </c>
      <c r="G5" s="41" t="s">
        <v>6</v>
      </c>
      <c r="H5" s="42"/>
      <c r="I5" s="15" t="s">
        <v>39</v>
      </c>
      <c r="J5" s="15" t="s">
        <v>13</v>
      </c>
      <c r="K5" s="45">
        <f>J6 + J9</f>
        <v>1</v>
      </c>
    </row>
    <row r="6" spans="1:20" x14ac:dyDescent="0.2">
      <c r="A6" s="4">
        <v>5</v>
      </c>
      <c r="B6" s="7" t="s">
        <v>7</v>
      </c>
      <c r="C6" s="7" t="s">
        <v>4</v>
      </c>
      <c r="D6" s="8" t="s">
        <v>8</v>
      </c>
      <c r="G6" s="43"/>
      <c r="H6" s="44"/>
      <c r="I6" s="16">
        <v>0.5</v>
      </c>
      <c r="J6" s="17">
        <f>- I6 * LOG(I6, 2)</f>
        <v>0.5</v>
      </c>
      <c r="K6" s="46"/>
    </row>
    <row r="7" spans="1:20" x14ac:dyDescent="0.2">
      <c r="A7" s="4">
        <v>6</v>
      </c>
      <c r="B7" s="7" t="s">
        <v>5</v>
      </c>
      <c r="C7" s="7" t="s">
        <v>5</v>
      </c>
      <c r="D7" s="8" t="s">
        <v>6</v>
      </c>
      <c r="G7" s="18"/>
      <c r="H7" s="19"/>
      <c r="I7" s="13"/>
      <c r="J7" s="20"/>
      <c r="K7" s="46"/>
    </row>
    <row r="8" spans="1:20" x14ac:dyDescent="0.2">
      <c r="A8" s="4">
        <v>7</v>
      </c>
      <c r="B8" s="7" t="s">
        <v>7</v>
      </c>
      <c r="C8" s="7" t="s">
        <v>7</v>
      </c>
      <c r="D8" s="8" t="s">
        <v>8</v>
      </c>
      <c r="G8" s="41" t="s">
        <v>8</v>
      </c>
      <c r="H8" s="42"/>
      <c r="I8" s="21" t="s">
        <v>39</v>
      </c>
      <c r="J8" s="15" t="s">
        <v>40</v>
      </c>
      <c r="K8" s="46"/>
    </row>
    <row r="9" spans="1:20" ht="17" thickBot="1" x14ac:dyDescent="0.25">
      <c r="A9" s="9">
        <v>8</v>
      </c>
      <c r="B9" s="10" t="s">
        <v>4</v>
      </c>
      <c r="C9" s="10" t="s">
        <v>4</v>
      </c>
      <c r="D9" s="11" t="s">
        <v>6</v>
      </c>
      <c r="G9" s="48"/>
      <c r="H9" s="49"/>
      <c r="I9" s="22">
        <v>0.5</v>
      </c>
      <c r="J9" s="22">
        <f>- I9 * LOG(I9, 2)</f>
        <v>0.5</v>
      </c>
      <c r="K9" s="47"/>
    </row>
    <row r="12" spans="1:20" ht="17" thickBot="1" x14ac:dyDescent="0.25"/>
    <row r="13" spans="1:20" x14ac:dyDescent="0.2">
      <c r="A13" s="29" t="s">
        <v>31</v>
      </c>
      <c r="B13" t="s">
        <v>36</v>
      </c>
      <c r="G13" s="33" t="s">
        <v>14</v>
      </c>
      <c r="H13" s="34"/>
      <c r="I13" s="50" t="s">
        <v>6</v>
      </c>
      <c r="J13" s="50"/>
      <c r="K13" s="50" t="s">
        <v>8</v>
      </c>
      <c r="L13" s="50"/>
      <c r="M13" s="51" t="s">
        <v>15</v>
      </c>
      <c r="N13" s="50" t="s">
        <v>16</v>
      </c>
      <c r="O13" s="31" t="s">
        <v>17</v>
      </c>
      <c r="R13" s="33" t="s">
        <v>27</v>
      </c>
      <c r="S13" s="34" t="s">
        <v>28</v>
      </c>
      <c r="T13" s="62" t="s">
        <v>29</v>
      </c>
    </row>
    <row r="14" spans="1:20" x14ac:dyDescent="0.2">
      <c r="A14" s="29" t="s">
        <v>32</v>
      </c>
      <c r="B14" t="s">
        <v>37</v>
      </c>
      <c r="G14" s="35"/>
      <c r="H14" s="36"/>
      <c r="I14" s="23" t="s">
        <v>10</v>
      </c>
      <c r="J14" s="24" t="s">
        <v>11</v>
      </c>
      <c r="K14" s="23" t="s">
        <v>10</v>
      </c>
      <c r="L14" s="24" t="s">
        <v>18</v>
      </c>
      <c r="M14" s="36"/>
      <c r="N14" s="52"/>
      <c r="O14" s="32"/>
      <c r="R14" s="35"/>
      <c r="S14" s="36"/>
      <c r="T14" s="63"/>
    </row>
    <row r="15" spans="1:20" x14ac:dyDescent="0.2">
      <c r="A15" s="29" t="s">
        <v>33</v>
      </c>
      <c r="B15" t="s">
        <v>38</v>
      </c>
      <c r="G15" s="53" t="s">
        <v>19</v>
      </c>
      <c r="H15" s="54"/>
      <c r="I15" s="54"/>
      <c r="J15" s="54"/>
      <c r="K15" s="54"/>
      <c r="L15" s="54"/>
      <c r="M15" s="54"/>
      <c r="N15" s="54"/>
      <c r="O15" s="55"/>
      <c r="R15" s="64"/>
      <c r="S15" s="65"/>
      <c r="T15" s="66"/>
    </row>
    <row r="16" spans="1:20" x14ac:dyDescent="0.2">
      <c r="A16" s="29" t="s">
        <v>34</v>
      </c>
      <c r="B16" s="30">
        <v>10476867</v>
      </c>
      <c r="G16" s="41" t="s">
        <v>20</v>
      </c>
      <c r="H16" s="42"/>
      <c r="I16" s="15"/>
      <c r="J16" s="15"/>
      <c r="K16" s="15"/>
      <c r="L16" s="15"/>
      <c r="M16" s="56">
        <f xml:space="preserve"> J17 + L17</f>
        <v>0</v>
      </c>
      <c r="N16" s="21"/>
      <c r="O16" s="58">
        <f>M16 * N17</f>
        <v>0</v>
      </c>
      <c r="R16" s="67">
        <f>K5</f>
        <v>1</v>
      </c>
      <c r="S16" s="70">
        <f>O16+O19+O22</f>
        <v>0.34436093777043358</v>
      </c>
      <c r="T16" s="73">
        <f>R16 - S16</f>
        <v>0.65563906222956647</v>
      </c>
    </row>
    <row r="17" spans="1:20" x14ac:dyDescent="0.2">
      <c r="A17" s="29" t="s">
        <v>35</v>
      </c>
      <c r="G17" s="43"/>
      <c r="H17" s="44"/>
      <c r="I17" s="16">
        <v>0</v>
      </c>
      <c r="J17" s="17">
        <f>0</f>
        <v>0</v>
      </c>
      <c r="K17" s="16">
        <v>1</v>
      </c>
      <c r="L17" s="16">
        <f>-K17*LOG(K17,2)</f>
        <v>0</v>
      </c>
      <c r="M17" s="57"/>
      <c r="N17" s="16">
        <v>0.375</v>
      </c>
      <c r="O17" s="59"/>
      <c r="R17" s="68"/>
      <c r="S17" s="71"/>
      <c r="T17" s="74"/>
    </row>
    <row r="18" spans="1:20" x14ac:dyDescent="0.2">
      <c r="G18" s="18"/>
      <c r="H18" s="19"/>
      <c r="I18" s="13"/>
      <c r="J18" s="20"/>
      <c r="K18" s="13"/>
      <c r="L18" s="13"/>
      <c r="M18" s="13"/>
      <c r="N18" s="13"/>
      <c r="O18" s="14"/>
      <c r="R18" s="68"/>
      <c r="S18" s="71"/>
      <c r="T18" s="74"/>
    </row>
    <row r="19" spans="1:20" x14ac:dyDescent="0.2">
      <c r="G19" s="41" t="s">
        <v>21</v>
      </c>
      <c r="H19" s="42"/>
      <c r="I19" s="21"/>
      <c r="J19" s="15"/>
      <c r="K19" s="21"/>
      <c r="L19" s="15"/>
      <c r="M19" s="56">
        <f xml:space="preserve"> J20 + L20</f>
        <v>0.91829583405448956</v>
      </c>
      <c r="N19" s="25"/>
      <c r="O19" s="58">
        <f>M19 * N20</f>
        <v>0.34436093777043358</v>
      </c>
      <c r="R19" s="68"/>
      <c r="S19" s="71"/>
      <c r="T19" s="74"/>
    </row>
    <row r="20" spans="1:20" ht="17" thickBot="1" x14ac:dyDescent="0.25">
      <c r="G20" s="43"/>
      <c r="H20" s="44"/>
      <c r="I20" s="16">
        <v>0.66666666666666663</v>
      </c>
      <c r="J20" s="16">
        <f>- I20 * LOG(I20, 2)</f>
        <v>0.38997500048077083</v>
      </c>
      <c r="K20" s="16">
        <v>0.33333333333333331</v>
      </c>
      <c r="L20" s="16">
        <f>-K20*LOG(K20,2)</f>
        <v>0.52832083357371873</v>
      </c>
      <c r="M20" s="57"/>
      <c r="N20" s="16">
        <f>3/8</f>
        <v>0.375</v>
      </c>
      <c r="O20" s="59"/>
      <c r="R20" s="69"/>
      <c r="S20" s="72"/>
      <c r="T20" s="75"/>
    </row>
    <row r="21" spans="1:20" x14ac:dyDescent="0.2">
      <c r="G21" s="18"/>
      <c r="H21" s="19"/>
      <c r="I21" s="26"/>
      <c r="J21" s="27"/>
      <c r="K21" s="26"/>
      <c r="L21" s="26"/>
      <c r="M21" s="26"/>
      <c r="N21" s="26"/>
      <c r="O21" s="28"/>
    </row>
    <row r="22" spans="1:20" x14ac:dyDescent="0.2">
      <c r="G22" s="41" t="s">
        <v>22</v>
      </c>
      <c r="H22" s="42"/>
      <c r="I22" s="21"/>
      <c r="J22" s="15"/>
      <c r="K22" s="21"/>
      <c r="L22" s="15"/>
      <c r="M22" s="56">
        <f xml:space="preserve"> J23 + L23</f>
        <v>0</v>
      </c>
      <c r="N22" s="21"/>
      <c r="O22" s="58">
        <f>M22 * N23</f>
        <v>0</v>
      </c>
    </row>
    <row r="23" spans="1:20" ht="17" thickBot="1" x14ac:dyDescent="0.25">
      <c r="G23" s="43"/>
      <c r="H23" s="44"/>
      <c r="I23" s="16">
        <v>1</v>
      </c>
      <c r="J23" s="16">
        <f>- I23 * LOG(I23, 2)</f>
        <v>0</v>
      </c>
      <c r="K23" s="16">
        <v>0</v>
      </c>
      <c r="L23" s="16">
        <f>0</f>
        <v>0</v>
      </c>
      <c r="M23" s="57"/>
      <c r="N23" s="16">
        <f>2/8</f>
        <v>0.25</v>
      </c>
      <c r="O23" s="59"/>
    </row>
    <row r="24" spans="1:20" x14ac:dyDescent="0.2">
      <c r="G24" s="53" t="s">
        <v>23</v>
      </c>
      <c r="H24" s="54"/>
      <c r="I24" s="54"/>
      <c r="J24" s="54"/>
      <c r="K24" s="54"/>
      <c r="L24" s="54"/>
      <c r="M24" s="54"/>
      <c r="N24" s="54"/>
      <c r="O24" s="55"/>
      <c r="R24" s="33" t="s">
        <v>27</v>
      </c>
      <c r="S24" s="34" t="s">
        <v>30</v>
      </c>
      <c r="T24" s="62" t="s">
        <v>29</v>
      </c>
    </row>
    <row r="25" spans="1:20" x14ac:dyDescent="0.2">
      <c r="G25" s="41" t="s">
        <v>24</v>
      </c>
      <c r="H25" s="42"/>
      <c r="I25" s="15"/>
      <c r="J25" s="15"/>
      <c r="K25" s="15"/>
      <c r="L25" s="15"/>
      <c r="M25" s="56">
        <f xml:space="preserve"> J26 + L26</f>
        <v>0</v>
      </c>
      <c r="N25" s="21"/>
      <c r="O25" s="58">
        <f>M25 * N26</f>
        <v>0</v>
      </c>
      <c r="R25" s="35"/>
      <c r="S25" s="36"/>
      <c r="T25" s="63"/>
    </row>
    <row r="26" spans="1:20" x14ac:dyDescent="0.2">
      <c r="G26" s="43"/>
      <c r="H26" s="44"/>
      <c r="I26" s="16">
        <v>0</v>
      </c>
      <c r="J26" s="17">
        <v>0</v>
      </c>
      <c r="K26" s="16">
        <v>1</v>
      </c>
      <c r="L26" s="16">
        <f>- K26 * LOG(K26, 2)</f>
        <v>0</v>
      </c>
      <c r="M26" s="57"/>
      <c r="N26" s="16">
        <v>0.25</v>
      </c>
      <c r="O26" s="59"/>
      <c r="R26" s="64"/>
      <c r="S26" s="65"/>
      <c r="T26" s="66"/>
    </row>
    <row r="27" spans="1:20" x14ac:dyDescent="0.2">
      <c r="G27" s="18"/>
      <c r="H27" s="19"/>
      <c r="I27" s="13"/>
      <c r="J27" s="20"/>
      <c r="K27" s="13"/>
      <c r="L27" s="13"/>
      <c r="M27" s="13"/>
      <c r="N27" s="13"/>
      <c r="O27" s="14"/>
      <c r="R27" s="67">
        <f>K5</f>
        <v>1</v>
      </c>
      <c r="S27" s="70">
        <f>O25+O28+O31</f>
        <v>0.5</v>
      </c>
      <c r="T27" s="73">
        <f>R27 - S27</f>
        <v>0.5</v>
      </c>
    </row>
    <row r="28" spans="1:20" x14ac:dyDescent="0.2">
      <c r="G28" s="41" t="s">
        <v>25</v>
      </c>
      <c r="H28" s="42"/>
      <c r="I28" s="21"/>
      <c r="J28" s="15"/>
      <c r="K28" s="21"/>
      <c r="L28" s="15"/>
      <c r="M28" s="56">
        <f xml:space="preserve"> J29 + L29</f>
        <v>1</v>
      </c>
      <c r="N28" s="25"/>
      <c r="O28" s="58">
        <f>M28 * N29</f>
        <v>0.5</v>
      </c>
      <c r="R28" s="68"/>
      <c r="S28" s="71"/>
      <c r="T28" s="74"/>
    </row>
    <row r="29" spans="1:20" x14ac:dyDescent="0.2">
      <c r="G29" s="43"/>
      <c r="H29" s="44"/>
      <c r="I29" s="16">
        <v>0.5</v>
      </c>
      <c r="J29" s="16">
        <f>- I29 * LOG(I29, 2)</f>
        <v>0.5</v>
      </c>
      <c r="K29" s="16">
        <v>0.5</v>
      </c>
      <c r="L29" s="16">
        <f>-K29*LOG(K29,2)</f>
        <v>0.5</v>
      </c>
      <c r="M29" s="57"/>
      <c r="N29" s="16">
        <v>0.5</v>
      </c>
      <c r="O29" s="59"/>
      <c r="R29" s="68"/>
      <c r="S29" s="71"/>
      <c r="T29" s="74"/>
    </row>
    <row r="30" spans="1:20" x14ac:dyDescent="0.2">
      <c r="G30" s="18"/>
      <c r="H30" s="19"/>
      <c r="I30" s="26"/>
      <c r="J30" s="27"/>
      <c r="K30" s="26"/>
      <c r="L30" s="26"/>
      <c r="M30" s="26"/>
      <c r="N30" s="26"/>
      <c r="O30" s="28"/>
      <c r="R30" s="68"/>
      <c r="S30" s="71"/>
      <c r="T30" s="74"/>
    </row>
    <row r="31" spans="1:20" ht="17" thickBot="1" x14ac:dyDescent="0.25">
      <c r="G31" s="41" t="s">
        <v>26</v>
      </c>
      <c r="H31" s="42"/>
      <c r="I31" s="21"/>
      <c r="J31" s="15"/>
      <c r="K31" s="21"/>
      <c r="L31" s="15"/>
      <c r="M31" s="56">
        <f xml:space="preserve"> J32 + L32</f>
        <v>0</v>
      </c>
      <c r="N31" s="21"/>
      <c r="O31" s="58">
        <f>M31 * N32</f>
        <v>0</v>
      </c>
      <c r="R31" s="69"/>
      <c r="S31" s="72"/>
      <c r="T31" s="75"/>
    </row>
    <row r="32" spans="1:20" ht="17" thickBot="1" x14ac:dyDescent="0.25">
      <c r="G32" s="48"/>
      <c r="H32" s="49"/>
      <c r="I32" s="22">
        <v>1</v>
      </c>
      <c r="J32" s="22">
        <f>- I32 * LOG(I32, 2)</f>
        <v>0</v>
      </c>
      <c r="K32" s="22">
        <v>0</v>
      </c>
      <c r="L32" s="22">
        <v>0</v>
      </c>
      <c r="M32" s="60"/>
      <c r="N32" s="22">
        <f>2/8</f>
        <v>0.25</v>
      </c>
      <c r="O32" s="61"/>
    </row>
    <row r="34" spans="18:20" ht="17" thickBot="1" x14ac:dyDescent="0.25"/>
    <row r="35" spans="18:20" x14ac:dyDescent="0.2">
      <c r="R35" s="76" t="s">
        <v>41</v>
      </c>
      <c r="S35" s="77"/>
      <c r="T35" s="80">
        <f>MAX((T16,T27))</f>
        <v>0.65563906222956647</v>
      </c>
    </row>
    <row r="36" spans="18:20" ht="17" thickBot="1" x14ac:dyDescent="0.25">
      <c r="R36" s="78"/>
      <c r="S36" s="79"/>
      <c r="T36" s="81"/>
    </row>
  </sheetData>
  <autoFilter ref="A1:D9" xr:uid="{EA023E7B-1ED8-4D4B-BC8C-A79C5B85C69D}"/>
  <mergeCells count="49">
    <mergeCell ref="R35:S36"/>
    <mergeCell ref="T35:T36"/>
    <mergeCell ref="R24:R25"/>
    <mergeCell ref="S24:S25"/>
    <mergeCell ref="T24:T25"/>
    <mergeCell ref="R26:T26"/>
    <mergeCell ref="R27:R31"/>
    <mergeCell ref="S27:S31"/>
    <mergeCell ref="T27:T31"/>
    <mergeCell ref="R13:R14"/>
    <mergeCell ref="S13:S14"/>
    <mergeCell ref="T13:T14"/>
    <mergeCell ref="R15:T15"/>
    <mergeCell ref="R16:R20"/>
    <mergeCell ref="S16:S20"/>
    <mergeCell ref="T16:T20"/>
    <mergeCell ref="G28:H29"/>
    <mergeCell ref="M28:M29"/>
    <mergeCell ref="O28:O29"/>
    <mergeCell ref="G31:H32"/>
    <mergeCell ref="M31:M32"/>
    <mergeCell ref="O31:O32"/>
    <mergeCell ref="G22:H23"/>
    <mergeCell ref="M22:M23"/>
    <mergeCell ref="O22:O23"/>
    <mergeCell ref="G24:O24"/>
    <mergeCell ref="G25:H26"/>
    <mergeCell ref="M25:M26"/>
    <mergeCell ref="O25:O26"/>
    <mergeCell ref="G15:O15"/>
    <mergeCell ref="G16:H17"/>
    <mergeCell ref="M16:M17"/>
    <mergeCell ref="O16:O17"/>
    <mergeCell ref="G19:H20"/>
    <mergeCell ref="M19:M20"/>
    <mergeCell ref="O19:O20"/>
    <mergeCell ref="O13:O14"/>
    <mergeCell ref="G2:H3"/>
    <mergeCell ref="I2:I3"/>
    <mergeCell ref="J2:J3"/>
    <mergeCell ref="K2:K3"/>
    <mergeCell ref="G5:H6"/>
    <mergeCell ref="K5:K9"/>
    <mergeCell ref="G8:H9"/>
    <mergeCell ref="G13:H14"/>
    <mergeCell ref="I13:J13"/>
    <mergeCell ref="K13:L13"/>
    <mergeCell ref="M13:M14"/>
    <mergeCell ref="N13:N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Savleen Kaur</cp:lastModifiedBy>
  <dcterms:created xsi:type="dcterms:W3CDTF">2022-05-09T14:30:52Z</dcterms:created>
  <dcterms:modified xsi:type="dcterms:W3CDTF">2022-05-11T00:50:20Z</dcterms:modified>
</cp:coreProperties>
</file>