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Shot" sheetId="1" r:id="rId4"/>
    <sheet state="visible" name="Few Shot" sheetId="2" r:id="rId5"/>
    <sheet state="visible" name="Chain of thought" sheetId="3" r:id="rId6"/>
  </sheets>
  <definedNames/>
  <calcPr/>
</workbook>
</file>

<file path=xl/sharedStrings.xml><?xml version="1.0" encoding="utf-8"?>
<sst xmlns="http://schemas.openxmlformats.org/spreadsheetml/2006/main" count="261" uniqueCount="57">
  <si>
    <t>LLM Name</t>
  </si>
  <si>
    <t>Test Case ID</t>
  </si>
  <si>
    <t>Deterministic Output for Accesory</t>
  </si>
  <si>
    <t>Deterministic Output for Clothing</t>
  </si>
  <si>
    <t>LLM Output Accessory</t>
  </si>
  <si>
    <t>LLM Output Clothing</t>
  </si>
  <si>
    <t>Reasoning</t>
  </si>
  <si>
    <t xml:space="preserve">Math </t>
  </si>
  <si>
    <t>Prediction Capability</t>
  </si>
  <si>
    <t>GPT4</t>
  </si>
  <si>
    <t>#1</t>
  </si>
  <si>
    <t>sunscreen</t>
  </si>
  <si>
    <t>warm</t>
  </si>
  <si>
    <t>umbrella</t>
  </si>
  <si>
    <t>#5</t>
  </si>
  <si>
    <t>summer</t>
  </si>
  <si>
    <t xml:space="preserve">GPT4 </t>
  </si>
  <si>
    <t>#3</t>
  </si>
  <si>
    <t>medium</t>
  </si>
  <si>
    <t>GPT3.5</t>
  </si>
  <si>
    <t>#2</t>
  </si>
  <si>
    <t>snow boots</t>
  </si>
  <si>
    <t>reasoned to use umbrella to protect from snow doesnt mention snow boots</t>
  </si>
  <si>
    <t>#4</t>
  </si>
  <si>
    <t>umbrella or snowshoes</t>
  </si>
  <si>
    <t xml:space="preserve">variable </t>
  </si>
  <si>
    <t>reasoned its output properly</t>
  </si>
  <si>
    <t>this test case is a bit illigoical intuitively</t>
  </si>
  <si>
    <t>didnt predict</t>
  </si>
  <si>
    <t>Llama 2 13B</t>
  </si>
  <si>
    <t>reasoned the umbrella but completely missed the snow boots</t>
  </si>
  <si>
    <t>reasoned the clothes using wrong logic</t>
  </si>
  <si>
    <t>Vicuna 13B</t>
  </si>
  <si>
    <t>some reasoningw was given</t>
  </si>
  <si>
    <t>Vicuna  13B</t>
  </si>
  <si>
    <t>light breatheable clothing</t>
  </si>
  <si>
    <t>some reasoningw was given, math attemoted was correct</t>
  </si>
  <si>
    <t>Mistral 7B</t>
  </si>
  <si>
    <t>summer/medium</t>
  </si>
  <si>
    <t xml:space="preserve">umbrella </t>
  </si>
  <si>
    <t>Avg Reasoning</t>
  </si>
  <si>
    <t>Avg Math</t>
  </si>
  <si>
    <t>Avg Prediction</t>
  </si>
  <si>
    <t>GPT3</t>
  </si>
  <si>
    <t>LLama 2</t>
  </si>
  <si>
    <t>Mistral</t>
  </si>
  <si>
    <t xml:space="preserve">snow boots      </t>
  </si>
  <si>
    <t xml:space="preserve">  warm</t>
  </si>
  <si>
    <t>attempted math but is wrong</t>
  </si>
  <si>
    <t>glitched ont the prompt some tokens didnt make sense</t>
  </si>
  <si>
    <t>NA</t>
  </si>
  <si>
    <t>is on right track but only does partiallty coorect math, gets it wrong by a small amount</t>
  </si>
  <si>
    <t>snowboots</t>
  </si>
  <si>
    <t>math approxmate</t>
  </si>
  <si>
    <t xml:space="preserve">sunscreen </t>
  </si>
  <si>
    <t>come was right some was wrong</t>
  </si>
  <si>
    <t>Prediction glitched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</si>
</sst>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Reasoning, Avg Math and Avg Prediction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ZeroShot!$A$17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ZeroShot!$B$16:$D$16</c:f>
            </c:strRef>
          </c:cat>
          <c:val>
            <c:numRef>
              <c:f>ZeroShot!$B$17:$D$17</c:f>
              <c:numCache/>
            </c:numRef>
          </c:val>
          <c:smooth val="1"/>
        </c:ser>
        <c:ser>
          <c:idx val="1"/>
          <c:order val="1"/>
          <c:tx>
            <c:strRef>
              <c:f>ZeroShot!$A$18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ZeroShot!$B$16:$D$16</c:f>
            </c:strRef>
          </c:cat>
          <c:val>
            <c:numRef>
              <c:f>ZeroShot!$B$18:$D$18</c:f>
              <c:numCache/>
            </c:numRef>
          </c:val>
          <c:smooth val="1"/>
        </c:ser>
        <c:ser>
          <c:idx val="2"/>
          <c:order val="2"/>
          <c:tx>
            <c:strRef>
              <c:f>ZeroShot!$A$19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ZeroShot!$B$16:$D$16</c:f>
            </c:strRef>
          </c:cat>
          <c:val>
            <c:numRef>
              <c:f>ZeroShot!$B$19:$D$19</c:f>
              <c:numCache/>
            </c:numRef>
          </c:val>
          <c:smooth val="1"/>
        </c:ser>
        <c:ser>
          <c:idx val="3"/>
          <c:order val="3"/>
          <c:tx>
            <c:strRef>
              <c:f>ZeroShot!$A$20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ZeroShot!$B$16:$D$16</c:f>
            </c:strRef>
          </c:cat>
          <c:val>
            <c:numRef>
              <c:f>ZeroShot!$B$20:$D$20</c:f>
              <c:numCache/>
            </c:numRef>
          </c:val>
          <c:smooth val="1"/>
        </c:ser>
        <c:ser>
          <c:idx val="4"/>
          <c:order val="4"/>
          <c:tx>
            <c:strRef>
              <c:f>ZeroShot!$A$21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ZeroShot!$B$16:$D$16</c:f>
            </c:strRef>
          </c:cat>
          <c:val>
            <c:numRef>
              <c:f>ZeroShot!$B$21:$D$21</c:f>
              <c:numCache/>
            </c:numRef>
          </c:val>
          <c:smooth val="1"/>
        </c:ser>
        <c:axId val="1088586035"/>
        <c:axId val="558436348"/>
      </c:radarChart>
      <c:catAx>
        <c:axId val="108858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436348"/>
      </c:catAx>
      <c:valAx>
        <c:axId val="558436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586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Reasoning, Avg Math and Avg Prediction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'Few Shot'!$A$17</c:f>
            </c:strRef>
          </c:tx>
          <c:spPr>
            <a:ln cmpd="sng" w="762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'Few Shot'!$B$16:$D$16</c:f>
            </c:strRef>
          </c:cat>
          <c:val>
            <c:numRef>
              <c:f>'Few Shot'!$B$17:$D$17</c:f>
              <c:numCache/>
            </c:numRef>
          </c:val>
          <c:smooth val="1"/>
        </c:ser>
        <c:ser>
          <c:idx val="1"/>
          <c:order val="1"/>
          <c:tx>
            <c:strRef>
              <c:f>'Few Shot'!$A$18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'Few Shot'!$B$16:$D$16</c:f>
            </c:strRef>
          </c:cat>
          <c:val>
            <c:numRef>
              <c:f>'Few Shot'!$B$18:$D$18</c:f>
              <c:numCache/>
            </c:numRef>
          </c:val>
          <c:smooth val="1"/>
        </c:ser>
        <c:ser>
          <c:idx val="2"/>
          <c:order val="2"/>
          <c:tx>
            <c:strRef>
              <c:f>'Few Shot'!$A$19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'Few Shot'!$B$16:$D$16</c:f>
            </c:strRef>
          </c:cat>
          <c:val>
            <c:numRef>
              <c:f>'Few Shot'!$B$19:$D$19</c:f>
              <c:numCache/>
            </c:numRef>
          </c:val>
          <c:smooth val="1"/>
        </c:ser>
        <c:ser>
          <c:idx val="3"/>
          <c:order val="3"/>
          <c:tx>
            <c:strRef>
              <c:f>'Few Shot'!$A$20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'Few Shot'!$B$16:$D$16</c:f>
            </c:strRef>
          </c:cat>
          <c:val>
            <c:numRef>
              <c:f>'Few Shot'!$B$20:$D$20</c:f>
              <c:numCache/>
            </c:numRef>
          </c:val>
          <c:smooth val="1"/>
        </c:ser>
        <c:ser>
          <c:idx val="4"/>
          <c:order val="4"/>
          <c:tx>
            <c:strRef>
              <c:f>'Few Shot'!$A$21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'Few Shot'!$B$16:$D$16</c:f>
            </c:strRef>
          </c:cat>
          <c:val>
            <c:numRef>
              <c:f>'Few Shot'!$B$21:$D$21</c:f>
              <c:numCache/>
            </c:numRef>
          </c:val>
          <c:smooth val="1"/>
        </c:ser>
        <c:axId val="644372525"/>
        <c:axId val="1906272604"/>
      </c:radarChart>
      <c:catAx>
        <c:axId val="644372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272604"/>
      </c:catAx>
      <c:valAx>
        <c:axId val="1906272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372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Reasoning, Avg Math and Avg Prediction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'Chain of thought'!$A$17</c:f>
            </c:strRef>
          </c:tx>
          <c:spPr>
            <a:ln cmpd="sng" w="762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'Chain of thought'!$B$16:$D$16</c:f>
            </c:strRef>
          </c:cat>
          <c:val>
            <c:numRef>
              <c:f>'Chain of thought'!$B$17:$D$17</c:f>
              <c:numCache/>
            </c:numRef>
          </c:val>
          <c:smooth val="1"/>
        </c:ser>
        <c:ser>
          <c:idx val="1"/>
          <c:order val="1"/>
          <c:tx>
            <c:strRef>
              <c:f>'Chain of thought'!$A$18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'Chain of thought'!$B$16:$D$16</c:f>
            </c:strRef>
          </c:cat>
          <c:val>
            <c:numRef>
              <c:f>'Chain of thought'!$B$18:$D$18</c:f>
              <c:numCache/>
            </c:numRef>
          </c:val>
          <c:smooth val="1"/>
        </c:ser>
        <c:ser>
          <c:idx val="2"/>
          <c:order val="2"/>
          <c:tx>
            <c:strRef>
              <c:f>'Chain of thought'!$A$19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'Chain of thought'!$B$16:$D$16</c:f>
            </c:strRef>
          </c:cat>
          <c:val>
            <c:numRef>
              <c:f>'Chain of thought'!$B$19:$D$19</c:f>
              <c:numCache/>
            </c:numRef>
          </c:val>
          <c:smooth val="1"/>
        </c:ser>
        <c:ser>
          <c:idx val="3"/>
          <c:order val="3"/>
          <c:tx>
            <c:strRef>
              <c:f>'Chain of thought'!$A$20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'Chain of thought'!$B$16:$D$16</c:f>
            </c:strRef>
          </c:cat>
          <c:val>
            <c:numRef>
              <c:f>'Chain of thought'!$B$20:$D$20</c:f>
              <c:numCache/>
            </c:numRef>
          </c:val>
          <c:smooth val="1"/>
        </c:ser>
        <c:ser>
          <c:idx val="4"/>
          <c:order val="4"/>
          <c:tx>
            <c:strRef>
              <c:f>'Chain of thought'!$A$21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'Chain of thought'!$B$16:$D$16</c:f>
            </c:strRef>
          </c:cat>
          <c:val>
            <c:numRef>
              <c:f>'Chain of thought'!$B$21:$D$21</c:f>
              <c:numCache/>
            </c:numRef>
          </c:val>
          <c:smooth val="1"/>
        </c:ser>
        <c:axId val="586726486"/>
        <c:axId val="1049164425"/>
      </c:radarChart>
      <c:catAx>
        <c:axId val="58672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164425"/>
      </c:catAx>
      <c:valAx>
        <c:axId val="104916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726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15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16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12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1" t="s">
        <v>12</v>
      </c>
      <c r="G2" s="1">
        <v>4.0</v>
      </c>
      <c r="H2" s="1">
        <v>2.0</v>
      </c>
      <c r="I2" s="1">
        <v>80.0</v>
      </c>
    </row>
    <row r="3">
      <c r="A3" s="1" t="s">
        <v>9</v>
      </c>
      <c r="B3" s="1" t="s">
        <v>14</v>
      </c>
      <c r="C3" s="1" t="s">
        <v>13</v>
      </c>
      <c r="D3" s="1" t="s">
        <v>15</v>
      </c>
      <c r="E3" s="2" t="s">
        <v>13</v>
      </c>
      <c r="F3" s="1" t="s">
        <v>15</v>
      </c>
      <c r="G3" s="1">
        <v>4.0</v>
      </c>
      <c r="H3" s="1">
        <v>2.0</v>
      </c>
      <c r="I3" s="1">
        <v>100.0</v>
      </c>
    </row>
    <row r="4">
      <c r="A4" s="1" t="s">
        <v>16</v>
      </c>
      <c r="B4" s="1" t="s">
        <v>17</v>
      </c>
      <c r="C4" s="1" t="s">
        <v>11</v>
      </c>
      <c r="D4" s="1" t="s">
        <v>18</v>
      </c>
      <c r="E4" s="2" t="s">
        <v>11</v>
      </c>
      <c r="F4" s="1" t="s">
        <v>15</v>
      </c>
      <c r="G4" s="1">
        <v>4.0</v>
      </c>
      <c r="H4" s="1">
        <v>2.0</v>
      </c>
      <c r="I4" s="1">
        <v>70.0</v>
      </c>
    </row>
    <row r="5">
      <c r="A5" s="1" t="s">
        <v>19</v>
      </c>
      <c r="B5" s="1" t="s">
        <v>20</v>
      </c>
      <c r="C5" s="1" t="s">
        <v>21</v>
      </c>
      <c r="D5" s="1" t="s">
        <v>12</v>
      </c>
      <c r="E5" s="2" t="s">
        <v>13</v>
      </c>
      <c r="F5" s="1" t="s">
        <v>12</v>
      </c>
      <c r="G5" s="1">
        <v>2.5</v>
      </c>
      <c r="H5" s="1">
        <v>2.0</v>
      </c>
      <c r="I5" s="1">
        <v>60.0</v>
      </c>
      <c r="J5" s="1" t="s">
        <v>22</v>
      </c>
    </row>
    <row r="6">
      <c r="A6" s="1" t="s">
        <v>19</v>
      </c>
      <c r="B6" s="1" t="s">
        <v>23</v>
      </c>
      <c r="C6" s="1" t="s">
        <v>13</v>
      </c>
      <c r="D6" s="1" t="s">
        <v>18</v>
      </c>
      <c r="E6" s="2" t="s">
        <v>24</v>
      </c>
      <c r="F6" s="1" t="s">
        <v>25</v>
      </c>
      <c r="G6" s="1">
        <v>3.0</v>
      </c>
      <c r="H6" s="1">
        <v>2.0</v>
      </c>
      <c r="I6" s="1">
        <v>90.0</v>
      </c>
      <c r="J6" s="1" t="s">
        <v>26</v>
      </c>
      <c r="L6" s="1" t="s">
        <v>27</v>
      </c>
    </row>
    <row r="7">
      <c r="A7" s="1" t="s">
        <v>19</v>
      </c>
      <c r="B7" s="1" t="s">
        <v>14</v>
      </c>
      <c r="C7" s="1" t="s">
        <v>13</v>
      </c>
      <c r="D7" s="1" t="s">
        <v>15</v>
      </c>
      <c r="E7" s="2" t="s">
        <v>13</v>
      </c>
      <c r="F7" s="1" t="s">
        <v>28</v>
      </c>
      <c r="G7" s="1">
        <v>3.0</v>
      </c>
      <c r="H7" s="1">
        <v>0.0</v>
      </c>
      <c r="I7" s="1">
        <v>50.0</v>
      </c>
      <c r="J7" s="1"/>
      <c r="L7" s="1"/>
    </row>
    <row r="8">
      <c r="A8" s="1" t="s">
        <v>29</v>
      </c>
      <c r="B8" s="1" t="s">
        <v>20</v>
      </c>
      <c r="C8" s="1" t="s">
        <v>21</v>
      </c>
      <c r="D8" s="1" t="s">
        <v>12</v>
      </c>
      <c r="E8" s="2" t="s">
        <v>13</v>
      </c>
      <c r="F8" s="1" t="s">
        <v>12</v>
      </c>
      <c r="G8" s="1">
        <v>3.0</v>
      </c>
      <c r="H8" s="1">
        <v>1.0</v>
      </c>
      <c r="I8" s="1">
        <v>60.0</v>
      </c>
      <c r="J8" s="1" t="s">
        <v>30</v>
      </c>
    </row>
    <row r="9">
      <c r="A9" s="1" t="s">
        <v>29</v>
      </c>
      <c r="B9" s="1" t="s">
        <v>14</v>
      </c>
      <c r="C9" s="1" t="s">
        <v>13</v>
      </c>
      <c r="D9" s="1" t="s">
        <v>15</v>
      </c>
      <c r="E9" s="2" t="s">
        <v>13</v>
      </c>
      <c r="F9" s="1" t="s">
        <v>18</v>
      </c>
      <c r="G9" s="1">
        <v>2.5</v>
      </c>
      <c r="H9" s="1">
        <v>1.0</v>
      </c>
      <c r="I9" s="1">
        <v>60.0</v>
      </c>
      <c r="J9" s="1" t="s">
        <v>31</v>
      </c>
    </row>
    <row r="10">
      <c r="A10" s="1" t="s">
        <v>32</v>
      </c>
      <c r="B10" s="1" t="s">
        <v>10</v>
      </c>
      <c r="C10" s="1" t="s">
        <v>11</v>
      </c>
      <c r="D10" s="1" t="s">
        <v>12</v>
      </c>
      <c r="E10" s="2" t="s">
        <v>24</v>
      </c>
      <c r="F10" s="1" t="s">
        <v>12</v>
      </c>
      <c r="G10" s="1">
        <v>3.0</v>
      </c>
      <c r="H10" s="1">
        <v>1.5</v>
      </c>
      <c r="I10" s="1">
        <v>70.0</v>
      </c>
      <c r="J10" s="1" t="s">
        <v>33</v>
      </c>
    </row>
    <row r="11">
      <c r="A11" s="1" t="s">
        <v>34</v>
      </c>
      <c r="B11" s="1" t="s">
        <v>14</v>
      </c>
      <c r="C11" s="1" t="s">
        <v>13</v>
      </c>
      <c r="D11" s="1" t="s">
        <v>15</v>
      </c>
      <c r="E11" s="2" t="s">
        <v>13</v>
      </c>
      <c r="F11" s="2" t="s">
        <v>35</v>
      </c>
      <c r="G11" s="1">
        <v>3.0</v>
      </c>
      <c r="H11" s="1">
        <v>3.0</v>
      </c>
      <c r="I11" s="1">
        <v>65.0</v>
      </c>
      <c r="J11" s="1" t="s">
        <v>36</v>
      </c>
    </row>
    <row r="12">
      <c r="A12" s="1" t="s">
        <v>37</v>
      </c>
      <c r="B12" s="1" t="s">
        <v>10</v>
      </c>
      <c r="C12" s="1" t="s">
        <v>11</v>
      </c>
      <c r="D12" s="1" t="s">
        <v>12</v>
      </c>
      <c r="E12" s="2" t="s">
        <v>11</v>
      </c>
      <c r="F12" s="1" t="s">
        <v>38</v>
      </c>
      <c r="G12" s="1">
        <v>2.0</v>
      </c>
      <c r="H12" s="1">
        <v>0.0</v>
      </c>
      <c r="I12" s="1">
        <v>40.0</v>
      </c>
    </row>
    <row r="13">
      <c r="A13" s="1" t="s">
        <v>37</v>
      </c>
      <c r="B13" s="1" t="s">
        <v>14</v>
      </c>
      <c r="C13" s="1" t="s">
        <v>13</v>
      </c>
      <c r="D13" s="1" t="s">
        <v>15</v>
      </c>
      <c r="E13" s="2" t="s">
        <v>39</v>
      </c>
      <c r="F13" s="1" t="s">
        <v>18</v>
      </c>
      <c r="G13" s="1">
        <v>2.0</v>
      </c>
      <c r="H13" s="1">
        <v>0.0</v>
      </c>
      <c r="I13" s="1">
        <v>50.0</v>
      </c>
    </row>
    <row r="14">
      <c r="E14" s="3"/>
    </row>
    <row r="15">
      <c r="E15" s="3"/>
    </row>
    <row r="16">
      <c r="A16" s="1" t="s">
        <v>0</v>
      </c>
      <c r="B16" s="1" t="s">
        <v>40</v>
      </c>
      <c r="C16" s="1" t="s">
        <v>41</v>
      </c>
      <c r="D16" s="1" t="s">
        <v>42</v>
      </c>
      <c r="E16" s="3"/>
    </row>
    <row r="17">
      <c r="A17" s="1" t="s">
        <v>9</v>
      </c>
      <c r="B17" s="4">
        <f> (G2+G3+G4)/3</f>
        <v>4</v>
      </c>
      <c r="C17" s="4">
        <f> (H2+H3+H4)/4</f>
        <v>1.5</v>
      </c>
      <c r="D17" s="4">
        <f> (I2+I3+I4)/(3*25)</f>
        <v>3.333333333</v>
      </c>
      <c r="E17" s="3"/>
    </row>
    <row r="18">
      <c r="A18" s="1" t="s">
        <v>43</v>
      </c>
      <c r="B18" s="4">
        <f t="shared" ref="B18:C18" si="1"> (G6+G7+G5)/3</f>
        <v>2.833333333</v>
      </c>
      <c r="C18" s="4">
        <f t="shared" si="1"/>
        <v>1.333333333</v>
      </c>
      <c r="D18" s="4">
        <f> (I6+I7+I5)/(3*25)</f>
        <v>2.666666667</v>
      </c>
      <c r="E18" s="3"/>
    </row>
    <row r="19">
      <c r="A19" s="1" t="s">
        <v>44</v>
      </c>
      <c r="B19" s="4">
        <f t="shared" ref="B19:C19" si="2"> (G8+G9)/2</f>
        <v>2.75</v>
      </c>
      <c r="C19" s="4">
        <f t="shared" si="2"/>
        <v>1</v>
      </c>
      <c r="D19" s="4">
        <f> (I8+I9)/(2*25)</f>
        <v>2.4</v>
      </c>
      <c r="E19" s="3"/>
    </row>
    <row r="20">
      <c r="A20" s="1" t="s">
        <v>32</v>
      </c>
      <c r="B20" s="4">
        <f t="shared" ref="B20:C20" si="3"> (G11+G10)/2</f>
        <v>3</v>
      </c>
      <c r="C20" s="4">
        <f t="shared" si="3"/>
        <v>2.25</v>
      </c>
      <c r="D20" s="4">
        <f> (I11+I10)/(2*25)</f>
        <v>2.7</v>
      </c>
      <c r="E20" s="3"/>
    </row>
    <row r="21">
      <c r="A21" s="1" t="s">
        <v>45</v>
      </c>
      <c r="B21" s="4">
        <f t="shared" ref="B21:C21" si="4"> (G12+G13)/2</f>
        <v>2</v>
      </c>
      <c r="C21" s="4">
        <f t="shared" si="4"/>
        <v>0</v>
      </c>
      <c r="D21" s="4">
        <f> (I12+I13)/(2*25)</f>
        <v>1.8</v>
      </c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  <row r="1001">
      <c r="E1001" s="3"/>
    </row>
    <row r="1002">
      <c r="E1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11</v>
      </c>
      <c r="F2" s="1" t="s">
        <v>12</v>
      </c>
      <c r="G2" s="1">
        <v>4.0</v>
      </c>
      <c r="H2" s="1">
        <v>4.0</v>
      </c>
      <c r="I2" s="1">
        <v>100.0</v>
      </c>
    </row>
    <row r="3">
      <c r="A3" s="1" t="s">
        <v>9</v>
      </c>
      <c r="B3" s="1" t="s">
        <v>14</v>
      </c>
      <c r="C3" s="1" t="s">
        <v>13</v>
      </c>
      <c r="D3" s="1" t="s">
        <v>15</v>
      </c>
      <c r="E3" s="1" t="s">
        <v>13</v>
      </c>
      <c r="F3" s="1" t="s">
        <v>15</v>
      </c>
      <c r="G3" s="1">
        <v>4.0</v>
      </c>
      <c r="H3" s="1">
        <v>4.0</v>
      </c>
      <c r="I3" s="1">
        <v>100.0</v>
      </c>
    </row>
    <row r="4">
      <c r="A4" s="1" t="s">
        <v>16</v>
      </c>
      <c r="B4" s="1" t="s">
        <v>17</v>
      </c>
      <c r="C4" s="1" t="s">
        <v>11</v>
      </c>
      <c r="D4" s="1" t="s">
        <v>18</v>
      </c>
      <c r="E4" s="1" t="s">
        <v>11</v>
      </c>
      <c r="F4" s="1" t="s">
        <v>18</v>
      </c>
      <c r="G4" s="1">
        <v>4.0</v>
      </c>
      <c r="H4" s="1">
        <v>4.0</v>
      </c>
      <c r="I4" s="1">
        <v>100.0</v>
      </c>
    </row>
    <row r="5">
      <c r="A5" s="1" t="s">
        <v>19</v>
      </c>
      <c r="B5" s="1" t="s">
        <v>20</v>
      </c>
      <c r="C5" s="1" t="s">
        <v>21</v>
      </c>
      <c r="D5" s="1" t="s">
        <v>12</v>
      </c>
      <c r="E5" s="1" t="s">
        <v>46</v>
      </c>
      <c r="F5" s="1" t="s">
        <v>47</v>
      </c>
      <c r="G5" s="1">
        <v>4.0</v>
      </c>
      <c r="H5" s="1">
        <v>4.0</v>
      </c>
      <c r="I5" s="1">
        <v>100.0</v>
      </c>
    </row>
    <row r="6">
      <c r="A6" s="1" t="s">
        <v>19</v>
      </c>
      <c r="B6" s="1" t="s">
        <v>23</v>
      </c>
      <c r="C6" s="1" t="s">
        <v>13</v>
      </c>
      <c r="D6" s="1" t="s">
        <v>18</v>
      </c>
      <c r="E6" s="1" t="s">
        <v>13</v>
      </c>
      <c r="F6" s="1" t="s">
        <v>18</v>
      </c>
      <c r="G6" s="1">
        <v>4.0</v>
      </c>
      <c r="H6" s="1">
        <v>4.0</v>
      </c>
      <c r="I6" s="1">
        <v>100.0</v>
      </c>
    </row>
    <row r="7">
      <c r="A7" s="1" t="s">
        <v>19</v>
      </c>
      <c r="B7" s="1" t="s">
        <v>14</v>
      </c>
      <c r="C7" s="1" t="s">
        <v>13</v>
      </c>
      <c r="D7" s="1" t="s">
        <v>15</v>
      </c>
      <c r="E7" s="1" t="s">
        <v>13</v>
      </c>
      <c r="F7" s="1" t="s">
        <v>15</v>
      </c>
      <c r="G7" s="1">
        <v>4.0</v>
      </c>
      <c r="H7" s="1">
        <v>4.0</v>
      </c>
      <c r="I7" s="1">
        <v>100.0</v>
      </c>
    </row>
    <row r="8">
      <c r="A8" s="1" t="s">
        <v>29</v>
      </c>
      <c r="B8" s="1" t="s">
        <v>20</v>
      </c>
      <c r="C8" s="1" t="s">
        <v>21</v>
      </c>
      <c r="D8" s="1" t="s">
        <v>12</v>
      </c>
      <c r="E8" s="1" t="s">
        <v>21</v>
      </c>
      <c r="F8" s="1" t="s">
        <v>12</v>
      </c>
      <c r="G8" s="1">
        <v>2.5</v>
      </c>
      <c r="H8" s="1">
        <v>1.0</v>
      </c>
      <c r="I8" s="1">
        <v>100.0</v>
      </c>
    </row>
    <row r="9">
      <c r="A9" s="1" t="s">
        <v>29</v>
      </c>
      <c r="B9" s="1" t="s">
        <v>17</v>
      </c>
      <c r="C9" s="1" t="s">
        <v>11</v>
      </c>
      <c r="D9" s="1" t="s">
        <v>18</v>
      </c>
      <c r="E9" s="1" t="s">
        <v>13</v>
      </c>
      <c r="F9" s="1" t="s">
        <v>15</v>
      </c>
      <c r="G9" s="1">
        <v>1.0</v>
      </c>
      <c r="H9" s="1">
        <v>1.0</v>
      </c>
      <c r="I9" s="1">
        <v>20.0</v>
      </c>
    </row>
    <row r="10">
      <c r="A10" s="1" t="s">
        <v>32</v>
      </c>
      <c r="B10" s="1" t="s">
        <v>20</v>
      </c>
      <c r="C10" s="1" t="s">
        <v>21</v>
      </c>
      <c r="D10" s="1" t="s">
        <v>12</v>
      </c>
      <c r="E10" s="1" t="s">
        <v>46</v>
      </c>
      <c r="F10" s="1" t="s">
        <v>12</v>
      </c>
      <c r="G10" s="1">
        <v>2.0</v>
      </c>
      <c r="H10" s="1">
        <v>2.0</v>
      </c>
      <c r="I10" s="1">
        <v>100.0</v>
      </c>
      <c r="J10" s="1" t="s">
        <v>48</v>
      </c>
    </row>
    <row r="11">
      <c r="A11" s="1" t="s">
        <v>34</v>
      </c>
      <c r="B11" s="1" t="s">
        <v>17</v>
      </c>
      <c r="C11" s="1" t="s">
        <v>11</v>
      </c>
      <c r="D11" s="1" t="s">
        <v>18</v>
      </c>
      <c r="E11" s="1" t="s">
        <v>11</v>
      </c>
      <c r="F11" s="1" t="s">
        <v>18</v>
      </c>
      <c r="G11" s="1">
        <v>2.0</v>
      </c>
      <c r="H11" s="1">
        <v>2.0</v>
      </c>
      <c r="I11" s="1">
        <v>100.0</v>
      </c>
    </row>
    <row r="12">
      <c r="A12" s="1" t="s">
        <v>37</v>
      </c>
      <c r="B12" s="1" t="s">
        <v>20</v>
      </c>
      <c r="C12" s="1" t="s">
        <v>21</v>
      </c>
      <c r="D12" s="1" t="s">
        <v>12</v>
      </c>
      <c r="E12" s="1" t="s">
        <v>11</v>
      </c>
      <c r="F12" s="1" t="s">
        <v>18</v>
      </c>
      <c r="G12" s="1">
        <v>0.0</v>
      </c>
      <c r="H12" s="1">
        <v>0.0</v>
      </c>
      <c r="I12" s="1">
        <v>0.0</v>
      </c>
      <c r="J12" s="1" t="s">
        <v>49</v>
      </c>
    </row>
    <row r="13">
      <c r="A13" s="1" t="s">
        <v>37</v>
      </c>
      <c r="B13" s="1" t="s">
        <v>17</v>
      </c>
      <c r="C13" s="1" t="s">
        <v>11</v>
      </c>
      <c r="D13" s="1" t="s">
        <v>18</v>
      </c>
      <c r="E13" s="1" t="s">
        <v>50</v>
      </c>
      <c r="F13" s="1" t="s">
        <v>18</v>
      </c>
      <c r="G13" s="1">
        <v>0.0</v>
      </c>
      <c r="H13" s="1">
        <v>0.0</v>
      </c>
      <c r="I13" s="1">
        <v>0.0</v>
      </c>
      <c r="J13" s="1" t="s">
        <v>49</v>
      </c>
    </row>
    <row r="16">
      <c r="A16" s="1" t="s">
        <v>0</v>
      </c>
      <c r="B16" s="1" t="s">
        <v>40</v>
      </c>
      <c r="C16" s="1" t="s">
        <v>41</v>
      </c>
      <c r="D16" s="1" t="s">
        <v>42</v>
      </c>
    </row>
    <row r="17">
      <c r="A17" s="1" t="s">
        <v>9</v>
      </c>
      <c r="B17" s="4">
        <f t="shared" ref="B17:C17" si="1"> (G2+G3+G4)/3</f>
        <v>4</v>
      </c>
      <c r="C17" s="4">
        <f t="shared" si="1"/>
        <v>4</v>
      </c>
      <c r="D17" s="4">
        <f> (I2+I3+I4)/(3*25)</f>
        <v>4</v>
      </c>
    </row>
    <row r="18">
      <c r="A18" s="1" t="s">
        <v>43</v>
      </c>
      <c r="B18" s="4">
        <f t="shared" ref="B18:C18" si="2"> (G6+G7+G5)/3</f>
        <v>4</v>
      </c>
      <c r="C18" s="4">
        <f t="shared" si="2"/>
        <v>4</v>
      </c>
      <c r="D18" s="4">
        <f> (I6+I7+I5)/(3*25)</f>
        <v>4</v>
      </c>
    </row>
    <row r="19">
      <c r="A19" s="1" t="s">
        <v>44</v>
      </c>
      <c r="B19" s="4">
        <f t="shared" ref="B19:C19" si="3"> (G8+G9)/2</f>
        <v>1.75</v>
      </c>
      <c r="C19" s="4">
        <f t="shared" si="3"/>
        <v>1</v>
      </c>
      <c r="D19" s="4">
        <f> (I8+I9)/(2*25)</f>
        <v>2.4</v>
      </c>
    </row>
    <row r="20">
      <c r="A20" s="1" t="s">
        <v>32</v>
      </c>
      <c r="B20" s="4">
        <f t="shared" ref="B20:C20" si="4"> (G11+G10)/2</f>
        <v>2</v>
      </c>
      <c r="C20" s="4">
        <f t="shared" si="4"/>
        <v>2</v>
      </c>
      <c r="D20" s="4">
        <f> (I11+I10)/(2*25)</f>
        <v>4</v>
      </c>
    </row>
    <row r="21">
      <c r="A21" s="1" t="s">
        <v>45</v>
      </c>
      <c r="B21" s="4">
        <f t="shared" ref="B21:C21" si="5"> (G12+G13)/2</f>
        <v>0</v>
      </c>
      <c r="C21" s="4">
        <f t="shared" si="5"/>
        <v>0</v>
      </c>
      <c r="D21" s="4">
        <f> (I12+I13)/(2*25)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11</v>
      </c>
      <c r="F2" s="1" t="s">
        <v>12</v>
      </c>
      <c r="G2" s="1">
        <v>4.0</v>
      </c>
      <c r="H2" s="1">
        <v>4.0</v>
      </c>
      <c r="I2" s="1">
        <v>100.0</v>
      </c>
    </row>
    <row r="3">
      <c r="A3" s="1" t="s">
        <v>19</v>
      </c>
      <c r="B3" s="1" t="s">
        <v>10</v>
      </c>
      <c r="C3" s="1" t="s">
        <v>11</v>
      </c>
      <c r="D3" s="1" t="s">
        <v>12</v>
      </c>
      <c r="E3" s="1" t="s">
        <v>11</v>
      </c>
      <c r="F3" s="1" t="s">
        <v>12</v>
      </c>
      <c r="G3" s="1">
        <v>4.0</v>
      </c>
      <c r="H3" s="1">
        <v>4.0</v>
      </c>
      <c r="I3" s="1">
        <v>100.0</v>
      </c>
    </row>
    <row r="4">
      <c r="A4" s="1" t="s">
        <v>29</v>
      </c>
      <c r="B4" s="1" t="s">
        <v>20</v>
      </c>
      <c r="C4" s="1" t="s">
        <v>13</v>
      </c>
      <c r="D4" s="1" t="s">
        <v>18</v>
      </c>
      <c r="E4" s="1" t="s">
        <v>39</v>
      </c>
      <c r="F4" s="1" t="s">
        <v>18</v>
      </c>
      <c r="G4" s="1">
        <v>2.5</v>
      </c>
      <c r="H4" s="1">
        <v>2.5</v>
      </c>
      <c r="I4" s="1">
        <v>100.0</v>
      </c>
      <c r="J4" s="2" t="s">
        <v>51</v>
      </c>
    </row>
    <row r="5">
      <c r="A5" s="1" t="s">
        <v>29</v>
      </c>
      <c r="B5" s="1" t="s">
        <v>17</v>
      </c>
      <c r="C5" s="1" t="s">
        <v>52</v>
      </c>
      <c r="D5" s="1" t="s">
        <v>12</v>
      </c>
      <c r="E5" s="1" t="s">
        <v>52</v>
      </c>
      <c r="F5" s="1" t="s">
        <v>18</v>
      </c>
      <c r="G5" s="1">
        <v>2.5</v>
      </c>
      <c r="H5" s="1">
        <v>2.5</v>
      </c>
      <c r="I5" s="1">
        <v>65.0</v>
      </c>
    </row>
    <row r="6">
      <c r="A6" s="1" t="s">
        <v>32</v>
      </c>
      <c r="B6" s="1" t="s">
        <v>20</v>
      </c>
      <c r="C6" s="1" t="s">
        <v>13</v>
      </c>
      <c r="D6" s="1" t="s">
        <v>18</v>
      </c>
      <c r="E6" s="1" t="s">
        <v>13</v>
      </c>
      <c r="F6" s="1" t="s">
        <v>18</v>
      </c>
      <c r="G6" s="1">
        <v>4.0</v>
      </c>
      <c r="H6" s="1">
        <v>3.0</v>
      </c>
      <c r="I6" s="1">
        <v>100.0</v>
      </c>
      <c r="J6" s="1" t="s">
        <v>53</v>
      </c>
    </row>
    <row r="7">
      <c r="A7" s="1" t="s">
        <v>34</v>
      </c>
      <c r="B7" s="1" t="s">
        <v>17</v>
      </c>
      <c r="C7" s="1" t="s">
        <v>52</v>
      </c>
      <c r="D7" s="1" t="s">
        <v>12</v>
      </c>
      <c r="E7" s="1" t="s">
        <v>54</v>
      </c>
      <c r="F7" s="1" t="s">
        <v>15</v>
      </c>
      <c r="G7" s="1">
        <v>1.5</v>
      </c>
      <c r="H7" s="1">
        <v>2.0</v>
      </c>
      <c r="I7" s="1">
        <v>20.0</v>
      </c>
      <c r="J7" s="1" t="s">
        <v>55</v>
      </c>
    </row>
    <row r="8">
      <c r="A8" s="1" t="s">
        <v>37</v>
      </c>
      <c r="B8" s="1" t="s">
        <v>20</v>
      </c>
      <c r="C8" s="1" t="s">
        <v>13</v>
      </c>
      <c r="D8" s="1" t="s">
        <v>18</v>
      </c>
      <c r="E8" s="1" t="s">
        <v>50</v>
      </c>
      <c r="F8" s="1" t="s">
        <v>50</v>
      </c>
      <c r="G8" s="1">
        <v>0.0</v>
      </c>
      <c r="H8" s="1">
        <v>0.0</v>
      </c>
      <c r="I8" s="1">
        <v>0.0</v>
      </c>
      <c r="J8" s="1" t="s">
        <v>56</v>
      </c>
    </row>
    <row r="9">
      <c r="A9" s="1" t="s">
        <v>37</v>
      </c>
      <c r="B9" s="1" t="s">
        <v>17</v>
      </c>
      <c r="C9" s="1" t="s">
        <v>52</v>
      </c>
      <c r="D9" s="1" t="s">
        <v>12</v>
      </c>
      <c r="E9" s="1" t="s">
        <v>50</v>
      </c>
      <c r="F9" s="1" t="s">
        <v>50</v>
      </c>
      <c r="G9" s="1">
        <v>0.0</v>
      </c>
      <c r="H9" s="1">
        <v>0.0</v>
      </c>
      <c r="I9" s="1">
        <v>0.0</v>
      </c>
      <c r="J9" s="1" t="s">
        <v>56</v>
      </c>
    </row>
    <row r="16">
      <c r="A16" s="1" t="s">
        <v>0</v>
      </c>
      <c r="B16" s="1" t="s">
        <v>40</v>
      </c>
      <c r="C16" s="1" t="s">
        <v>41</v>
      </c>
      <c r="D16" s="1" t="s">
        <v>42</v>
      </c>
    </row>
    <row r="17">
      <c r="A17" s="1" t="s">
        <v>9</v>
      </c>
      <c r="B17" s="4">
        <f t="shared" ref="B17:C17" si="1"> (G2)</f>
        <v>4</v>
      </c>
      <c r="C17" s="4">
        <f t="shared" si="1"/>
        <v>4</v>
      </c>
      <c r="D17" s="4">
        <f> (I2)/(25)</f>
        <v>4</v>
      </c>
    </row>
    <row r="18">
      <c r="A18" s="1" t="s">
        <v>43</v>
      </c>
      <c r="B18" s="4">
        <f> (G3)</f>
        <v>4</v>
      </c>
      <c r="C18" s="4">
        <f> H3</f>
        <v>4</v>
      </c>
      <c r="D18" s="4">
        <f> I3/25</f>
        <v>4</v>
      </c>
    </row>
    <row r="19">
      <c r="A19" s="1" t="s">
        <v>44</v>
      </c>
      <c r="B19" s="4">
        <f t="shared" ref="B19:C19" si="2"> (G4+G5)/2</f>
        <v>2.5</v>
      </c>
      <c r="C19" s="4">
        <f t="shared" si="2"/>
        <v>2.5</v>
      </c>
      <c r="D19" s="4">
        <f> (I4+I5)/(2*25)</f>
        <v>3.3</v>
      </c>
    </row>
    <row r="20">
      <c r="A20" s="1" t="s">
        <v>32</v>
      </c>
      <c r="B20" s="4">
        <f> (G6+G7)/2</f>
        <v>2.75</v>
      </c>
      <c r="C20" s="4">
        <f> (H7+H6)/2</f>
        <v>2.5</v>
      </c>
      <c r="D20" s="4">
        <f> (I7+I6)/(2*25)</f>
        <v>2.4</v>
      </c>
    </row>
    <row r="21">
      <c r="A21" s="1" t="s">
        <v>45</v>
      </c>
      <c r="B21" s="4">
        <f t="shared" ref="B21:C21" si="3"> (G9+G8)/2</f>
        <v>0</v>
      </c>
      <c r="C21" s="4">
        <f t="shared" si="3"/>
        <v>0</v>
      </c>
      <c r="D21" s="4">
        <f> (I9+I8)/(2*25)</f>
        <v>0</v>
      </c>
    </row>
  </sheetData>
  <drawing r:id="rId1"/>
</worksheet>
</file>