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1f45887b3c43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2e221de0b5a4a18"/>
    <x:sheet xmlns:r="http://schemas.openxmlformats.org/officeDocument/2006/relationships" name="Itinerary" sheetId="2" r:id="R0fef2be3199040ac"/>
    <x:sheet xmlns:r="http://schemas.openxmlformats.org/officeDocument/2006/relationships" name="Budget" sheetId="3" r:id="Re66e9eaf714d46fc"/>
    <x:sheet xmlns:r="http://schemas.openxmlformats.org/officeDocument/2006/relationships" name="Map Sources" sheetId="4" r:id="Rff7155422d6f4323"/>
    <x:sheet xmlns:r="http://schemas.openxmlformats.org/officeDocument/2006/relationships" name="Plan Review" sheetId="5" r:id="Rd957b939762f476e"/>
    <x:sheet xmlns:r="http://schemas.openxmlformats.org/officeDocument/2006/relationships" name="Rental Options" sheetId="6" r:id="Ra78bafb671bf41a8"/>
    <x:sheet xmlns:r="http://schemas.openxmlformats.org/officeDocument/2006/relationships" name="Link Directory" sheetId="7" r:id="R2c85a939cdd84272"/>
    <x:sheet xmlns:r="http://schemas.openxmlformats.org/officeDocument/2006/relationships" name="Flight Options" sheetId="8" r:id="Rce9f3bc0696a40ed"/>
  </x:sheets>
</x:workbook>
</file>

<file path=xl/sharedStrings.xml><?xml version="1.0" encoding="utf-8"?>
<x:sst xmlns:x="http://schemas.openxmlformats.org/spreadsheetml/2006/main">
  <x:si>
    <x:t xml:space="preserve">California Anniversary Trip — Detailed Day-by-Day Plan</x:t>
  </x:si>
  <x:si>
    <x:t xml:space="preserve">TRIP AT A GLANCE</x:t>
  </x:si>
  <x:si>
    <x:t xml:space="preserve">Dates</x:t>
  </x:si>
  <x:si>
    <x:t xml:space="preserve">Dec 10 – Dec 26, 2026</x:t>
  </x:si>
  <x:si>
    <x:t xml:space="preserve">Fly</x:t>
  </x:si>
  <x:si>
    <x:t xml:space="preserve">Anniversary</x:t>
  </x:si>
  <x:si>
    <x:t xml:space="preserve">Dec 15 — Monterey / Carmel</x:t>
  </x:si>
  <x:si>
    <x:t xml:space="preserve">Parks</x:t>
  </x:si>
  <x:si>
    <x:t xml:space="preserve">Yosemite · Death Valley · Joshua Tree (America the Beautiful pass covers entry)</x:t>
  </x:si>
  <x:si>
    <x:t xml:space="preserve">Total driving</x:t>
  </x:si>
  <x:si>
    <x:t xml:space="preserve">Lodging total — Budget picks</x:t>
  </x:si>
  <x:si>
    <x:t xml:space="preserve">Full trip est. (2 people)</x:t>
  </x:si>
  <x:si>
    <x:t xml:space="preserve">HOW TO USE THE LINKS</x:t>
  </x:si>
  <x:si>
    <x:t xml:space="preserve">•</x:t>
  </x:si>
  <x:si>
    <x:t xml:space="preserve">Stay – Budget/Comfort/Premium columns: click through to book that exact hotel for those exact dates on Booking.com or Expedia.</x:t>
  </x:si>
  <x:si>
    <x:t xml:space="preserve">Date</x:t>
  </x:si>
  <x:si>
    <x:t xml:space="preserve">Day #</x:t>
  </x:si>
  <x:si>
    <x:t xml:space="preserve">City / Theme</x:t>
  </x:si>
  <x:si>
    <x:t xml:space="preserve">Drive Today (From → To · Distance · Time)</x:t>
  </x:si>
  <x:si>
    <x:t xml:space="preserve">Full Day Plan</x:t>
  </x:si>
  <x:si>
    <x:t xml:space="preserve">Stay – Budget</x:t>
  </x:si>
  <x:si>
    <x:t xml:space="preserve">Stay – Comfort</x:t>
  </x:si>
  <x:si>
    <x:t xml:space="preserve">Stay – Premium</x:t>
  </x:si>
  <x:si>
    <x:t xml:space="preserve">Nights</x:t>
  </x:si>
  <x:si>
    <x:t xml:space="preserve">Budget Price</x:t>
  </x:si>
  <x:si>
    <x:t xml:space="preserve">Platform</x:t>
  </x:si>
  <x:si>
    <x:t xml:space="preserve">San Francisco — Arrival</x:t>
  </x:si>
  <x:si>
    <x:t xml:space="preserve">—</x:t>
  </x:si>
  <x:si>
    <x:t xml:space="preserve">Francisco Bay Inn — Booking.com
8.0★ · $178.70 total ($89.35/night)
Book →</x:t>
  </x:si>
  <x:si>
    <x:t xml:space="preserve">Coventry Motor Inn — Booking.com
8.5★ · $269.24 total ($134.62/night)
Book →</x:t>
  </x:si>
  <x:si>
    <x:t xml:space="preserve">Beresford Arms — Booking.com
8.0★ · $278.00 total ($139.00/night)
Book →</x:t>
  </x:si>
  <x:si>
    <x:t xml:space="preserve">Booking.com</x:t>
  </x:si>
  <x:si>
    <x:t xml:space="preserve">San Francisco — Full Day</x:t>
  </x:si>
  <x:si>
    <x:t xml:space="preserve">— Same hotel as previous night —
(San Francisco, see Day 1)</x:t>
  </x:si>
  <x:si>
    <x:t xml:space="preserve">Yosemite Valley</x:t>
  </x:si>
  <x:si>
    <x:t xml:space="preserve">Arbor Inn Monterey — Booking.com
8.3★ · $131.40 total ($65.70/night)
Book →</x:t>
  </x:si>
  <x:si>
    <x:t xml:space="preserve">Stargazer Hotel — Booking.com
8.1★ · $138.00 total ($69.00/night)
Book →</x:t>
  </x:si>
  <x:si>
    <x:t xml:space="preserve">Lone Oak Lodge — Booking.com
8.4★ · $215.00 total ($107.50/night)
Book →</x:t>
  </x:si>
  <x:si>
    <x:t xml:space="preserve">★ Anniversary — Monterey / Carmel</x:t>
  </x:si>
  <x:si>
    <x:t xml:space="preserve">Theme: Otters, whales, and the coast that made you fall for California 🦦🥂
Morning
• 8:00 AM — Breakfast
• 9:00–11:00 AM — Gray-whale watching boat trip (book morning slot, calmer seas) — ~$50–75pp, see ticket links →
Midday ($60–90pp)
• 11:30 AM — Sea-otter kayaking tour in Monterey Bay, Cannery Row — calm water, otters and sea lions up close, see ticket links →
• 1:30 PM — Lunch on Cannery Row
Afternoon
• 3:00 PM — Point Lobos Reserve (Monterey → Point Lobos, ~4 mi, ~10 min) — short cliff trails, dramatic coastline
• 4:30 PM — Drive the 17-Mile Drive scenic loop toward Carmel (~17 mi loop, ~45 min with stops)
Evening — ★ Anniversary
• 5:30 PM — Sunset at a Carmel viewpoint or Point Lobos overlook
• 6:00 PM — Walk Carmel-by-the-Sea's storybook village, browse galleries
• 7:30 PM — Anniversary dinner — book ahead, worth the splurge tonight</x:t>
  </x:si>
  <x:si>
    <x:t xml:space="preserve">— Same hotel as previous night —
(Monterey — Munras Ave, see Day 5)</x:t>
  </x:si>
  <x:si>
    <x:t xml:space="preserve">Creekside Inn Downtown — Booking.com
8.7★ · $98.01 total ($98.01/night)
Book →</x:t>
  </x:si>
  <x:si>
    <x:t xml:space="preserve">Bluebird Inn — Booking.com
8.8★ · $124.00 total ($124.00/night)
Book →</x:t>
  </x:si>
  <x:si>
    <x:t xml:space="preserve">Castle Inn (Moonstone Beach) — Booking.com
9.0★ · $144.00 total ($144.00/night)
Book →</x:t>
  </x:si>
  <x:si>
    <x:t xml:space="preserve">Oasis Inn and Suites — Booking.com
8.2★ · $246.56 total ($123.28/night)
Book →</x:t>
  </x:si>
  <x:si>
    <x:t xml:space="preserve">Orange Tree Inn — Booking.com
7.5★ · $247.00 total ($123.50/night)
Book →</x:t>
  </x:si>
  <x:si>
    <x:t xml:space="preserve">The Franciscan Hotel — Booking.com
8.9★ · $396.54 total ($198.27/night)
Book →</x:t>
  </x:si>
  <x:si>
    <x:t xml:space="preserve">Santa Barbara — Rest Day</x:t>
  </x:si>
  <x:si>
    <x:t xml:space="preserve">Theme: The breather 🧘☀️
Morning
• 9:00 AM — Slow breakfast, no alarm
• 10:00 AM — Beach time — East Beach or Butterfly Beach
Midday (free)
• 12:30 PM — Casual lunch, no plans
• 1:30 PM — Optional easy walk: Douglas Family Preserve bluffs (ocean views, flat trail)
Afternoon
• 3:00 PM — Wander the Funk Zone (wineries, breweries, art) or just relax at the hotel
Evening
• 6:00 PM — Early, easy dinner
• Pack for tomorrow's move to LA</x:t>
  </x:si>
  <x:si>
    <x:t xml:space="preserve">— Same hotel as previous night —
(Santa Barbara, see Day 8)</x:t>
  </x:si>
  <x:si>
    <x:t xml:space="preserve">Drive to Los Angeles</x:t>
  </x:si>
  <x:si>
    <x:t xml:space="preserve">Santa Barbara → Los Angeles (Culver City) · ~95 mi · ~2 hrs</x:t>
  </x:si>
  <x:si>
    <x:t xml:space="preserve">Culver City Hostel (private room) — Booking.com
unrated · $196.00 total ($98.00/night)
Book →</x:t>
  </x:si>
  <x:si>
    <x:t xml:space="preserve">Galaxy Inn — Booking.com
8.1★ · $269.98 total ($134.99/night)
Book →</x:t>
  </x:si>
  <x:si>
    <x:t xml:space="preserve">Hilton Los Angeles-Culver City — Booking.com
8.4★ · $326.36 total ($163.18/night)
Book →</x:t>
  </x:si>
  <x:si>
    <x:t xml:space="preserve">— Same hotel as previous night —
(Los Angeles — Culver City, see Day 10)</x:t>
  </x:si>
  <x:si>
    <x:t xml:space="preserve">Heritage Inn San Diego — Expedia
7.2★ · $164.00 total ($82.00/night)
Book →</x:t>
  </x:si>
  <x:si>
    <x:t xml:space="preserve">Best Western Yacht Harbor (Point Loma) — Booking.com
8.1★ · $228.00 total ($114.00/night)
Book →</x:t>
  </x:si>
  <x:si>
    <x:t xml:space="preserve">Comfort Inn Gaslamp — Booking.com
7.5★ · $200.73 total ($100.36/night)
Book →</x:t>
  </x:si>
  <x:si>
    <x:t xml:space="preserve">Expedia</x:t>
  </x:si>
  <x:si>
    <x:t xml:space="preserve">San Diego — Full Day</x:t>
  </x:si>
  <x:si>
    <x:t xml:space="preserve">— Same hotel as previous night —
(San Diego — Point Loma/Old Town, see Day 12)</x:t>
  </x:si>
  <x:si>
    <x:t xml:space="preserve">— (flying home)</x:t>
  </x:si>
  <x:si>
    <x:t xml:space="preserve">TOTAL — Budget-tier lodging (16 nights, 2 people)</x:t>
  </x:si>
  <x:si>
    <x:t xml:space="preserve">Green row = anniversary day. Ratings are guest review scores (0-10 Booking.com scale). All hyperlinks are real, live URLs — click through to book at the exact price/dates shown, or confirm current availability. Prices are live-search snapshots, not guaranteed.</x:t>
  </x:si>
  <x:si>
    <x:t xml:space="preserve">Category</x:t>
  </x:si>
  <x:si>
    <x:t xml:space="preserve">Est. low</x:t>
  </x:si>
  <x:si>
    <x:t xml:space="preserve">Est. high</x:t>
  </x:si>
  <x:si>
    <x:t xml:space="preserve">Notes</x:t>
  </x:si>
  <x:si>
    <x:t xml:space="preserve">Flights (open-jaw SFO in / LAS out)</x:t>
  </x:si>
  <x:si>
    <x:t xml:space="preserve">Rental car (14 days + 1-way fee)</x:t>
  </x:si>
  <x:si>
    <x:t xml:space="preserve">Gas</x:t>
  </x:si>
  <x:si>
    <x:t xml:space="preserve">Lodging — 16 nights, 2 people</x:t>
  </x:si>
  <x:si>
    <x:t xml:space="preserve">Food</x:t>
  </x:si>
  <x:si>
    <x:t xml:space="preserve">Groceries for breakfast/picnics + sit-down dinners</x:t>
  </x:si>
  <x:si>
    <x:t xml:space="preserve">ESTIMATED TOTAL (2 people)</x:t>
  </x:si>
  <x:si>
    <x:t xml:space="preserve">Lodging figure pulls live from the Itinerary tab's Budget-tier total. Everything else is a planning estimate — update as you book.</x:t>
  </x:si>
</x:sst>
</file>

<file path=xl/styles.xml><?xml version="1.0" encoding="utf-8"?>
<x:styleSheet xmlns:x="http://schemas.openxmlformats.org/spreadsheetml/2006/main">
  <x:numFmts count="6">
    <x:numFmt numFmtId="164" formatCode="General"/>
    <x:numFmt numFmtId="165" formatCode="mmm\ d&quot;, &quot;yyyy"/>
    <x:numFmt numFmtId="166" formatCode="\$#,##0.00"/>
    <x:numFmt numFmtId="167" formatCode="\$#,##0"/>
    <x:numFmt numFmtId="200" formatCode="$#,##0.00"/>
    <x:numFmt numFmtId="201" formatCode="$#,##0"/>
  </x:numFmts>
  <x:fonts count="36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6"/>
      <x:color rgb="FF1F3864"/>
      <x:name val="Arial"/>
    </x:font>
    <x:font>
      <x:i/>
      <x:sz val="9"/>
      <x:color rgb="FF808080"/>
      <x:name val="Arial"/>
    </x:font>
    <x:font>
      <x:b/>
      <x:sz val="11"/>
      <x:color rgb="FFFFFFFF"/>
      <x:name val="Arial"/>
    </x:font>
    <x:font>
      <x:b/>
      <x:sz val="11"/>
      <x:name val="Arial"/>
    </x:font>
    <x:font>
      <x:sz val="10"/>
      <x:name val="Arial"/>
    </x:font>
    <x:font>
      <x:b/>
      <x:sz val="10"/>
      <x:color rgb="FFFFFFFF"/>
      <x:name val="Arial"/>
    </x:font>
    <x:font>
      <x:sz val="10"/>
      <x:color rgb="FF0563C1"/>
      <x:name val="Arial"/>
    </x:font>
    <x:font>
      <x:b/>
      <x:sz val="11"/>
      <x:color rgb="FFFFFFFF"/>
      <x:name val="Calibri"/>
    </x:font>
    <x:font>
      <x:sz val="9"/>
      <x:color rgb="FF1F2937"/>
      <x:name val="Calibri"/>
    </x:font>
    <x:font>
      <x:b/>
      <x:sz val="10"/>
      <x:color rgb="FF17365D"/>
      <x:name val="Calibri"/>
    </x:font>
    <x:font>
      <x:sz val="10"/>
      <x:color rgb="FF17365D"/>
      <x:name val="Calibri"/>
    </x:font>
    <x:font>
      <x:b/>
      <x:sz val="18"/>
      <x:color rgb="FFFFFFFF"/>
      <x:name val="Calibri"/>
    </x:font>
    <x:font>
      <x:i/>
      <x:sz val="10"/>
      <x:color rgb="FF17365D"/>
      <x:name val="Calibri"/>
    </x:font>
    <x:font>
      <x:b/>
      <x:sz val="12"/>
      <x:color rgb="FF1F4E2C"/>
      <x:name val="Calibri"/>
    </x:font>
    <x:font>
      <x:sz val="10"/>
      <x:color rgb="FF1F2937"/>
      <x:name val="Calibri"/>
    </x:font>
    <x:font>
      <x:b/>
      <x:sz val="10"/>
      <x:color rgb="FFFFFFFF"/>
      <x:name val="Calibri"/>
    </x:font>
    <x:font>
      <x:b/>
      <x:sz val="9"/>
      <x:color rgb="FF1F4E2C"/>
      <x:name val="Calibri"/>
    </x:font>
    <x:font>
      <x:b/>
      <x:sz val="11"/>
      <x:color rgb="FF17365D"/>
      <x:name val="Calibri"/>
    </x:font>
    <x:font>
      <x:b/>
      <x:sz val="10"/>
      <x:color rgb="FF7F6000"/>
      <x:name val="Calibri"/>
    </x:font>
    <x:font>
      <x:b/>
      <x:sz val="9"/>
      <x:color rgb="FFFFFFFF"/>
      <x:name val="Calibri"/>
    </x:font>
    <x:font>
      <x:sz val="8"/>
      <x:color rgb="FF1F2937"/>
      <x:name val="Calibri"/>
    </x:font>
    <x:font>
      <x:b/>
      <x:sz val="9"/>
      <x:color rgb="FF17365D"/>
      <x:name val="Calibri"/>
    </x:font>
    <x:font>
      <x:b/>
      <x:sz val="16"/>
      <x:color rgb="FFFFFFFF"/>
      <x:name val="Calibri"/>
    </x:font>
    <x:font>
      <x:sz val="9"/>
      <x:color rgb="FF0563C1"/>
      <x:name val="Calibri"/>
    </x:font>
    <x:font>
      <x:sz val="9"/>
      <x:color rgb="FF17365D"/>
      <x:name val="Calibri"/>
    </x:font>
    <x:font>
      <x:b/>
      <x:sz val="17"/>
      <x:color rgb="FFFFFFFF"/>
      <x:name val="Calibri"/>
    </x:font>
    <x:font>
      <x:b/>
      <x:sz val="8"/>
      <x:color rgb="FF17365D"/>
      <x:name val="Calibri"/>
    </x:font>
    <x:font>
      <x:sz val="7"/>
      <x:color rgb="FF0563C1"/>
      <x:name val="Calibri"/>
    </x:font>
    <x:font>
      <x:sz val="10"/>
      <x:color rgb="FF1F3864"/>
      <x:name val="Calibri"/>
    </x:font>
    <x:font>
      <x:sz val="9"/>
      <x:color rgb="FF1F3864"/>
      <x:name val="Calibri"/>
    </x:font>
    <x:font>
      <x:b/>
      <x:sz val="9"/>
      <x:color rgb="FF1F3864"/>
      <x:name val="Calibri"/>
    </x:font>
    <x:font>
      <x:i/>
      <x:sz val="9"/>
      <x:color rgb="FF1F3864"/>
      <x:name val="Calibri"/>
    </x:font>
  </x:fonts>
  <x:fills count="4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D9E1F2"/>
      </x:patternFill>
    </x:fill>
    <x:fill>
      <x:patternFill patternType="solid">
        <x:fgColor rgb="FF2E5496"/>
      </x:patternFill>
    </x:fill>
    <x:fill>
      <x:patternFill patternType="solid">
        <x:fgColor rgb="FFFCE4B6"/>
      </x:patternFill>
    </x:fill>
    <x:fill>
      <x:patternFill patternType="solid">
        <x:fgColor rgb="FFE2EFDA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3F7FB"/>
      </x:patternFill>
    </x:fill>
    <x:fill>
      <x:patternFill patternType="solid">
        <x:fgColor rgb="FFF7FAFC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1F386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7FAFC"/>
      </x:patternFill>
    </x:fill>
    <x:fill>
      <x:patternFill patternType="solid">
        <x:fgColor rgb="FFFCE4B6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3F7FB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F3F7FB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386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3F7FB"/>
      </x:patternFill>
    </x:fill>
    <x:fill>
      <x:patternFill patternType="solid">
        <x:fgColor rgb="FF1F3864"/>
      </x:patternFill>
    </x:fill>
    <x:fill>
      <x:patternFill patternType="solid">
        <x:fgColor rgb="FFD9EAF7"/>
      </x:patternFill>
    </x:fill>
    <x:fill>
      <x:patternFill patternType="solid">
        <x:fgColor rgb="FFF3F7FB"/>
      </x:patternFill>
    </x:fill>
  </x:fills>
  <x:borders count="6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 diagonalUp="0" diagonalDown="0"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 diagonalUp="0" diagonalDown="0">
      <x:left style="thin">
        <x:color rgb="FFA9D18E"/>
      </x:left>
      <x:right style="thin">
        <x:color rgb="FFA9D18E"/>
      </x:right>
      <x:top style="thin">
        <x:color rgb="FFA9D18E"/>
      </x:top>
      <x:bottom style="thin">
        <x:color rgb="FFA9D18E"/>
      </x:bottom>
    </x:border>
    <x:border diagonalUp="0" diagonalDown="0"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62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0" borderId="0" xfId="0" applyFont="1" applyBorder="1" applyAlignment="1">
      <x:alignment horizontal="general" vertical="bottom" wrapText="0"/>
    </x:xf>
    <x:xf numFmtId="164" fontId="5" fillId="0" borderId="0" xfId="0" applyFont="1" applyBorder="1" applyAlignment="1">
      <x:alignment horizontal="general" vertical="bottom" wrapText="0"/>
    </x:xf>
    <x:xf numFmtId="164" fontId="6" fillId="2" borderId="0" xfId="0" applyFont="1" applyBorder="1" applyAlignment="1">
      <x:alignment horizontal="general" vertical="bottom" wrapText="0"/>
    </x:xf>
    <x:xf numFmtId="164" fontId="7" fillId="3" borderId="1" xfId="0" applyFont="1" applyBorder="1" applyAlignment="1">
      <x:alignment horizontal="left" vertical="top" wrapText="1"/>
    </x:xf>
    <x:xf numFmtId="164" fontId="8" fillId="0" borderId="1" xfId="0" applyFont="1" applyBorder="1" applyAlignment="1">
      <x:alignment horizontal="left" vertical="top" wrapText="1"/>
    </x:xf>
    <x:xf numFmtId="164" fontId="8" fillId="0" borderId="0" xfId="0" applyFont="1" applyBorder="0" applyAlignment="1">
      <x:alignment horizontal="center" vertical="center" wrapText="0"/>
    </x:xf>
    <x:xf numFmtId="164" fontId="8" fillId="0" borderId="0" xfId="0" applyFont="1" applyBorder="0" applyAlignment="1">
      <x:alignment horizontal="left" vertical="top" wrapText="1"/>
    </x:xf>
    <x:xf numFmtId="164" fontId="6" fillId="2" borderId="1" xfId="0" applyFont="1" applyBorder="1" applyAlignment="1">
      <x:alignment horizontal="center" vertical="center" wrapText="0"/>
    </x:xf>
    <x:xf numFmtId="165" fontId="8" fillId="0" borderId="1" xfId="0" applyFont="1" applyBorder="1" applyAlignment="1">
      <x:alignment horizontal="center" vertical="center" wrapText="0"/>
    </x:xf>
    <x:xf numFmtId="164" fontId="8" fillId="0" borderId="1" xfId="0" applyFont="1" applyBorder="1" applyAlignment="1">
      <x:alignment horizontal="center" vertical="center" wrapText="0"/>
    </x:xf>
    <x:xf numFmtId="164" fontId="9" fillId="4" borderId="1" xfId="0" applyFont="1" applyBorder="1" applyAlignment="1">
      <x:alignment horizontal="left" vertical="top" wrapText="1"/>
    </x:xf>
    <x:xf numFmtId="164" fontId="10" fillId="0" borderId="1" xfId="0" applyFont="1" applyBorder="1" applyAlignment="1">
      <x:alignment horizontal="left" vertical="top" wrapText="1"/>
    </x:xf>
    <x:xf numFmtId="166" fontId="8" fillId="0" borderId="1" xfId="0" applyFont="1" applyBorder="1" applyAlignment="1">
      <x:alignment horizontal="center" vertical="center" wrapText="0"/>
    </x:xf>
    <x:xf numFmtId="164" fontId="0" fillId="0" borderId="1" xfId="0" applyFont="0" applyBorder="1" applyAlignment="1">
      <x:alignment horizontal="center" vertical="center" wrapText="0"/>
    </x:xf>
    <x:xf numFmtId="165" fontId="8" fillId="5" borderId="1" xfId="0" applyFont="1" applyBorder="1" applyAlignment="1">
      <x:alignment horizontal="center" vertical="center" wrapText="0"/>
    </x:xf>
    <x:xf numFmtId="164" fontId="8" fillId="5" borderId="1" xfId="0" applyFont="1" applyBorder="1" applyAlignment="1">
      <x:alignment horizontal="center" vertical="center" wrapText="0"/>
    </x:xf>
    <x:xf numFmtId="164" fontId="8" fillId="5" borderId="1" xfId="0" applyFont="1" applyBorder="1" applyAlignment="1">
      <x:alignment horizontal="left" vertical="top" wrapText="1"/>
    </x:xf>
    <x:xf numFmtId="164" fontId="10" fillId="5" borderId="1" xfId="0" applyFont="1" applyBorder="1" applyAlignment="1">
      <x:alignment horizontal="left" vertical="top" wrapText="1"/>
    </x:xf>
    <x:xf numFmtId="164" fontId="7" fillId="6" borderId="1" xfId="0" applyFont="1" applyBorder="1" applyAlignment="1">
      <x:alignment horizontal="general" vertical="bottom" wrapText="0"/>
    </x:xf>
    <x:xf numFmtId="166" fontId="7" fillId="6" borderId="1" xfId="0" applyFont="1" applyBorder="1" applyAlignment="1">
      <x:alignment horizontal="general" vertical="bottom" wrapText="0"/>
    </x:xf>
    <x:xf numFmtId="164" fontId="0" fillId="6" borderId="1" xfId="0" applyFont="0" applyBorder="1" applyAlignment="1">
      <x:alignment horizontal="general" vertical="bottom" wrapText="0"/>
    </x:xf>
    <x:xf numFmtId="167" fontId="0" fillId="0" borderId="1" xfId="0" applyFont="0" applyBorder="1" applyAlignment="1">
      <x:alignment horizontal="center" vertical="center" wrapText="0"/>
    </x:xf>
    <x:xf numFmtId="164" fontId="5" fillId="0" borderId="1" xfId="0" applyFont="1" applyBorder="1" applyAlignment="1">
      <x:alignment horizontal="left" vertical="top" wrapText="1"/>
    </x:xf>
    <x:xf numFmtId="167" fontId="7" fillId="6" borderId="1" xfId="0" applyFont="1" applyBorder="1" applyAlignment="1">
      <x:alignment horizontal="center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1" fillId="7" borderId="0" xfId="0" applyNumberFormat="1" applyFont="1" applyFill="1" applyBorder="1" applyAlignment="1">
      <x:alignment horizontal="general" vertical="bottom" wrapText="0"/>
    </x:xf>
    <x:xf numFmtId="164" fontId="11" fillId="7" borderId="0" xfId="0" applyNumberFormat="1" applyFont="1" applyFill="1" applyBorder="1" applyAlignment="1">
      <x:alignment horizontal="general" vertical="center" wrapText="0"/>
    </x:xf>
    <x:xf numFmtId="164" fontId="12" fillId="0" borderId="0" xfId="0" applyNumberFormat="1" applyFont="1" applyFill="1" applyBorder="1" applyAlignment="1">
      <x:alignment horizontal="general" vertical="bottom" wrapText="0"/>
    </x:xf>
    <x:xf numFmtId="164" fontId="12" fillId="0" borderId="0" xfId="0" applyNumberFormat="1" applyFont="1" applyFill="1" applyBorder="1" applyAlignment="1">
      <x:alignment horizontal="general" vertical="bottom" wrapText="1"/>
    </x:xf>
    <x:xf numFmtId="164" fontId="12" fillId="0" borderId="0" xfId="0" applyNumberFormat="1" applyFont="1" applyFill="1" applyBorder="1" applyAlignment="1">
      <x:alignment horizontal="general" vertical="top" wrapText="1"/>
    </x:xf>
    <x:xf numFmtId="164" fontId="11" fillId="7" borderId="2" xfId="0" applyNumberFormat="1" applyFont="1" applyFill="1" applyBorder="1" applyAlignment="1">
      <x:alignment horizontal="general" vertical="center" wrapText="0"/>
    </x:xf>
    <x:xf numFmtId="164" fontId="12" fillId="0" borderId="2" xfId="0" applyNumberFormat="1" applyFont="1" applyFill="1" applyBorder="1" applyAlignment="1">
      <x:alignment horizontal="general" vertical="top" wrapText="1"/>
    </x:xf>
    <x:xf numFmtId="164" fontId="12" fillId="0" borderId="2" xfId="0" applyNumberFormat="1" applyFont="1" applyFill="1" applyBorder="1" applyAlignment="1">
      <x:alignment horizontal="center" vertical="top" wrapText="1"/>
    </x:xf>
    <x:xf numFmtId="200" fontId="1" fillId="0" borderId="1" xfId="0" applyNumberFormat="1" applyFont="1" applyFill="1" applyBorder="1" applyAlignment="1">
      <x:alignment horizontal="center" vertical="center" wrapText="0"/>
    </x:xf>
    <x:xf numFmtId="200" fontId="1" fillId="5" borderId="1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 applyAlignment="1">
      <x:alignment horizontal="general" vertical="bottom" wrapText="0"/>
    </x:xf>
    <x:xf numFmtId="200" fontId="7" fillId="6" borderId="1" xfId="0" applyNumberFormat="1" applyFont="1" applyFill="1" applyBorder="1" applyAlignment="1">
      <x:alignment horizontal="general" vertical="bottom" wrapText="0"/>
    </x:xf>
    <x:xf numFmtId="164" fontId="11" fillId="8" borderId="2" xfId="0" applyNumberFormat="1" applyFont="1" applyFill="1" applyBorder="1" applyAlignment="1">
      <x:alignment horizontal="general" vertical="center" wrapText="0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3" fillId="9" borderId="0" xfId="0" applyNumberFormat="1" applyFont="1" applyFill="1" applyBorder="1" applyAlignment="1">
      <x:alignment horizontal="general" vertical="bottom" wrapText="0"/>
    </x:xf>
    <x:xf numFmtId="164" fontId="13" fillId="9" borderId="3" xfId="0" applyNumberFormat="1" applyFont="1" applyFill="1" applyBorder="1" applyAlignment="1">
      <x:alignment horizontal="general" vertical="bottom" wrapText="0"/>
    </x:xf>
    <x:xf numFmtId="164" fontId="13" fillId="9" borderId="3" xfId="0" applyNumberFormat="1" applyFont="1" applyFill="1" applyBorder="1" applyAlignment="1">
      <x:alignment horizontal="general" vertical="bottom" wrapText="1"/>
    </x:xf>
    <x:xf numFmtId="164" fontId="13" fillId="9" borderId="3" xfId="0" applyNumberFormat="1" applyFont="1" applyFill="1" applyBorder="1" applyAlignment="1">
      <x:alignment horizontal="general" vertical="center" wrapText="1"/>
    </x:xf>
    <x:xf numFmtId="164" fontId="14" fillId="9" borderId="3" xfId="0" applyNumberFormat="1" applyFont="1" applyFill="1" applyBorder="1" applyAlignment="1">
      <x:alignment horizontal="general" vertical="center" wrapText="1"/>
    </x:xf>
    <x:xf numFmtId="201" fontId="0" fillId="0" borderId="1" xfId="0" applyNumberFormat="1" applyFont="1" applyFill="1" applyBorder="1" applyAlignment="1">
      <x:alignment horizontal="center" vertical="center" wrapText="0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15" fillId="10" borderId="0" xfId="0" applyNumberFormat="1" applyFont="1" applyFill="1" applyBorder="1" applyAlignment="1">
      <x:alignment horizontal="general" vertical="bottom" wrapText="0"/>
    </x:xf>
    <x:xf numFmtId="164" fontId="15" fillId="10" borderId="0" xfId="0" applyNumberFormat="1" applyFont="1" applyFill="1" applyBorder="1" applyAlignment="1">
      <x:alignment horizontal="general" vertical="center" wrapText="0"/>
    </x:xf>
    <x:xf numFmtId="164" fontId="16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general" vertical="center" wrapText="0"/>
    </x:xf>
    <x:xf numFmtId="164" fontId="0" fillId="11" borderId="0" xfId="0" applyNumberFormat="1" applyFont="1" applyFill="1" applyBorder="1" applyAlignment="1">
      <x:alignment horizontal="general" vertical="bottom" wrapText="0"/>
    </x:xf>
    <x:xf numFmtId="164" fontId="17" fillId="11" borderId="0" xfId="0" applyNumberFormat="1" applyFont="1" applyFill="1" applyBorder="1" applyAlignment="1">
      <x:alignment horizontal="general" vertical="bottom" wrapText="0"/>
    </x:xf>
    <x:xf numFmtId="164" fontId="17" fillId="11" borderId="4" xfId="0" applyNumberFormat="1" applyFont="1" applyFill="1" applyBorder="1" applyAlignment="1">
      <x:alignment horizontal="general" vertical="bottom" wrapText="0"/>
    </x:xf>
    <x:xf numFmtId="164" fontId="17" fillId="11" borderId="4" xfId="0" applyNumberFormat="1" applyFont="1" applyFill="1" applyBorder="1" applyAlignment="1">
      <x:alignment horizontal="general" vertical="bottom" wrapText="1"/>
    </x:xf>
    <x:xf numFmtId="164" fontId="17" fillId="11" borderId="4" xfId="0" applyNumberFormat="1" applyFont="1" applyFill="1" applyBorder="1" applyAlignment="1">
      <x:alignment horizontal="general" vertical="center" wrapText="1"/>
    </x:xf>
    <x:xf numFmtId="164" fontId="0" fillId="12" borderId="0" xfId="0" applyNumberFormat="1" applyFont="1" applyFill="1" applyBorder="1" applyAlignment="1">
      <x:alignment horizontal="general" vertical="bottom" wrapText="0"/>
    </x:xf>
    <x:xf numFmtId="164" fontId="18" fillId="12" borderId="0" xfId="0" applyNumberFormat="1" applyFont="1" applyFill="1" applyBorder="1" applyAlignment="1">
      <x:alignment horizontal="general" vertical="bottom" wrapText="0"/>
    </x:xf>
    <x:xf numFmtId="164" fontId="18" fillId="12" borderId="2" xfId="0" applyNumberFormat="1" applyFont="1" applyFill="1" applyBorder="1" applyAlignment="1">
      <x:alignment horizontal="general" vertical="bottom" wrapText="0"/>
    </x:xf>
    <x:xf numFmtId="164" fontId="18" fillId="12" borderId="2" xfId="0" applyNumberFormat="1" applyFont="1" applyFill="1" applyBorder="1" applyAlignment="1">
      <x:alignment horizontal="general" vertical="bottom" wrapText="1"/>
    </x:xf>
    <x:xf numFmtId="164" fontId="18" fillId="12" borderId="2" xfId="0" applyNumberFormat="1" applyFont="1" applyFill="1" applyBorder="1" applyAlignment="1">
      <x:alignment horizontal="general" vertical="center" wrapText="1"/>
    </x:xf>
    <x:xf numFmtId="164" fontId="19" fillId="10" borderId="0" xfId="0" applyNumberFormat="1" applyFont="1" applyFill="1" applyBorder="1" applyAlignment="1">
      <x:alignment horizontal="general" vertical="bottom" wrapText="0"/>
    </x:xf>
    <x:xf numFmtId="164" fontId="19" fillId="10" borderId="0" xfId="0" applyNumberFormat="1" applyFont="1" applyFill="1" applyBorder="1" applyAlignment="1">
      <x:alignment horizontal="general" vertical="bottom" wrapText="1"/>
    </x:xf>
    <x:xf numFmtId="164" fontId="19" fillId="10" borderId="0" xfId="0" applyNumberFormat="1" applyFont="1" applyFill="1" applyBorder="1" applyAlignment="1">
      <x:alignment horizontal="general" vertical="center" wrapText="1"/>
    </x:xf>
    <x:xf numFmtId="164" fontId="12" fillId="0" borderId="2" xfId="0" applyNumberFormat="1" applyFont="1" applyFill="1" applyBorder="1" applyAlignment="1">
      <x:alignment horizontal="general" vertical="bottom" wrapText="0"/>
    </x:xf>
    <x:xf numFmtId="164" fontId="12" fillId="0" borderId="2" xfId="0" applyNumberFormat="1" applyFont="1" applyFill="1" applyBorder="1" applyAlignment="1">
      <x:alignment horizontal="general" vertical="bottom" wrapText="1"/>
    </x:xf>
    <x:xf numFmtId="164" fontId="12" fillId="13" borderId="2" xfId="0" applyNumberFormat="1" applyFont="1" applyFill="1" applyBorder="1" applyAlignment="1">
      <x:alignment horizontal="general" vertical="top" wrapText="1"/>
    </x:xf>
    <x:xf numFmtId="164" fontId="12" fillId="11" borderId="2" xfId="0" applyNumberFormat="1" applyFont="1" applyFill="1" applyBorder="1" applyAlignment="1">
      <x:alignment horizontal="general" vertical="top" wrapText="1"/>
    </x:xf>
    <x:xf numFmtId="164" fontId="20" fillId="11" borderId="2" xfId="0" applyNumberFormat="1" applyFont="1" applyFill="1" applyBorder="1" applyAlignment="1">
      <x:alignment horizontal="general" vertical="top" wrapText="1"/>
    </x:xf>
    <x:xf numFmtId="164" fontId="20" fillId="11" borderId="4" xfId="0" applyNumberFormat="1" applyFont="1" applyFill="1" applyBorder="1" applyAlignment="1">
      <x:alignment horizontal="general" vertical="top" wrapText="1"/>
    </x:xf>
    <x:xf numFmtId="164" fontId="20" fillId="11" borderId="4" xfId="0" applyNumberFormat="1" applyFont="1" applyFill="1" applyBorder="1" applyAlignment="1">
      <x:alignment horizontal="center" vertical="top" wrapText="1"/>
    </x:xf>
    <x:xf numFmtId="164" fontId="20" fillId="11" borderId="4" xfId="0" applyNumberFormat="1" applyFont="1" applyFill="1" applyBorder="1" applyAlignment="1">
      <x:alignment horizontal="center" vertical="center" wrapText="1"/>
    </x:xf>
    <x:xf numFmtId="164" fontId="21" fillId="9" borderId="0" xfId="0" applyNumberFormat="1" applyFont="1" applyFill="1" applyBorder="1" applyAlignment="1">
      <x:alignment horizontal="general" vertical="bottom" wrapText="0"/>
    </x:xf>
    <x:xf numFmtId="164" fontId="21" fillId="9" borderId="0" xfId="0" applyNumberFormat="1" applyFont="1" applyFill="1" applyBorder="1" applyAlignment="1">
      <x:alignment horizontal="general" vertical="center" wrapText="0"/>
    </x:xf>
    <x:xf numFmtId="164" fontId="19" fillId="10" borderId="0" xfId="0" applyNumberFormat="1" applyFont="1" applyFill="1" applyBorder="1" applyAlignment="1">
      <x:alignment horizontal="general" vertical="center" wrapText="0"/>
    </x:xf>
    <x:xf numFmtId="164" fontId="0" fillId="14" borderId="0" xfId="0" applyNumberFormat="1" applyFont="1" applyFill="1" applyBorder="1" applyAlignment="1">
      <x:alignment horizontal="general" vertical="bottom" wrapText="0"/>
    </x:xf>
    <x:xf numFmtId="164" fontId="22" fillId="14" borderId="0" xfId="0" applyNumberFormat="1" applyFont="1" applyFill="1" applyBorder="1" applyAlignment="1">
      <x:alignment horizontal="general" vertical="bottom" wrapText="0"/>
    </x:xf>
    <x:xf numFmtId="164" fontId="22" fillId="14" borderId="5" xfId="0" applyNumberFormat="1" applyFont="1" applyFill="1" applyBorder="1" applyAlignment="1">
      <x:alignment horizontal="general" vertical="bottom" wrapText="0"/>
    </x:xf>
    <x:xf numFmtId="164" fontId="22" fillId="14" borderId="5" xfId="0" applyNumberFormat="1" applyFont="1" applyFill="1" applyBorder="1" applyAlignment="1">
      <x:alignment horizontal="general" vertical="bottom" wrapText="1"/>
    </x:xf>
    <x:xf numFmtId="164" fontId="22" fillId="14" borderId="5" xfId="0" applyNumberFormat="1" applyFont="1" applyFill="1" applyBorder="1" applyAlignment="1">
      <x:alignment horizontal="general" vertical="center" wrapText="1"/>
    </x:xf>
    <x:xf numFmtId="164" fontId="19" fillId="10" borderId="3" xfId="0" applyNumberFormat="1" applyFont="1" applyFill="1" applyBorder="1" applyAlignment="1">
      <x:alignment horizontal="general" vertical="bottom" wrapText="0"/>
    </x:xf>
    <x:xf numFmtId="164" fontId="19" fillId="10" borderId="3" xfId="0" applyNumberFormat="1" applyFont="1" applyFill="1" applyBorder="1" applyAlignment="1">
      <x:alignment horizontal="general" vertical="bottom" wrapText="1"/>
    </x:xf>
    <x:xf numFmtId="164" fontId="19" fillId="10" borderId="3" xfId="0" applyNumberFormat="1" applyFont="1" applyFill="1" applyBorder="1" applyAlignment="1">
      <x:alignment horizontal="center" vertical="bottom" wrapText="1"/>
    </x:xf>
    <x:xf numFmtId="164" fontId="19" fillId="10" borderId="3" xfId="0" applyNumberFormat="1" applyFont="1" applyFill="1" applyBorder="1" applyAlignment="1">
      <x:alignment horizontal="center" vertical="center" wrapText="1"/>
    </x:xf>
    <x:xf numFmtId="164" fontId="18" fillId="14" borderId="2" xfId="0" applyNumberFormat="1" applyFont="1" applyFill="1" applyBorder="1" applyAlignment="1">
      <x:alignment horizontal="general" vertical="center" wrapText="1"/>
    </x:xf>
    <x:xf numFmtId="164" fontId="18" fillId="11" borderId="2" xfId="0" applyNumberFormat="1" applyFont="1" applyFill="1" applyBorder="1" applyAlignment="1">
      <x:alignment horizontal="general" vertical="center" wrapText="1"/>
    </x:xf>
    <x:xf numFmtId="164" fontId="23" fillId="10" borderId="0" xfId="0" applyNumberFormat="1" applyFont="1" applyFill="1" applyBorder="1" applyAlignment="1">
      <x:alignment horizontal="general" vertical="bottom" wrapText="0"/>
    </x:xf>
    <x:xf numFmtId="164" fontId="23" fillId="10" borderId="0" xfId="0" applyNumberFormat="1" applyFont="1" applyFill="1" applyBorder="1" applyAlignment="1">
      <x:alignment horizontal="general" vertical="bottom" wrapText="1"/>
    </x:xf>
    <x:xf numFmtId="164" fontId="23" fillId="10" borderId="0" xfId="0" applyNumberFormat="1" applyFont="1" applyFill="1" applyBorder="1" applyAlignment="1">
      <x:alignment horizontal="center" vertical="bottom" wrapText="1"/>
    </x:xf>
    <x:xf numFmtId="164" fontId="23" fillId="10" borderId="0" xfId="0" applyNumberFormat="1" applyFont="1" applyFill="1" applyBorder="1" applyAlignment="1">
      <x:alignment horizontal="center" vertical="center" wrapText="1"/>
    </x:xf>
    <x:xf numFmtId="164" fontId="24" fillId="0" borderId="0" xfId="0" applyNumberFormat="1" applyFont="1" applyFill="1" applyBorder="1" applyAlignment="1">
      <x:alignment horizontal="general" vertical="bottom" wrapText="0"/>
    </x:xf>
    <x:xf numFmtId="164" fontId="24" fillId="0" borderId="2" xfId="0" applyNumberFormat="1" applyFont="1" applyFill="1" applyBorder="1" applyAlignment="1">
      <x:alignment horizontal="general" vertical="bottom" wrapText="0"/>
    </x:xf>
    <x:xf numFmtId="164" fontId="24" fillId="0" borderId="2" xfId="0" applyNumberFormat="1" applyFont="1" applyFill="1" applyBorder="1" applyAlignment="1">
      <x:alignment horizontal="general" vertical="bottom" wrapText="1"/>
    </x:xf>
    <x:xf numFmtId="164" fontId="24" fillId="0" borderId="2" xfId="0" applyNumberFormat="1" applyFont="1" applyFill="1" applyBorder="1" applyAlignment="1">
      <x:alignment horizontal="general" vertical="top" wrapText="1"/>
    </x:xf>
    <x:xf numFmtId="164" fontId="24" fillId="13" borderId="2" xfId="0" applyNumberFormat="1" applyFont="1" applyFill="1" applyBorder="1" applyAlignment="1">
      <x:alignment horizontal="general" vertical="top" wrapText="1"/>
    </x:xf>
    <x:xf numFmtId="164" fontId="13" fillId="13" borderId="2" xfId="0" applyNumberFormat="1" applyFont="1" applyFill="1" applyBorder="1" applyAlignment="1">
      <x:alignment horizontal="general" vertical="top" wrapText="1"/>
    </x:xf>
    <x:xf numFmtId="164" fontId="13" fillId="0" borderId="2" xfId="0" applyNumberFormat="1" applyFont="1" applyFill="1" applyBorder="1" applyAlignment="1">
      <x:alignment horizontal="general" vertical="top" wrapText="1"/>
    </x:xf>
    <x:xf numFmtId="164" fontId="13" fillId="13" borderId="2" xfId="0" applyNumberFormat="1" applyFont="1" applyFill="1" applyBorder="1" applyAlignment="1">
      <x:alignment horizontal="center" vertical="top" wrapText="1"/>
    </x:xf>
    <x:xf numFmtId="164" fontId="13" fillId="0" borderId="2" xfId="0" applyNumberFormat="1" applyFont="1" applyFill="1" applyBorder="1" applyAlignment="1">
      <x:alignment horizontal="center" vertical="top" wrapText="1"/>
    </x:xf>
    <x:xf numFmtId="164" fontId="13" fillId="13" borderId="2" xfId="0" applyNumberFormat="1" applyFont="1" applyFill="1" applyBorder="1" applyAlignment="1">
      <x:alignment horizontal="center" vertical="center" wrapText="1"/>
    </x:xf>
    <x:xf numFmtId="164" fontId="13" fillId="0" borderId="2" xfId="0" applyNumberFormat="1" applyFont="1" applyFill="1" applyBorder="1" applyAlignment="1">
      <x:alignment horizontal="center" vertical="center" wrapText="1"/>
    </x:xf>
    <x:xf numFmtId="164" fontId="24" fillId="11" borderId="2" xfId="0" applyNumberFormat="1" applyFont="1" applyFill="1" applyBorder="1" applyAlignment="1">
      <x:alignment horizontal="general" vertical="top" wrapText="1"/>
    </x:xf>
    <x:xf numFmtId="164" fontId="24" fillId="14" borderId="2" xfId="0" applyNumberFormat="1" applyFont="1" applyFill="1" applyBorder="1" applyAlignment="1">
      <x:alignment horizontal="general" vertical="top" wrapText="1"/>
    </x:xf>
    <x:xf numFmtId="164" fontId="24" fillId="15" borderId="2" xfId="0" applyNumberFormat="1" applyFont="1" applyFill="1" applyBorder="1" applyAlignment="1">
      <x:alignment horizontal="general" vertical="top" wrapText="1"/>
    </x:xf>
    <x:xf numFmtId="164" fontId="11" fillId="10" borderId="0" xfId="0" applyNumberFormat="1" applyFont="1" applyFill="1" applyBorder="1" applyAlignment="1">
      <x:alignment horizontal="general" vertical="bottom" wrapText="0"/>
    </x:xf>
    <x:xf numFmtId="164" fontId="11" fillId="10" borderId="0" xfId="0" applyNumberFormat="1" applyFont="1" applyFill="1" applyBorder="1" applyAlignment="1">
      <x:alignment horizontal="general" vertical="center" wrapText="0"/>
    </x:xf>
    <x:xf numFmtId="164" fontId="25" fillId="9" borderId="0" xfId="0" applyNumberFormat="1" applyFont="1" applyFill="1" applyBorder="1" applyAlignment="1">
      <x:alignment horizontal="general" vertical="bottom" wrapText="0"/>
    </x:xf>
    <x:xf numFmtId="164" fontId="25" fillId="9" borderId="2" xfId="0" applyNumberFormat="1" applyFont="1" applyFill="1" applyBorder="1" applyAlignment="1">
      <x:alignment horizontal="general" vertical="bottom" wrapText="0"/>
    </x:xf>
    <x:xf numFmtId="164" fontId="25" fillId="9" borderId="2" xfId="0" applyNumberFormat="1" applyFont="1" applyFill="1" applyBorder="1" applyAlignment="1">
      <x:alignment horizontal="general" vertical="bottom" wrapText="1"/>
    </x:xf>
    <x:xf numFmtId="164" fontId="25" fillId="9" borderId="2" xfId="0" applyNumberFormat="1" applyFont="1" applyFill="1" applyBorder="1" applyAlignment="1">
      <x:alignment horizontal="general" vertical="center" wrapText="1"/>
    </x:xf>
    <x:xf numFmtId="164" fontId="0" fillId="16" borderId="0" xfId="0" applyNumberFormat="1" applyFont="1" applyFill="1" applyBorder="1" applyAlignment="1">
      <x:alignment horizontal="general" vertical="bottom" wrapText="0"/>
    </x:xf>
    <x:xf numFmtId="164" fontId="12" fillId="16" borderId="0" xfId="0" applyNumberFormat="1" applyFont="1" applyFill="1" applyBorder="1" applyAlignment="1">
      <x:alignment horizontal="general" vertical="bottom" wrapText="0"/>
    </x:xf>
    <x:xf numFmtId="164" fontId="12" fillId="16" borderId="2" xfId="0" applyNumberFormat="1" applyFont="1" applyFill="1" applyBorder="1" applyAlignment="1">
      <x:alignment horizontal="general" vertical="bottom" wrapText="0"/>
    </x:xf>
    <x:xf numFmtId="164" fontId="12" fillId="16" borderId="2" xfId="0" applyNumberFormat="1" applyFont="1" applyFill="1" applyBorder="1" applyAlignment="1">
      <x:alignment horizontal="general" vertical="bottom" wrapText="1"/>
    </x:xf>
    <x:xf numFmtId="164" fontId="12" fillId="16" borderId="2" xfId="0" applyNumberFormat="1" applyFont="1" applyFill="1" applyBorder="1" applyAlignment="1">
      <x:alignment horizontal="general" vertical="center" wrapText="1"/>
    </x:xf>
    <x:xf numFmtId="164" fontId="0" fillId="17" borderId="0" xfId="0" applyNumberFormat="1" applyFont="1" applyFill="1" applyBorder="1" applyAlignment="1">
      <x:alignment horizontal="general" vertical="bottom" wrapText="0"/>
    </x:xf>
    <x:xf numFmtId="164" fontId="25" fillId="17" borderId="0" xfId="0" applyNumberFormat="1" applyFont="1" applyFill="1" applyBorder="1" applyAlignment="1">
      <x:alignment horizontal="general" vertical="bottom" wrapText="0"/>
    </x:xf>
    <x:xf numFmtId="164" fontId="25" fillId="17" borderId="2" xfId="0" applyNumberFormat="1" applyFont="1" applyFill="1" applyBorder="1" applyAlignment="1">
      <x:alignment horizontal="general" vertical="bottom" wrapText="0"/>
    </x:xf>
    <x:xf numFmtId="164" fontId="25" fillId="17" borderId="2" xfId="0" applyNumberFormat="1" applyFont="1" applyFill="1" applyBorder="1" applyAlignment="1">
      <x:alignment horizontal="general" vertical="bottom" wrapText="1"/>
    </x:xf>
    <x:xf numFmtId="164" fontId="25" fillId="17" borderId="2" xfId="0" applyNumberFormat="1" applyFont="1" applyFill="1" applyBorder="1" applyAlignment="1">
      <x:alignment horizontal="general" vertical="center" wrapText="1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12" fillId="13" borderId="0" xfId="0" applyNumberFormat="1" applyFont="1" applyFill="1" applyBorder="1" applyAlignment="1">
      <x:alignment horizontal="general" vertical="bottom" wrapText="0"/>
    </x:xf>
    <x:xf numFmtId="164" fontId="12" fillId="13" borderId="2" xfId="0" applyNumberFormat="1" applyFont="1" applyFill="1" applyBorder="1" applyAlignment="1">
      <x:alignment horizontal="general" vertical="bottom" wrapText="0"/>
    </x:xf>
    <x:xf numFmtId="164" fontId="12" fillId="13" borderId="2" xfId="0" applyNumberFormat="1" applyFont="1" applyFill="1" applyBorder="1" applyAlignment="1">
      <x:alignment horizontal="general" vertical="bottom" wrapText="1"/>
    </x:xf>
    <x:xf numFmtId="164" fontId="12" fillId="13" borderId="2" xfId="0" applyNumberFormat="1" applyFont="1" applyFill="1" applyBorder="1" applyAlignment="1">
      <x:alignment horizontal="general" vertical="center" wrapText="1"/>
    </x:xf>
    <x:xf numFmtId="164" fontId="0" fillId="18" borderId="0" xfId="0" applyNumberFormat="1" applyFont="1" applyFill="1" applyBorder="1" applyAlignment="1">
      <x:alignment horizontal="general" vertical="bottom" wrapText="0"/>
    </x:xf>
    <x:xf numFmtId="164" fontId="26" fillId="18" borderId="0" xfId="0" applyNumberFormat="1" applyFont="1" applyFill="1" applyBorder="1" applyAlignment="1">
      <x:alignment horizontal="general" vertical="bottom" wrapText="0"/>
    </x:xf>
    <x:xf numFmtId="164" fontId="26" fillId="18" borderId="0" xfId="0" applyNumberFormat="1" applyFont="1" applyFill="1" applyBorder="1" applyAlignment="1">
      <x:alignment horizontal="general" vertical="center" wrapText="0"/>
    </x:xf>
    <x:xf numFmtId="164" fontId="0" fillId="19" borderId="0" xfId="0" applyNumberFormat="1" applyFont="1" applyFill="1" applyBorder="1" applyAlignment="1">
      <x:alignment horizontal="general" vertical="bottom" wrapText="0"/>
    </x:xf>
    <x:xf numFmtId="164" fontId="16" fillId="19" borderId="0" xfId="0" applyNumberFormat="1" applyFont="1" applyFill="1" applyBorder="1" applyAlignment="1">
      <x:alignment horizontal="general" vertical="bottom" wrapText="0"/>
    </x:xf>
    <x:xf numFmtId="164" fontId="16" fillId="19" borderId="0" xfId="0" applyNumberFormat="1" applyFont="1" applyFill="1" applyBorder="1" applyAlignment="1">
      <x:alignment horizontal="general" vertical="bottom" wrapText="1"/>
    </x:xf>
    <x:xf numFmtId="164" fontId="16" fillId="19" borderId="0" xfId="0" applyNumberFormat="1" applyFont="1" applyFill="1" applyBorder="1" applyAlignment="1">
      <x:alignment horizontal="general" vertical="center" wrapText="1"/>
    </x:xf>
    <x:xf numFmtId="164" fontId="19" fillId="18" borderId="0" xfId="0" applyNumberFormat="1" applyFont="1" applyFill="1" applyBorder="1" applyAlignment="1">
      <x:alignment horizontal="general" vertical="bottom" wrapText="0"/>
    </x:xf>
    <x:xf numFmtId="164" fontId="19" fillId="18" borderId="0" xfId="0" applyNumberFormat="1" applyFont="1" applyFill="1" applyBorder="1" applyAlignment="1">
      <x:alignment horizontal="general" vertical="bottom" wrapText="1"/>
    </x:xf>
    <x:xf numFmtId="164" fontId="19" fillId="18" borderId="0" xfId="0" applyNumberFormat="1" applyFont="1" applyFill="1" applyBorder="1" applyAlignment="1">
      <x:alignment horizontal="center" vertical="bottom" wrapText="1"/>
    </x:xf>
    <x:xf numFmtId="164" fontId="19" fillId="18" borderId="0" xfId="0" applyNumberFormat="1" applyFont="1" applyFill="1" applyBorder="1" applyAlignment="1">
      <x:alignment horizontal="center" vertical="center" wrapText="1"/>
    </x:xf>
    <x:xf numFmtId="164" fontId="0" fillId="0" borderId="2" xfId="0" applyNumberFormat="1" applyFont="1" applyFill="1" applyBorder="1" applyAlignment="1">
      <x:alignment horizontal="general" vertical="bottom" wrapText="0"/>
    </x:xf>
    <x:xf numFmtId="164" fontId="0" fillId="20" borderId="2" xfId="0" applyNumberFormat="1" applyFont="1" applyFill="1" applyBorder="1" applyAlignment="1">
      <x:alignment horizontal="general" vertical="bottom" wrapText="0"/>
    </x:xf>
    <x:xf numFmtId="164" fontId="12" fillId="20" borderId="2" xfId="0" applyNumberFormat="1" applyFont="1" applyFill="1" applyBorder="1" applyAlignment="1">
      <x:alignment horizontal="general" vertical="bottom" wrapText="0"/>
    </x:xf>
    <x:xf numFmtId="164" fontId="12" fillId="20" borderId="2" xfId="0" applyNumberFormat="1" applyFont="1" applyFill="1" applyBorder="1" applyAlignment="1">
      <x:alignment horizontal="general" vertical="bottom" wrapText="1"/>
    </x:xf>
    <x:xf numFmtId="164" fontId="12" fillId="20" borderId="2" xfId="0" applyNumberFormat="1" applyFont="1" applyFill="1" applyBorder="1" applyAlignment="1">
      <x:alignment horizontal="general" vertical="center" wrapText="1"/>
    </x:xf>
    <x:xf numFmtId="164" fontId="18" fillId="20" borderId="2" xfId="0" applyNumberFormat="1" applyFont="1" applyFill="1" applyBorder="1" applyAlignment="1">
      <x:alignment horizontal="general" vertical="bottom" wrapText="0"/>
    </x:xf>
    <x:xf numFmtId="164" fontId="27" fillId="20" borderId="2" xfId="0" applyNumberFormat="1" applyFont="1" applyFill="1" applyBorder="1" applyAlignment="1">
      <x:alignment horizontal="general" vertical="bottom" wrapText="0"/>
    </x:xf>
    <x:xf numFmtId="164" fontId="18" fillId="20" borderId="2" xfId="0" applyNumberFormat="1" applyFont="1" applyFill="1" applyBorder="1" applyAlignment="1">
      <x:alignment horizontal="general" vertical="center" wrapText="0"/>
    </x:xf>
    <x:xf numFmtId="164" fontId="27" fillId="20" borderId="2" xfId="0" applyNumberFormat="1" applyFont="1" applyFill="1" applyBorder="1" applyAlignment="1">
      <x:alignment horizontal="general" vertical="center" wrapText="0"/>
    </x:xf>
    <x:xf numFmtId="164" fontId="18" fillId="20" borderId="2" xfId="0" applyNumberFormat="1" applyFont="1" applyFill="1" applyBorder="1" applyAlignment="1">
      <x:alignment horizontal="general" vertical="center" wrapText="1"/>
    </x:xf>
    <x:xf numFmtId="164" fontId="27" fillId="20" borderId="2" xfId="0" applyNumberFormat="1" applyFont="1" applyFill="1" applyBorder="1" applyAlignment="1">
      <x:alignment horizontal="general" vertical="center" wrapText="1"/>
    </x:xf>
    <x:xf numFmtId="164" fontId="0" fillId="21" borderId="2" xfId="0" applyNumberFormat="1" applyFont="1" applyFill="1" applyBorder="1" applyAlignment="1">
      <x:alignment horizontal="general" vertical="bottom" wrapText="0"/>
    </x:xf>
    <x:xf numFmtId="164" fontId="12" fillId="21" borderId="2" xfId="0" applyNumberFormat="1" applyFont="1" applyFill="1" applyBorder="1" applyAlignment="1">
      <x:alignment horizontal="general" vertical="bottom" wrapText="0"/>
    </x:xf>
    <x:xf numFmtId="164" fontId="12" fillId="21" borderId="2" xfId="0" applyNumberFormat="1" applyFont="1" applyFill="1" applyBorder="1" applyAlignment="1">
      <x:alignment horizontal="general" vertical="bottom" wrapText="1"/>
    </x:xf>
    <x:xf numFmtId="164" fontId="12" fillId="21" borderId="2" xfId="0" applyNumberFormat="1" applyFont="1" applyFill="1" applyBorder="1" applyAlignment="1">
      <x:alignment horizontal="general" vertical="center" wrapText="1"/>
    </x:xf>
    <x:xf numFmtId="164" fontId="18" fillId="21" borderId="2" xfId="0" applyNumberFormat="1" applyFont="1" applyFill="1" applyBorder="1" applyAlignment="1">
      <x:alignment horizontal="general" vertical="bottom" wrapText="0"/>
    </x:xf>
    <x:xf numFmtId="164" fontId="27" fillId="21" borderId="2" xfId="0" applyNumberFormat="1" applyFont="1" applyFill="1" applyBorder="1" applyAlignment="1">
      <x:alignment horizontal="general" vertical="bottom" wrapText="0"/>
    </x:xf>
    <x:xf numFmtId="164" fontId="18" fillId="21" borderId="2" xfId="0" applyNumberFormat="1" applyFont="1" applyFill="1" applyBorder="1" applyAlignment="1">
      <x:alignment horizontal="general" vertical="center" wrapText="0"/>
    </x:xf>
    <x:xf numFmtId="164" fontId="27" fillId="21" borderId="2" xfId="0" applyNumberFormat="1" applyFont="1" applyFill="1" applyBorder="1" applyAlignment="1">
      <x:alignment horizontal="general" vertical="center" wrapText="0"/>
    </x:xf>
    <x:xf numFmtId="164" fontId="18" fillId="21" borderId="2" xfId="0" applyNumberFormat="1" applyFont="1" applyFill="1" applyBorder="1" applyAlignment="1">
      <x:alignment horizontal="general" vertical="center" wrapText="1"/>
    </x:xf>
    <x:xf numFmtId="164" fontId="27" fillId="21" borderId="2" xfId="0" applyNumberFormat="1" applyFont="1" applyFill="1" applyBorder="1" applyAlignment="1">
      <x:alignment horizontal="general" vertical="center" wrapText="1"/>
    </x:xf>
    <x:xf numFmtId="164" fontId="11" fillId="18" borderId="0" xfId="0" applyNumberFormat="1" applyFont="1" applyFill="1" applyBorder="1" applyAlignment="1">
      <x:alignment horizontal="general" vertical="bottom" wrapText="0"/>
    </x:xf>
    <x:xf numFmtId="164" fontId="11" fillId="18" borderId="1" xfId="0" applyNumberFormat="1" applyFont="1" applyFill="1" applyBorder="1" applyAlignment="1">
      <x:alignment horizontal="general" vertical="bottom" wrapText="0"/>
    </x:xf>
    <x:xf numFmtId="164" fontId="11" fillId="18" borderId="1" xfId="0" applyNumberFormat="1" applyFont="1" applyFill="1" applyBorder="1" applyAlignment="1">
      <x:alignment horizontal="general" vertical="bottom" wrapText="1"/>
    </x:xf>
    <x:xf numFmtId="164" fontId="11" fillId="18" borderId="1" xfId="0" applyNumberFormat="1" applyFont="1" applyFill="1" applyBorder="1" applyAlignment="1">
      <x:alignment horizontal="center" vertical="bottom" wrapText="1"/>
    </x:xf>
    <x:xf numFmtId="164" fontId="11" fillId="18" borderId="1" xfId="0" applyNumberFormat="1" applyFont="1" applyFill="1" applyBorder="1" applyAlignment="1">
      <x:alignment horizontal="center" vertical="center" wrapText="1"/>
    </x:xf>
    <x:xf numFmtId="164" fontId="0" fillId="20" borderId="0" xfId="0" applyNumberFormat="1" applyFont="1" applyFill="1" applyBorder="1" applyAlignment="1">
      <x:alignment horizontal="general" vertical="bottom" wrapText="0"/>
    </x:xf>
    <x:xf numFmtId="164" fontId="18" fillId="20" borderId="0" xfId="0" applyNumberFormat="1" applyFont="1" applyFill="1" applyBorder="1" applyAlignment="1">
      <x:alignment horizontal="general" vertical="bottom" wrapText="0"/>
    </x:xf>
    <x:xf numFmtId="164" fontId="18" fillId="20" borderId="1" xfId="0" applyNumberFormat="1" applyFont="1" applyFill="1" applyBorder="1" applyAlignment="1">
      <x:alignment horizontal="general" vertical="bottom" wrapText="0"/>
    </x:xf>
    <x:xf numFmtId="164" fontId="18" fillId="20" borderId="1" xfId="0" applyNumberFormat="1" applyFont="1" applyFill="1" applyBorder="1" applyAlignment="1">
      <x:alignment horizontal="general" vertical="bottom" wrapText="1"/>
    </x:xf>
    <x:xf numFmtId="164" fontId="18" fillId="20" borderId="1" xfId="0" applyNumberFormat="1" applyFont="1" applyFill="1" applyBorder="1" applyAlignment="1">
      <x:alignment horizontal="general" vertical="top" wrapText="1"/>
    </x:xf>
    <x:xf numFmtId="164" fontId="18" fillId="20" borderId="1" xfId="0" applyNumberFormat="1" applyFont="1" applyFill="1" applyBorder="1" applyAlignment="1">
      <x:alignment horizontal="center" vertical="top" wrapText="1"/>
    </x:xf>
    <x:xf numFmtId="164" fontId="18" fillId="22" borderId="1" xfId="0" applyNumberFormat="1" applyFont="1" applyFill="1" applyBorder="1" applyAlignment="1">
      <x:alignment horizontal="general" vertical="top" wrapText="1"/>
    </x:xf>
    <x:xf numFmtId="164" fontId="18" fillId="22" borderId="1" xfId="0" applyNumberFormat="1" applyFont="1" applyFill="1" applyBorder="1" applyAlignment="1">
      <x:alignment horizontal="center" vertical="top" wrapText="1"/>
    </x:xf>
    <x:xf numFmtId="164" fontId="0" fillId="23" borderId="0" xfId="0" applyNumberFormat="1" applyFont="1" applyFill="1" applyBorder="1" applyAlignment="1">
      <x:alignment horizontal="general" vertical="bottom" wrapText="0"/>
    </x:xf>
    <x:xf numFmtId="164" fontId="15" fillId="23" borderId="0" xfId="0" applyNumberFormat="1" applyFont="1" applyFill="1" applyBorder="1" applyAlignment="1">
      <x:alignment horizontal="general" vertical="bottom" wrapText="0"/>
    </x:xf>
    <x:xf numFmtId="164" fontId="15" fillId="23" borderId="0" xfId="0" applyNumberFormat="1" applyFont="1" applyFill="1" applyBorder="1" applyAlignment="1">
      <x:alignment horizontal="center" vertical="bottom" wrapText="0"/>
    </x:xf>
    <x:xf numFmtId="164" fontId="15" fillId="23" borderId="0" xfId="0" applyNumberFormat="1" applyFont="1" applyFill="1" applyBorder="1" applyAlignment="1">
      <x:alignment horizontal="center" vertical="center" wrapText="0"/>
    </x:xf>
    <x:xf numFmtId="164" fontId="0" fillId="24" borderId="0" xfId="0" applyNumberFormat="1" applyFont="1" applyFill="1" applyBorder="1" applyAlignment="1">
      <x:alignment horizontal="general" vertical="bottom" wrapText="0"/>
    </x:xf>
    <x:xf numFmtId="164" fontId="16" fillId="24" borderId="0" xfId="0" applyNumberFormat="1" applyFont="1" applyFill="1" applyBorder="1" applyAlignment="1">
      <x:alignment horizontal="general" vertical="bottom" wrapText="0"/>
    </x:xf>
    <x:xf numFmtId="164" fontId="16" fillId="24" borderId="2" xfId="0" applyNumberFormat="1" applyFont="1" applyFill="1" applyBorder="1" applyAlignment="1">
      <x:alignment horizontal="general" vertical="bottom" wrapText="0"/>
    </x:xf>
    <x:xf numFmtId="164" fontId="16" fillId="24" borderId="2" xfId="0" applyNumberFormat="1" applyFont="1" applyFill="1" applyBorder="1" applyAlignment="1">
      <x:alignment horizontal="general" vertical="bottom" wrapText="1"/>
    </x:xf>
    <x:xf numFmtId="164" fontId="16" fillId="24" borderId="2" xfId="0" applyNumberFormat="1" applyFont="1" applyFill="1" applyBorder="1" applyAlignment="1">
      <x:alignment horizontal="center" vertical="bottom" wrapText="1"/>
    </x:xf>
    <x:xf numFmtId="164" fontId="16" fillId="24" borderId="2" xfId="0" applyNumberFormat="1" applyFont="1" applyFill="1" applyBorder="1" applyAlignment="1">
      <x:alignment horizontal="center" vertical="center" wrapText="1"/>
    </x:xf>
    <x:xf numFmtId="164" fontId="0" fillId="25" borderId="0" xfId="0" applyNumberFormat="1" applyFont="1" applyFill="1" applyBorder="1" applyAlignment="1">
      <x:alignment horizontal="general" vertical="bottom" wrapText="0"/>
    </x:xf>
    <x:xf numFmtId="164" fontId="23" fillId="25" borderId="0" xfId="0" applyNumberFormat="1" applyFont="1" applyFill="1" applyBorder="1" applyAlignment="1">
      <x:alignment horizontal="general" vertical="bottom" wrapText="0"/>
    </x:xf>
    <x:xf numFmtId="164" fontId="23" fillId="25" borderId="2" xfId="0" applyNumberFormat="1" applyFont="1" applyFill="1" applyBorder="1" applyAlignment="1">
      <x:alignment horizontal="general" vertical="bottom" wrapText="0"/>
    </x:xf>
    <x:xf numFmtId="164" fontId="23" fillId="25" borderId="2" xfId="0" applyNumberFormat="1" applyFont="1" applyFill="1" applyBorder="1" applyAlignment="1">
      <x:alignment horizontal="general" vertical="bottom" wrapText="1"/>
    </x:xf>
    <x:xf numFmtId="164" fontId="23" fillId="25" borderId="2" xfId="0" applyNumberFormat="1" applyFont="1" applyFill="1" applyBorder="1" applyAlignment="1">
      <x:alignment horizontal="center" vertical="bottom" wrapText="1"/>
    </x:xf>
    <x:xf numFmtId="164" fontId="23" fillId="25" borderId="2" xfId="0" applyNumberFormat="1" applyFont="1" applyFill="1" applyBorder="1" applyAlignment="1">
      <x:alignment horizontal="center" vertical="center" wrapText="1"/>
    </x:xf>
    <x:xf numFmtId="164" fontId="0" fillId="26" borderId="0" xfId="0" applyNumberFormat="1" applyFont="1" applyFill="1" applyBorder="1" applyAlignment="1">
      <x:alignment horizontal="general" vertical="bottom" wrapText="0"/>
    </x:xf>
    <x:xf numFmtId="164" fontId="12" fillId="26" borderId="0" xfId="0" applyNumberFormat="1" applyFont="1" applyFill="1" applyBorder="1" applyAlignment="1">
      <x:alignment horizontal="general" vertical="bottom" wrapText="0"/>
    </x:xf>
    <x:xf numFmtId="164" fontId="12" fillId="26" borderId="2" xfId="0" applyNumberFormat="1" applyFont="1" applyFill="1" applyBorder="1" applyAlignment="1">
      <x:alignment horizontal="general" vertical="bottom" wrapText="0"/>
    </x:xf>
    <x:xf numFmtId="164" fontId="12" fillId="26" borderId="2" xfId="0" applyNumberFormat="1" applyFont="1" applyFill="1" applyBorder="1" applyAlignment="1">
      <x:alignment horizontal="general" vertical="bottom" wrapText="1"/>
    </x:xf>
    <x:xf numFmtId="164" fontId="12" fillId="26" borderId="2" xfId="0" applyNumberFormat="1" applyFont="1" applyFill="1" applyBorder="1" applyAlignment="1">
      <x:alignment horizontal="general" vertical="center" wrapText="1"/>
    </x:xf>
    <x:xf numFmtId="164" fontId="0" fillId="27" borderId="0" xfId="0" applyNumberFormat="1" applyFont="1" applyFill="1" applyBorder="1" applyAlignment="1">
      <x:alignment horizontal="general" vertical="bottom" wrapText="0"/>
    </x:xf>
    <x:xf numFmtId="164" fontId="12" fillId="27" borderId="0" xfId="0" applyNumberFormat="1" applyFont="1" applyFill="1" applyBorder="1" applyAlignment="1">
      <x:alignment horizontal="general" vertical="bottom" wrapText="0"/>
    </x:xf>
    <x:xf numFmtId="164" fontId="12" fillId="27" borderId="2" xfId="0" applyNumberFormat="1" applyFont="1" applyFill="1" applyBorder="1" applyAlignment="1">
      <x:alignment horizontal="general" vertical="bottom" wrapText="0"/>
    </x:xf>
    <x:xf numFmtId="164" fontId="12" fillId="27" borderId="2" xfId="0" applyNumberFormat="1" applyFont="1" applyFill="1" applyBorder="1" applyAlignment="1">
      <x:alignment horizontal="general" vertical="bottom" wrapText="1"/>
    </x:xf>
    <x:xf numFmtId="164" fontId="12" fillId="27" borderId="2" xfId="0" applyNumberFormat="1" applyFont="1" applyFill="1" applyBorder="1" applyAlignment="1">
      <x:alignment horizontal="general" vertical="center" wrapText="1"/>
    </x:xf>
    <x:xf numFmtId="164" fontId="0" fillId="28" borderId="0" xfId="0" applyNumberFormat="1" applyFont="1" applyFill="1" applyBorder="1" applyAlignment="1">
      <x:alignment horizontal="general" vertical="bottom" wrapText="0"/>
    </x:xf>
    <x:xf numFmtId="164" fontId="12" fillId="28" borderId="0" xfId="0" applyNumberFormat="1" applyFont="1" applyFill="1" applyBorder="1" applyAlignment="1">
      <x:alignment horizontal="general" vertical="bottom" wrapText="0"/>
    </x:xf>
    <x:xf numFmtId="164" fontId="12" fillId="28" borderId="2" xfId="0" applyNumberFormat="1" applyFont="1" applyFill="1" applyBorder="1" applyAlignment="1">
      <x:alignment horizontal="general" vertical="bottom" wrapText="0"/>
    </x:xf>
    <x:xf numFmtId="164" fontId="12" fillId="28" borderId="2" xfId="0" applyNumberFormat="1" applyFont="1" applyFill="1" applyBorder="1" applyAlignment="1">
      <x:alignment horizontal="general" vertical="bottom" wrapText="1"/>
    </x:xf>
    <x:xf numFmtId="164" fontId="12" fillId="28" borderId="2" xfId="0" applyNumberFormat="1" applyFont="1" applyFill="1" applyBorder="1" applyAlignment="1">
      <x:alignment horizontal="general" vertical="center" wrapText="1"/>
    </x:xf>
    <x:xf numFmtId="164" fontId="11" fillId="23" borderId="0" xfId="0" applyNumberFormat="1" applyFont="1" applyFill="1" applyBorder="1" applyAlignment="1">
      <x:alignment horizontal="general" vertical="bottom" wrapText="0"/>
    </x:xf>
    <x:xf numFmtId="164" fontId="11" fillId="23" borderId="0" xfId="0" applyNumberFormat="1" applyFont="1" applyFill="1" applyBorder="1" applyAlignment="1">
      <x:alignment horizontal="left" vertical="bottom" wrapText="0"/>
    </x:xf>
    <x:xf numFmtId="164" fontId="11" fillId="23" borderId="0" xfId="0" applyNumberFormat="1" applyFont="1" applyFill="1" applyBorder="1" applyAlignment="1">
      <x:alignment horizontal="left" vertical="center" wrapText="0"/>
    </x:xf>
    <x:xf numFmtId="164" fontId="24" fillId="0" borderId="2" xfId="0" applyNumberFormat="1" applyFont="1" applyFill="1" applyBorder="1" applyAlignment="1">
      <x:alignment horizontal="general" vertical="center" wrapText="1"/>
    </x:xf>
    <x:xf numFmtId="164" fontId="24" fillId="26" borderId="2" xfId="0" applyNumberFormat="1" applyFont="1" applyFill="1" applyBorder="1" applyAlignment="1">
      <x:alignment horizontal="general" vertical="center" wrapText="1"/>
    </x:xf>
    <x:xf numFmtId="164" fontId="25" fillId="26" borderId="2" xfId="0" applyNumberFormat="1" applyFont="1" applyFill="1" applyBorder="1" applyAlignment="1">
      <x:alignment horizontal="general" vertical="center" wrapText="1"/>
    </x:xf>
    <x:xf numFmtId="164" fontId="24" fillId="26" borderId="2" xfId="0" applyNumberFormat="1" applyFont="1" applyFill="1" applyBorder="1" applyAlignment="1">
      <x:alignment horizontal="center" vertical="center" wrapText="1"/>
    </x:xf>
    <x:xf numFmtId="164" fontId="24" fillId="29" borderId="2" xfId="0" applyNumberFormat="1" applyFont="1" applyFill="1" applyBorder="1" applyAlignment="1">
      <x:alignment horizontal="general" vertical="center" wrapText="1"/>
    </x:xf>
    <x:xf numFmtId="164" fontId="25" fillId="29" borderId="2" xfId="0" applyNumberFormat="1" applyFont="1" applyFill="1" applyBorder="1" applyAlignment="1">
      <x:alignment horizontal="general" vertical="center" wrapText="1"/>
    </x:xf>
    <x:xf numFmtId="164" fontId="24" fillId="29" borderId="2" xfId="0" applyNumberFormat="1" applyFont="1" applyFill="1" applyBorder="1" applyAlignment="1">
      <x:alignment horizontal="center" vertical="center" wrapText="1"/>
    </x:xf>
    <x:xf numFmtId="164" fontId="24" fillId="30" borderId="2" xfId="0" applyNumberFormat="1" applyFont="1" applyFill="1" applyBorder="1" applyAlignment="1">
      <x:alignment horizontal="general" vertical="center" wrapText="1"/>
    </x:xf>
    <x:xf numFmtId="164" fontId="25" fillId="30" borderId="2" xfId="0" applyNumberFormat="1" applyFont="1" applyFill="1" applyBorder="1" applyAlignment="1">
      <x:alignment horizontal="general" vertical="center" wrapText="1"/>
    </x:xf>
    <x:xf numFmtId="164" fontId="24" fillId="30" borderId="2" xfId="0" applyNumberFormat="1" applyFont="1" applyFill="1" applyBorder="1" applyAlignment="1">
      <x:alignment horizontal="center" vertical="center" wrapText="1"/>
    </x:xf>
    <x:xf numFmtId="164" fontId="23" fillId="25" borderId="2" xfId="0" applyNumberFormat="1" applyFont="1" applyFill="1" applyBorder="1" applyAlignment="1">
      <x:alignment horizontal="center" vertical="bottom" wrapText="0"/>
    </x:xf>
    <x:xf numFmtId="164" fontId="23" fillId="25" borderId="2" xfId="0" applyNumberFormat="1" applyFont="1" applyFill="1" applyBorder="1" applyAlignment="1">
      <x:alignment horizontal="center" vertical="center" wrapText="0"/>
    </x:xf>
    <x:xf numFmtId="164" fontId="0" fillId="29" borderId="0" xfId="0" applyNumberFormat="1" applyFont="1" applyFill="1" applyBorder="1" applyAlignment="1">
      <x:alignment horizontal="general" vertical="bottom" wrapText="0"/>
    </x:xf>
    <x:xf numFmtId="164" fontId="12" fillId="29" borderId="0" xfId="0" applyNumberFormat="1" applyFont="1" applyFill="1" applyBorder="1" applyAlignment="1">
      <x:alignment horizontal="general" vertical="bottom" wrapText="0"/>
    </x:xf>
    <x:xf numFmtId="164" fontId="12" fillId="29" borderId="2" xfId="0" applyNumberFormat="1" applyFont="1" applyFill="1" applyBorder="1" applyAlignment="1">
      <x:alignment horizontal="general" vertical="bottom" wrapText="0"/>
    </x:xf>
    <x:xf numFmtId="164" fontId="12" fillId="29" borderId="2" xfId="0" applyNumberFormat="1" applyFont="1" applyFill="1" applyBorder="1" applyAlignment="1">
      <x:alignment horizontal="general" vertical="bottom" wrapText="1"/>
    </x:xf>
    <x:xf numFmtId="164" fontId="12" fillId="29" borderId="2" xfId="0" applyNumberFormat="1" applyFont="1" applyFill="1" applyBorder="1" applyAlignment="1">
      <x:alignment horizontal="general" vertical="center" wrapText="1"/>
    </x:xf>
    <x:xf numFmtId="164" fontId="28" fillId="26" borderId="0" xfId="0" applyNumberFormat="1" applyFont="1" applyFill="1" applyBorder="1" applyAlignment="1">
      <x:alignment horizontal="general" vertical="bottom" wrapText="0"/>
    </x:xf>
    <x:xf numFmtId="164" fontId="28" fillId="26" borderId="2" xfId="0" applyNumberFormat="1" applyFont="1" applyFill="1" applyBorder="1" applyAlignment="1">
      <x:alignment horizontal="general" vertical="bottom" wrapText="0"/>
    </x:xf>
    <x:xf numFmtId="164" fontId="28" fillId="26" borderId="2" xfId="0" applyNumberFormat="1" applyFont="1" applyFill="1" applyBorder="1" applyAlignment="1">
      <x:alignment horizontal="general" vertical="bottom" wrapText="1"/>
    </x:xf>
    <x:xf numFmtId="164" fontId="28" fillId="26" borderId="2" xfId="0" applyNumberFormat="1" applyFont="1" applyFill="1" applyBorder="1" applyAlignment="1">
      <x:alignment horizontal="general" vertical="center" wrapText="1"/>
    </x:xf>
    <x:xf numFmtId="164" fontId="28" fillId="29" borderId="0" xfId="0" applyNumberFormat="1" applyFont="1" applyFill="1" applyBorder="1" applyAlignment="1">
      <x:alignment horizontal="general" vertical="bottom" wrapText="0"/>
    </x:xf>
    <x:xf numFmtId="164" fontId="28" fillId="29" borderId="2" xfId="0" applyNumberFormat="1" applyFont="1" applyFill="1" applyBorder="1" applyAlignment="1">
      <x:alignment horizontal="general" vertical="bottom" wrapText="0"/>
    </x:xf>
    <x:xf numFmtId="164" fontId="28" fillId="29" borderId="2" xfId="0" applyNumberFormat="1" applyFont="1" applyFill="1" applyBorder="1" applyAlignment="1">
      <x:alignment horizontal="general" vertical="bottom" wrapText="1"/>
    </x:xf>
    <x:xf numFmtId="164" fontId="28" fillId="29" borderId="2" xfId="0" applyNumberFormat="1" applyFont="1" applyFill="1" applyBorder="1" applyAlignment="1">
      <x:alignment horizontal="general" vertical="center" wrapText="1"/>
    </x:xf>
    <x:xf numFmtId="200" fontId="0" fillId="0" borderId="1" xfId="0" applyNumberFormat="1" applyFont="1" applyFill="1" applyBorder="1" applyAlignment="1">
      <x:alignment horizontal="center" vertical="center" wrapText="0"/>
    </x:xf>
    <x:xf numFmtId="200" fontId="7" fillId="6" borderId="1" xfId="0" applyNumberFormat="1" applyFont="1" applyFill="1" applyBorder="1" applyAlignment="1">
      <x:alignment horizontal="center" vertical="center" wrapText="0"/>
    </x:xf>
    <x:xf numFmtId="164" fontId="0" fillId="31" borderId="0" xfId="0" applyNumberFormat="1" applyFont="1" applyFill="1" applyBorder="1" applyAlignment="1">
      <x:alignment horizontal="general" vertical="bottom" wrapText="0"/>
    </x:xf>
    <x:xf numFmtId="164" fontId="12" fillId="31" borderId="0" xfId="0" applyNumberFormat="1" applyFont="1" applyFill="1" applyBorder="1" applyAlignment="1">
      <x:alignment horizontal="general" vertical="bottom" wrapText="0"/>
    </x:xf>
    <x:xf numFmtId="164" fontId="12" fillId="31" borderId="2" xfId="0" applyNumberFormat="1" applyFont="1" applyFill="1" applyBorder="1" applyAlignment="1">
      <x:alignment horizontal="general" vertical="bottom" wrapText="0"/>
    </x:xf>
    <x:xf numFmtId="164" fontId="12" fillId="31" borderId="2" xfId="0" applyNumberFormat="1" applyFont="1" applyFill="1" applyBorder="1" applyAlignment="1">
      <x:alignment horizontal="general" vertical="bottom" wrapText="1"/>
    </x:xf>
    <x:xf numFmtId="164" fontId="12" fillId="31" borderId="2" xfId="0" applyNumberFormat="1" applyFont="1" applyFill="1" applyBorder="1" applyAlignment="1">
      <x:alignment horizontal="general" vertical="center" wrapText="1"/>
    </x:xf>
    <x:xf numFmtId="164" fontId="27" fillId="31" borderId="2" xfId="0" applyNumberFormat="1" applyFont="1" applyFill="1" applyBorder="1" applyAlignment="1">
      <x:alignment horizontal="general" vertical="center" wrapText="1"/>
    </x:xf>
    <x:xf numFmtId="164" fontId="0" fillId="32" borderId="0" xfId="0" applyNumberFormat="1" applyFont="1" applyFill="1" applyBorder="1" applyAlignment="1">
      <x:alignment horizontal="general" vertical="bottom" wrapText="0"/>
    </x:xf>
    <x:xf numFmtId="164" fontId="12" fillId="32" borderId="0" xfId="0" applyNumberFormat="1" applyFont="1" applyFill="1" applyBorder="1" applyAlignment="1">
      <x:alignment horizontal="general" vertical="bottom" wrapText="0"/>
    </x:xf>
    <x:xf numFmtId="164" fontId="12" fillId="32" borderId="2" xfId="0" applyNumberFormat="1" applyFont="1" applyFill="1" applyBorder="1" applyAlignment="1">
      <x:alignment horizontal="general" vertical="bottom" wrapText="0"/>
    </x:xf>
    <x:xf numFmtId="164" fontId="12" fillId="32" borderId="2" xfId="0" applyNumberFormat="1" applyFont="1" applyFill="1" applyBorder="1" applyAlignment="1">
      <x:alignment horizontal="general" vertical="bottom" wrapText="1"/>
    </x:xf>
    <x:xf numFmtId="164" fontId="12" fillId="32" borderId="2" xfId="0" applyNumberFormat="1" applyFont="1" applyFill="1" applyBorder="1" applyAlignment="1">
      <x:alignment horizontal="general" vertical="center" wrapText="1"/>
    </x:xf>
    <x:xf numFmtId="164" fontId="27" fillId="32" borderId="2" xfId="0" applyNumberFormat="1" applyFont="1" applyFill="1" applyBorder="1" applyAlignment="1">
      <x:alignment horizontal="general" vertical="center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center" wrapText="1"/>
    </x:xf>
    <x:xf numFmtId="164" fontId="27" fillId="0" borderId="0" xfId="0" applyNumberFormat="1" applyFont="1" applyFill="1" applyBorder="1" applyAlignment="1">
      <x:alignment horizontal="general" vertical="center" wrapText="1"/>
    </x:xf>
    <x:xf numFmtId="164" fontId="0" fillId="33" borderId="0" xfId="0" applyNumberFormat="1" applyFont="1" applyFill="1" applyBorder="1" applyAlignment="1">
      <x:alignment horizontal="general" vertical="bottom" wrapText="0"/>
    </x:xf>
    <x:xf numFmtId="164" fontId="29" fillId="33" borderId="0" xfId="0" applyNumberFormat="1" applyFont="1" applyFill="1" applyBorder="1" applyAlignment="1">
      <x:alignment horizontal="general" vertical="bottom" wrapText="0"/>
    </x:xf>
    <x:xf numFmtId="164" fontId="29" fillId="33" borderId="0" xfId="0" applyNumberFormat="1" applyFont="1" applyFill="1" applyBorder="1" applyAlignment="1">
      <x:alignment horizontal="center" vertical="bottom" wrapText="0"/>
    </x:xf>
    <x:xf numFmtId="164" fontId="29" fillId="33" borderId="0" xfId="0" applyNumberFormat="1" applyFont="1" applyFill="1" applyBorder="1" applyAlignment="1">
      <x:alignment horizontal="center" vertical="center" wrapText="0"/>
    </x:xf>
    <x:xf numFmtId="164" fontId="0" fillId="34" borderId="0" xfId="0" applyNumberFormat="1" applyFont="1" applyFill="1" applyBorder="1" applyAlignment="1">
      <x:alignment horizontal="general" vertical="bottom" wrapText="0"/>
    </x:xf>
    <x:xf numFmtId="164" fontId="16" fillId="34" borderId="0" xfId="0" applyNumberFormat="1" applyFont="1" applyFill="1" applyBorder="1" applyAlignment="1">
      <x:alignment horizontal="general" vertical="bottom" wrapText="0"/>
    </x:xf>
    <x:xf numFmtId="164" fontId="16" fillId="34" borderId="2" xfId="0" applyNumberFormat="1" applyFont="1" applyFill="1" applyBorder="1" applyAlignment="1">
      <x:alignment horizontal="general" vertical="bottom" wrapText="0"/>
    </x:xf>
    <x:xf numFmtId="164" fontId="16" fillId="34" borderId="2" xfId="0" applyNumberFormat="1" applyFont="1" applyFill="1" applyBorder="1" applyAlignment="1">
      <x:alignment horizontal="general" vertical="bottom" wrapText="1"/>
    </x:xf>
    <x:xf numFmtId="164" fontId="16" fillId="34" borderId="2" xfId="0" applyNumberFormat="1" applyFont="1" applyFill="1" applyBorder="1" applyAlignment="1">
      <x:alignment horizontal="center" vertical="bottom" wrapText="1"/>
    </x:xf>
    <x:xf numFmtId="164" fontId="16" fillId="34" borderId="2" xfId="0" applyNumberFormat="1" applyFont="1" applyFill="1" applyBorder="1" applyAlignment="1">
      <x:alignment horizontal="center" vertical="center" wrapText="1"/>
    </x:xf>
    <x:xf numFmtId="164" fontId="0" fillId="35" borderId="0" xfId="0" applyNumberFormat="1" applyFont="1" applyFill="1" applyBorder="1" applyAlignment="1">
      <x:alignment horizontal="general" vertical="bottom" wrapText="0"/>
    </x:xf>
    <x:xf numFmtId="164" fontId="23" fillId="35" borderId="0" xfId="0" applyNumberFormat="1" applyFont="1" applyFill="1" applyBorder="1" applyAlignment="1">
      <x:alignment horizontal="general" vertical="bottom" wrapText="0"/>
    </x:xf>
    <x:xf numFmtId="164" fontId="23" fillId="35" borderId="2" xfId="0" applyNumberFormat="1" applyFont="1" applyFill="1" applyBorder="1" applyAlignment="1">
      <x:alignment horizontal="general" vertical="bottom" wrapText="0"/>
    </x:xf>
    <x:xf numFmtId="164" fontId="23" fillId="35" borderId="2" xfId="0" applyNumberFormat="1" applyFont="1" applyFill="1" applyBorder="1" applyAlignment="1">
      <x:alignment horizontal="general" vertical="bottom" wrapText="1"/>
    </x:xf>
    <x:xf numFmtId="164" fontId="23" fillId="35" borderId="2" xfId="0" applyNumberFormat="1" applyFont="1" applyFill="1" applyBorder="1" applyAlignment="1">
      <x:alignment horizontal="center" vertical="bottom" wrapText="1"/>
    </x:xf>
    <x:xf numFmtId="164" fontId="23" fillId="35" borderId="2" xfId="0" applyNumberFormat="1" applyFont="1" applyFill="1" applyBorder="1" applyAlignment="1">
      <x:alignment horizontal="center" vertical="center" wrapText="1"/>
    </x:xf>
    <x:xf numFmtId="164" fontId="0" fillId="36" borderId="0" xfId="0" applyNumberFormat="1" applyFont="1" applyFill="1" applyBorder="1" applyAlignment="1">
      <x:alignment horizontal="general" vertical="bottom" wrapText="0"/>
    </x:xf>
    <x:xf numFmtId="164" fontId="12" fillId="36" borderId="0" xfId="0" applyNumberFormat="1" applyFont="1" applyFill="1" applyBorder="1" applyAlignment="1">
      <x:alignment horizontal="general" vertical="bottom" wrapText="0"/>
    </x:xf>
    <x:xf numFmtId="164" fontId="12" fillId="36" borderId="2" xfId="0" applyNumberFormat="1" applyFont="1" applyFill="1" applyBorder="1" applyAlignment="1">
      <x:alignment horizontal="general" vertical="bottom" wrapText="0"/>
    </x:xf>
    <x:xf numFmtId="164" fontId="12" fillId="36" borderId="2" xfId="0" applyNumberFormat="1" applyFont="1" applyFill="1" applyBorder="1" applyAlignment="1">
      <x:alignment horizontal="general" vertical="bottom" wrapText="1"/>
    </x:xf>
    <x:xf numFmtId="164" fontId="12" fillId="36" borderId="2" xfId="0" applyNumberFormat="1" applyFont="1" applyFill="1" applyBorder="1" applyAlignment="1">
      <x:alignment horizontal="general" vertical="center" wrapText="1"/>
    </x:xf>
    <x:xf numFmtId="164" fontId="0" fillId="37" borderId="0" xfId="0" applyNumberFormat="1" applyFont="1" applyFill="1" applyBorder="1" applyAlignment="1">
      <x:alignment horizontal="general" vertical="bottom" wrapText="0"/>
    </x:xf>
    <x:xf numFmtId="164" fontId="12" fillId="37" borderId="0" xfId="0" applyNumberFormat="1" applyFont="1" applyFill="1" applyBorder="1" applyAlignment="1">
      <x:alignment horizontal="general" vertical="bottom" wrapText="0"/>
    </x:xf>
    <x:xf numFmtId="164" fontId="12" fillId="37" borderId="2" xfId="0" applyNumberFormat="1" applyFont="1" applyFill="1" applyBorder="1" applyAlignment="1">
      <x:alignment horizontal="general" vertical="bottom" wrapText="0"/>
    </x:xf>
    <x:xf numFmtId="164" fontId="12" fillId="37" borderId="2" xfId="0" applyNumberFormat="1" applyFont="1" applyFill="1" applyBorder="1" applyAlignment="1">
      <x:alignment horizontal="general" vertical="bottom" wrapText="1"/>
    </x:xf>
    <x:xf numFmtId="164" fontId="12" fillId="37" borderId="2" xfId="0" applyNumberFormat="1" applyFont="1" applyFill="1" applyBorder="1" applyAlignment="1">
      <x:alignment horizontal="general" vertical="center" wrapText="1"/>
    </x:xf>
    <x:xf numFmtId="164" fontId="23" fillId="33" borderId="0" xfId="0" applyNumberFormat="1" applyFont="1" applyFill="1" applyBorder="1" applyAlignment="1">
      <x:alignment horizontal="general" vertical="bottom" wrapText="0"/>
    </x:xf>
    <x:xf numFmtId="164" fontId="23" fillId="33" borderId="2" xfId="0" applyNumberFormat="1" applyFont="1" applyFill="1" applyBorder="1" applyAlignment="1">
      <x:alignment horizontal="general" vertical="bottom" wrapText="0"/>
    </x:xf>
    <x:xf numFmtId="164" fontId="23" fillId="33" borderId="2" xfId="0" applyNumberFormat="1" applyFont="1" applyFill="1" applyBorder="1" applyAlignment="1">
      <x:alignment horizontal="general" vertical="bottom" wrapText="1"/>
    </x:xf>
    <x:xf numFmtId="164" fontId="23" fillId="33" borderId="2" xfId="0" applyNumberFormat="1" applyFont="1" applyFill="1" applyBorder="1" applyAlignment="1">
      <x:alignment horizontal="center" vertical="bottom" wrapText="1"/>
    </x:xf>
    <x:xf numFmtId="164" fontId="23" fillId="33" borderId="2" xfId="0" applyNumberFormat="1" applyFont="1" applyFill="1" applyBorder="1" applyAlignment="1">
      <x:alignment horizontal="center" vertical="center" wrapText="1"/>
    </x:xf>
    <x:xf numFmtId="164" fontId="24" fillId="32" borderId="2" xfId="0" applyNumberFormat="1" applyFont="1" applyFill="1" applyBorder="1" applyAlignment="1">
      <x:alignment horizontal="general" vertical="center" wrapText="1"/>
    </x:xf>
    <x:xf numFmtId="164" fontId="30" fillId="32" borderId="2" xfId="0" applyNumberFormat="1" applyFont="1" applyFill="1" applyBorder="1" applyAlignment="1">
      <x:alignment horizontal="general" vertical="center" wrapText="1"/>
    </x:xf>
    <x:xf numFmtId="164" fontId="24" fillId="32" borderId="2" xfId="0" applyNumberFormat="1" applyFont="1" applyFill="1" applyBorder="1" applyAlignment="1">
      <x:alignment horizontal="center" vertical="center" wrapText="1"/>
    </x:xf>
    <x:xf numFmtId="164" fontId="30" fillId="32" borderId="2" xfId="0" applyNumberFormat="1" applyFont="1" applyFill="1" applyBorder="1" applyAlignment="1">
      <x:alignment horizontal="center" vertical="center" wrapText="1"/>
    </x:xf>
    <x:xf numFmtId="164" fontId="24" fillId="31" borderId="2" xfId="0" applyNumberFormat="1" applyFont="1" applyFill="1" applyBorder="1" applyAlignment="1">
      <x:alignment horizontal="general" vertical="center" wrapText="1"/>
    </x:xf>
    <x:xf numFmtId="164" fontId="30" fillId="31" borderId="2" xfId="0" applyNumberFormat="1" applyFont="1" applyFill="1" applyBorder="1" applyAlignment="1">
      <x:alignment horizontal="general" vertical="center" wrapText="1"/>
    </x:xf>
    <x:xf numFmtId="164" fontId="24" fillId="31" borderId="2" xfId="0" applyNumberFormat="1" applyFont="1" applyFill="1" applyBorder="1" applyAlignment="1">
      <x:alignment horizontal="center" vertical="center" wrapText="1"/>
    </x:xf>
    <x:xf numFmtId="164" fontId="30" fillId="31" borderId="2" xfId="0" applyNumberFormat="1" applyFont="1" applyFill="1" applyBorder="1" applyAlignment="1">
      <x:alignment horizontal="center" vertical="center" wrapText="1"/>
    </x:xf>
    <x:xf numFmtId="164" fontId="24" fillId="36" borderId="2" xfId="0" applyNumberFormat="1" applyFont="1" applyFill="1" applyBorder="1" applyAlignment="1">
      <x:alignment horizontal="general" vertical="center" wrapText="1"/>
    </x:xf>
    <x:xf numFmtId="164" fontId="30" fillId="36" borderId="2" xfId="0" applyNumberFormat="1" applyFont="1" applyFill="1" applyBorder="1" applyAlignment="1">
      <x:alignment horizontal="general" vertical="center" wrapText="1"/>
    </x:xf>
    <x:xf numFmtId="164" fontId="24" fillId="36" borderId="2" xfId="0" applyNumberFormat="1" applyFont="1" applyFill="1" applyBorder="1" applyAlignment="1">
      <x:alignment horizontal="center" vertical="center" wrapText="1"/>
    </x:xf>
    <x:xf numFmtId="164" fontId="30" fillId="36" borderId="2" xfId="0" applyNumberFormat="1" applyFont="1" applyFill="1" applyBorder="1" applyAlignment="1">
      <x:alignment horizontal="center" vertical="center" wrapText="1"/>
    </x:xf>
    <x:xf numFmtId="200" fontId="24" fillId="32" borderId="2" xfId="0" applyNumberFormat="1" applyFont="1" applyFill="1" applyBorder="1" applyAlignment="1">
      <x:alignment horizontal="center" vertical="center" wrapText="1"/>
    </x:xf>
    <x:xf numFmtId="200" fontId="24" fillId="31" borderId="2" xfId="0" applyNumberFormat="1" applyFont="1" applyFill="1" applyBorder="1" applyAlignment="1">
      <x:alignment horizontal="center" vertical="center" wrapText="1"/>
    </x:xf>
    <x:xf numFmtId="200" fontId="24" fillId="36" borderId="2" xfId="0" applyNumberFormat="1" applyFont="1" applyFill="1" applyBorder="1" applyAlignment="1">
      <x:alignment horizontal="center" vertical="center" wrapText="1"/>
    </x:xf>
    <x:xf numFmtId="164" fontId="19" fillId="33" borderId="0" xfId="0" applyNumberFormat="1" applyFont="1" applyFill="1" applyBorder="1" applyAlignment="1">
      <x:alignment horizontal="general" vertical="bottom" wrapText="0"/>
    </x:xf>
    <x:xf numFmtId="164" fontId="19" fillId="33" borderId="0" xfId="0" applyNumberFormat="1" applyFont="1" applyFill="1" applyBorder="1" applyAlignment="1">
      <x:alignment horizontal="left" vertical="bottom" wrapText="0"/>
    </x:xf>
    <x:xf numFmtId="164" fontId="19" fillId="33" borderId="0" xfId="0" applyNumberFormat="1" applyFont="1" applyFill="1" applyBorder="1" applyAlignment="1">
      <x:alignment horizontal="left" vertical="center" wrapText="0"/>
    </x:xf>
    <x:xf numFmtId="164" fontId="23" fillId="35" borderId="2" xfId="0" applyNumberFormat="1" applyFont="1" applyFill="1" applyBorder="1" applyAlignment="1">
      <x:alignment horizontal="center" vertical="bottom" wrapText="0"/>
    </x:xf>
    <x:xf numFmtId="164" fontId="23" fillId="35" borderId="2" xfId="0" applyNumberFormat="1" applyFont="1" applyFill="1" applyBorder="1" applyAlignment="1">
      <x:alignment horizontal="center" vertical="center" wrapText="0"/>
    </x:xf>
    <x:xf numFmtId="200" fontId="24" fillId="0" borderId="2" xfId="0" applyNumberFormat="1" applyFont="1" applyFill="1" applyBorder="1" applyAlignment="1">
      <x:alignment horizontal="general" vertical="center" wrapText="1"/>
    </x:xf>
    <x:xf numFmtId="200" fontId="24" fillId="32" borderId="2" xfId="0" applyNumberFormat="1" applyFont="1" applyFill="1" applyBorder="1" applyAlignment="1">
      <x:alignment horizontal="general" vertical="center" wrapText="1"/>
    </x:xf>
    <x:xf numFmtId="200" fontId="24" fillId="31" borderId="2" xfId="0" applyNumberFormat="1" applyFont="1" applyFill="1" applyBorder="1" applyAlignment="1">
      <x:alignment horizontal="general" vertical="center" wrapText="1"/>
    </x:xf>
    <x:xf numFmtId="164" fontId="24" fillId="32" borderId="0" xfId="0" applyNumberFormat="1" applyFont="1" applyFill="1" applyBorder="1" applyAlignment="1">
      <x:alignment horizontal="general" vertical="bottom" wrapText="0"/>
    </x:xf>
    <x:xf numFmtId="164" fontId="24" fillId="32" borderId="2" xfId="0" applyNumberFormat="1" applyFont="1" applyFill="1" applyBorder="1" applyAlignment="1">
      <x:alignment horizontal="general" vertical="bottom" wrapText="0"/>
    </x:xf>
    <x:xf numFmtId="164" fontId="24" fillId="32" borderId="2" xfId="0" applyNumberFormat="1" applyFont="1" applyFill="1" applyBorder="1" applyAlignment="1">
      <x:alignment horizontal="general" vertical="bottom" wrapText="1"/>
    </x:xf>
    <x:xf numFmtId="164" fontId="24" fillId="31" borderId="0" xfId="0" applyNumberFormat="1" applyFont="1" applyFill="1" applyBorder="1" applyAlignment="1">
      <x:alignment horizontal="general" vertical="bottom" wrapText="0"/>
    </x:xf>
    <x:xf numFmtId="164" fontId="24" fillId="31" borderId="2" xfId="0" applyNumberFormat="1" applyFont="1" applyFill="1" applyBorder="1" applyAlignment="1">
      <x:alignment horizontal="general" vertical="bottom" wrapText="0"/>
    </x:xf>
    <x:xf numFmtId="164" fontId="24" fillId="31" borderId="2" xfId="0" applyNumberFormat="1" applyFont="1" applyFill="1" applyBorder="1" applyAlignment="1">
      <x:alignment horizontal="general" vertical="bottom" wrapText="1"/>
    </x:xf>
    <x:xf numFmtId="164" fontId="30" fillId="32" borderId="0" xfId="0" applyNumberFormat="1" applyFont="1" applyFill="1" applyBorder="1" applyAlignment="1">
      <x:alignment horizontal="general" vertical="bottom" wrapText="0"/>
    </x:xf>
    <x:xf numFmtId="164" fontId="30" fillId="32" borderId="2" xfId="0" applyNumberFormat="1" applyFont="1" applyFill="1" applyBorder="1" applyAlignment="1">
      <x:alignment horizontal="general" vertical="bottom" wrapText="0"/>
    </x:xf>
    <x:xf numFmtId="164" fontId="30" fillId="32" borderId="2" xfId="0" applyNumberFormat="1" applyFont="1" applyFill="1" applyBorder="1" applyAlignment="1">
      <x:alignment horizontal="general" vertical="bottom" wrapText="1"/>
    </x:xf>
    <x:xf numFmtId="164" fontId="31" fillId="32" borderId="0" xfId="0" applyNumberFormat="1" applyFont="1" applyFill="1" applyBorder="1" applyAlignment="1">
      <x:alignment horizontal="general" vertical="bottom" wrapText="0"/>
    </x:xf>
    <x:xf numFmtId="164" fontId="31" fillId="32" borderId="2" xfId="0" applyNumberFormat="1" applyFont="1" applyFill="1" applyBorder="1" applyAlignment="1">
      <x:alignment horizontal="general" vertical="bottom" wrapText="0"/>
    </x:xf>
    <x:xf numFmtId="164" fontId="31" fillId="32" borderId="2" xfId="0" applyNumberFormat="1" applyFont="1" applyFill="1" applyBorder="1" applyAlignment="1">
      <x:alignment horizontal="general" vertical="bottom" wrapText="1"/>
    </x:xf>
    <x:xf numFmtId="164" fontId="31" fillId="32" borderId="2" xfId="0" applyNumberFormat="1" applyFont="1" applyFill="1" applyBorder="1" applyAlignment="1">
      <x:alignment horizontal="general" vertical="center" wrapText="1"/>
    </x:xf>
    <x:xf numFmtId="164" fontId="30" fillId="31" borderId="0" xfId="0" applyNumberFormat="1" applyFont="1" applyFill="1" applyBorder="1" applyAlignment="1">
      <x:alignment horizontal="general" vertical="bottom" wrapText="0"/>
    </x:xf>
    <x:xf numFmtId="164" fontId="30" fillId="31" borderId="2" xfId="0" applyNumberFormat="1" applyFont="1" applyFill="1" applyBorder="1" applyAlignment="1">
      <x:alignment horizontal="general" vertical="bottom" wrapText="0"/>
    </x:xf>
    <x:xf numFmtId="164" fontId="30" fillId="31" borderId="2" xfId="0" applyNumberFormat="1" applyFont="1" applyFill="1" applyBorder="1" applyAlignment="1">
      <x:alignment horizontal="general" vertical="bottom" wrapText="1"/>
    </x:xf>
    <x:xf numFmtId="164" fontId="31" fillId="31" borderId="0" xfId="0" applyNumberFormat="1" applyFont="1" applyFill="1" applyBorder="1" applyAlignment="1">
      <x:alignment horizontal="general" vertical="bottom" wrapText="0"/>
    </x:xf>
    <x:xf numFmtId="164" fontId="31" fillId="31" borderId="2" xfId="0" applyNumberFormat="1" applyFont="1" applyFill="1" applyBorder="1" applyAlignment="1">
      <x:alignment horizontal="general" vertical="bottom" wrapText="0"/>
    </x:xf>
    <x:xf numFmtId="164" fontId="31" fillId="31" borderId="2" xfId="0" applyNumberFormat="1" applyFont="1" applyFill="1" applyBorder="1" applyAlignment="1">
      <x:alignment horizontal="general" vertical="bottom" wrapText="1"/>
    </x:xf>
    <x:xf numFmtId="164" fontId="31" fillId="31" borderId="2" xfId="0" applyNumberFormat="1" applyFont="1" applyFill="1" applyBorder="1" applyAlignment="1">
      <x:alignment horizontal="general" vertical="center" wrapText="1"/>
    </x:xf>
    <x:xf numFmtId="164" fontId="0" fillId="38" borderId="0" xfId="0" applyNumberFormat="1" applyFont="1" applyFill="1" applyBorder="1" applyAlignment="1">
      <x:alignment horizontal="general" vertical="bottom" wrapText="0"/>
    </x:xf>
    <x:xf numFmtId="164" fontId="11" fillId="38" borderId="0" xfId="0" applyNumberFormat="1" applyFont="1" applyFill="1" applyBorder="1" applyAlignment="1">
      <x:alignment horizontal="general" vertical="bottom" wrapText="0"/>
    </x:xf>
    <x:xf numFmtId="164" fontId="11" fillId="38" borderId="0" xfId="0" applyNumberFormat="1" applyFont="1" applyFill="1" applyBorder="1" applyAlignment="1">
      <x:alignment horizontal="left" vertical="bottom" wrapText="0"/>
    </x:xf>
    <x:xf numFmtId="164" fontId="11" fillId="38" borderId="0" xfId="0" applyNumberFormat="1" applyFont="1" applyFill="1" applyBorder="1" applyAlignment="1">
      <x:alignment horizontal="left" vertical="center" wrapText="0"/>
    </x:xf>
    <x:xf numFmtId="164" fontId="0" fillId="39" borderId="0" xfId="0" applyNumberFormat="1" applyFont="1" applyFill="1" applyBorder="1" applyAlignment="1">
      <x:alignment horizontal="general" vertical="bottom" wrapText="0"/>
    </x:xf>
    <x:xf numFmtId="164" fontId="32" fillId="39" borderId="0" xfId="0" applyNumberFormat="1" applyFont="1" applyFill="1" applyBorder="1" applyAlignment="1">
      <x:alignment horizontal="general" vertical="bottom" wrapText="0"/>
    </x:xf>
    <x:xf numFmtId="164" fontId="32" fillId="39" borderId="3" xfId="0" applyNumberFormat="1" applyFont="1" applyFill="1" applyBorder="1" applyAlignment="1">
      <x:alignment horizontal="general" vertical="bottom" wrapText="0"/>
    </x:xf>
    <x:xf numFmtId="164" fontId="32" fillId="39" borderId="3" xfId="0" applyNumberFormat="1" applyFont="1" applyFill="1" applyBorder="1" applyAlignment="1">
      <x:alignment horizontal="general" vertical="bottom" wrapText="1"/>
    </x:xf>
    <x:xf numFmtId="164" fontId="32" fillId="39" borderId="3" xfId="0" applyNumberFormat="1" applyFont="1" applyFill="1" applyBorder="1" applyAlignment="1">
      <x:alignment horizontal="general" vertical="center" wrapText="1"/>
    </x:xf>
    <x:xf numFmtId="164" fontId="0" fillId="40" borderId="0" xfId="0" applyNumberFormat="1" applyFont="1" applyFill="1" applyBorder="1" applyAlignment="1">
      <x:alignment horizontal="general" vertical="bottom" wrapText="0"/>
    </x:xf>
    <x:xf numFmtId="164" fontId="33" fillId="40" borderId="0" xfId="0" applyNumberFormat="1" applyFont="1" applyFill="1" applyBorder="1" applyAlignment="1">
      <x:alignment horizontal="general" vertical="bottom" wrapText="0"/>
    </x:xf>
    <x:xf numFmtId="164" fontId="33" fillId="40" borderId="3" xfId="0" applyNumberFormat="1" applyFont="1" applyFill="1" applyBorder="1" applyAlignment="1">
      <x:alignment horizontal="general" vertical="bottom" wrapText="0"/>
    </x:xf>
    <x:xf numFmtId="164" fontId="33" fillId="40" borderId="3" xfId="0" applyNumberFormat="1" applyFont="1" applyFill="1" applyBorder="1" applyAlignment="1">
      <x:alignment horizontal="general" vertical="bottom" wrapText="1"/>
    </x:xf>
    <x:xf numFmtId="164" fontId="33" fillId="40" borderId="3" xfId="0" applyNumberFormat="1" applyFont="1" applyFill="1" applyBorder="1" applyAlignment="1">
      <x:alignment horizontal="general" vertical="center" wrapText="1"/>
    </x:xf>
    <x:xf numFmtId="164" fontId="34" fillId="40" borderId="3" xfId="0" applyNumberFormat="1" applyFont="1" applyFill="1" applyBorder="1" applyAlignment="1">
      <x:alignment horizontal="general" vertical="center" wrapText="1"/>
    </x:xf>
    <x:xf numFmtId="164" fontId="27" fillId="40" borderId="3" xfId="0" applyNumberFormat="1" applyFont="1" applyFill="1" applyBorder="1" applyAlignment="1">
      <x:alignment horizontal="general" vertical="center" wrapText="1"/>
    </x:xf>
    <x:xf numFmtId="164" fontId="0" fillId="41" borderId="0" xfId="0" applyNumberFormat="1" applyFont="1" applyFill="1" applyBorder="1" applyAlignment="1">
      <x:alignment horizontal="general" vertical="bottom" wrapText="0"/>
    </x:xf>
    <x:xf numFmtId="164" fontId="35" fillId="41" borderId="0" xfId="0" applyNumberFormat="1" applyFont="1" applyFill="1" applyBorder="1" applyAlignment="1">
      <x:alignment horizontal="general" vertical="bottom" wrapText="0"/>
    </x:xf>
    <x:xf numFmtId="164" fontId="35" fillId="41" borderId="3" xfId="0" applyNumberFormat="1" applyFont="1" applyFill="1" applyBorder="1" applyAlignment="1">
      <x:alignment horizontal="general" vertical="bottom" wrapText="0"/>
    </x:xf>
    <x:xf numFmtId="164" fontId="35" fillId="41" borderId="3" xfId="0" applyNumberFormat="1" applyFont="1" applyFill="1" applyBorder="1" applyAlignment="1">
      <x:alignment horizontal="general" vertical="bottom" wrapText="1"/>
    </x:xf>
    <x:xf numFmtId="164" fontId="35" fillId="41" borderId="3" xfId="0" applyNumberFormat="1" applyFont="1" applyFill="1" applyBorder="1" applyAlignment="1">
      <x:alignment horizontal="general" vertical="center" wrapText="1"/>
    </x:xf>
    <x:xf numFmtId="164" fontId="35" fillId="39" borderId="0" xfId="0" applyNumberFormat="1" applyFont="1" applyFill="1" applyBorder="1" applyAlignment="1">
      <x:alignment horizontal="general" vertical="bottom" wrapText="0"/>
    </x:xf>
    <x:xf numFmtId="164" fontId="35" fillId="39" borderId="3" xfId="0" applyNumberFormat="1" applyFont="1" applyFill="1" applyBorder="1" applyAlignment="1">
      <x:alignment horizontal="general" vertical="bottom" wrapText="0"/>
    </x:xf>
    <x:xf numFmtId="164" fontId="35" fillId="39" borderId="3" xfId="0" applyNumberFormat="1" applyFont="1" applyFill="1" applyBorder="1" applyAlignment="1">
      <x:alignment horizontal="general" vertical="bottom" wrapText="1"/>
    </x:xf>
    <x:xf numFmtId="164" fontId="35" fillId="39" borderId="3" xfId="0" applyNumberFormat="1" applyFont="1" applyFill="1" applyBorder="1" applyAlignment="1">
      <x:alignment horizontal="center" vertical="bottom" wrapText="1"/>
    </x:xf>
    <x:xf numFmtId="164" fontId="35" fillId="39" borderId="3" xfId="0" applyNumberFormat="1" applyFont="1" applyFill="1" applyBorder="1" applyAlignment="1">
      <x:alignment horizontal="center" vertical="center" wrapText="1"/>
    </x:xf>
    <x:xf numFmtId="164" fontId="0" fillId="42" borderId="0" xfId="0" applyNumberFormat="1" applyFont="1" applyFill="1" applyBorder="1" applyAlignment="1">
      <x:alignment horizontal="general" vertical="bottom" wrapText="0"/>
    </x:xf>
    <x:xf numFmtId="164" fontId="11" fillId="42" borderId="0" xfId="0" applyNumberFormat="1" applyFont="1" applyFill="1" applyBorder="1" applyAlignment="1">
      <x:alignment horizontal="general" vertical="bottom" wrapText="0"/>
    </x:xf>
    <x:xf numFmtId="164" fontId="11" fillId="42" borderId="0" xfId="0" applyNumberFormat="1" applyFont="1" applyFill="1" applyBorder="1" applyAlignment="1">
      <x:alignment horizontal="left" vertical="bottom" wrapText="0"/>
    </x:xf>
    <x:xf numFmtId="164" fontId="11" fillId="42" borderId="0" xfId="0" applyNumberFormat="1" applyFont="1" applyFill="1" applyBorder="1" applyAlignment="1">
      <x:alignment horizontal="left" vertical="center" wrapText="0"/>
    </x:xf>
    <x:xf numFmtId="164" fontId="0" fillId="43" borderId="0" xfId="0" applyNumberFormat="1" applyFont="1" applyFill="1" applyBorder="1" applyAlignment="1">
      <x:alignment horizontal="general" vertical="bottom" wrapText="0"/>
    </x:xf>
    <x:xf numFmtId="164" fontId="32" fillId="43" borderId="0" xfId="0" applyNumberFormat="1" applyFont="1" applyFill="1" applyBorder="1" applyAlignment="1">
      <x:alignment horizontal="general" vertical="bottom" wrapText="0"/>
    </x:xf>
    <x:xf numFmtId="164" fontId="32" fillId="43" borderId="3" xfId="0" applyNumberFormat="1" applyFont="1" applyFill="1" applyBorder="1" applyAlignment="1">
      <x:alignment horizontal="general" vertical="bottom" wrapText="0"/>
    </x:xf>
    <x:xf numFmtId="164" fontId="32" fillId="43" borderId="3" xfId="0" applyNumberFormat="1" applyFont="1" applyFill="1" applyBorder="1" applyAlignment="1">
      <x:alignment horizontal="general" vertical="bottom" wrapText="1"/>
    </x:xf>
    <x:xf numFmtId="164" fontId="32" fillId="43" borderId="3" xfId="0" applyNumberFormat="1" applyFont="1" applyFill="1" applyBorder="1" applyAlignment="1">
      <x:alignment horizontal="general" vertical="center" wrapText="1"/>
    </x:xf>
    <x:xf numFmtId="164" fontId="0" fillId="44" borderId="0" xfId="0" applyNumberFormat="1" applyFont="1" applyFill="1" applyBorder="1" applyAlignment="1">
      <x:alignment horizontal="general" vertical="bottom" wrapText="0"/>
    </x:xf>
    <x:xf numFmtId="164" fontId="35" fillId="44" borderId="0" xfId="0" applyNumberFormat="1" applyFont="1" applyFill="1" applyBorder="1" applyAlignment="1">
      <x:alignment horizontal="general" vertical="bottom" wrapText="0"/>
    </x:xf>
    <x:xf numFmtId="164" fontId="35" fillId="44" borderId="3" xfId="0" applyNumberFormat="1" applyFont="1" applyFill="1" applyBorder="1" applyAlignment="1">
      <x:alignment horizontal="general" vertical="bottom" wrapText="0"/>
    </x:xf>
    <x:xf numFmtId="164" fontId="35" fillId="44" borderId="3" xfId="0" applyNumberFormat="1" applyFont="1" applyFill="1" applyBorder="1" applyAlignment="1">
      <x:alignment horizontal="general" vertical="bottom" wrapText="1"/>
    </x:xf>
    <x:xf numFmtId="164" fontId="35" fillId="44" borderId="3" xfId="0" applyNumberFormat="1" applyFont="1" applyFill="1" applyBorder="1" applyAlignment="1">
      <x:alignment horizontal="center" vertical="bottom" wrapText="1"/>
    </x:xf>
    <x:xf numFmtId="164" fontId="35" fillId="44" borderId="3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FCC"/>
      <x:rgbColor rgb="FFCCFFFF"/>
      <x:rgbColor rgb="FF660066"/>
      <x:rgbColor rgb="FFFF8080"/>
      <x:rgbColor rgb="FF0563C1"/>
      <x:rgbColor rgb="FFD9E1F2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E2EFDA"/>
      <x:rgbColor rgb="FFFFFF99"/>
      <x:rgbColor rgb="FF99CCFF"/>
      <x:rgbColor rgb="FFFF99CC"/>
      <x:rgbColor rgb="FFCC99FF"/>
      <x:rgbColor rgb="FFFCE4B6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2E5496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cbb3aac7454dfa" /><Relationship Type="http://schemas.openxmlformats.org/officeDocument/2006/relationships/theme" Target="/xl/theme/theme1.xml" Id="Rfbe6a72ad4b145c0" /><Relationship Type="http://schemas.openxmlformats.org/officeDocument/2006/relationships/sharedStrings" Target="/xl/sharedStrings.xml" Id="Rd8414d49ed224501" /><Relationship Type="http://schemas.openxmlformats.org/officeDocument/2006/relationships/worksheet" Target="/xl/worksheets/sheet1.xml" Id="Rf2e221de0b5a4a18" /><Relationship Type="http://schemas.openxmlformats.org/officeDocument/2006/relationships/worksheet" Target="/xl/worksheets/sheet2.xml" Id="R0fef2be3199040ac" /><Relationship Type="http://schemas.openxmlformats.org/officeDocument/2006/relationships/worksheet" Target="/xl/worksheets/sheet3.xml" Id="Re66e9eaf714d46fc" /><Relationship Type="http://schemas.openxmlformats.org/officeDocument/2006/relationships/worksheet" Target="/xl/worksheets/sheet4.xml" Id="Rff7155422d6f4323" /><Relationship Type="http://schemas.openxmlformats.org/officeDocument/2006/relationships/worksheet" Target="/xl/worksheets/sheet5.xml" Id="Rd957b939762f476e" /><Relationship Type="http://schemas.openxmlformats.org/officeDocument/2006/relationships/worksheet" Target="/xl/worksheets/sheet6.xml" Id="Ra78bafb671bf41a8" /><Relationship Type="http://schemas.openxmlformats.org/officeDocument/2006/relationships/worksheet" Target="/xl/worksheets/sheet7.xml" Id="R2c85a939cdd84272" /><Relationship Type="http://schemas.openxmlformats.org/officeDocument/2006/relationships/worksheet" Target="/xl/worksheets/sheet8.xml" Id="Rce9f3bc0696a40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7c6c1aa4a8c4c5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d8e386bc9f404ebd" /><Relationship Type="http://schemas.openxmlformats.org/officeDocument/2006/relationships/image" Target="/xl/media/image2.jpg" Id="R308189aa9e6144b5" /><Relationship Type="http://schemas.openxmlformats.org/officeDocument/2006/relationships/image" Target="/xl/media/image3.jpg" Id="R6845d2a861e440f2" /><Relationship Type="http://schemas.openxmlformats.org/officeDocument/2006/relationships/image" Target="/xl/media/image4.jpg" Id="Ra5315b8ff3a74d6a" /><Relationship Type="http://schemas.openxmlformats.org/officeDocument/2006/relationships/image" Target="/xl/media/image5.jpg" Id="R415bb54c37fa4c37" /><Relationship Type="http://schemas.openxmlformats.org/officeDocument/2006/relationships/image" Target="/xl/media/image6.jpg" Id="R4d65ed0ff83242ad" /><Relationship Type="http://schemas.openxmlformats.org/officeDocument/2006/relationships/image" Target="/xl/media/image7.jpg" Id="R12e169ca3b1747d3" /><Relationship Type="http://schemas.openxmlformats.org/officeDocument/2006/relationships/image" Target="/xl/media/image8.jpg" Id="R758647cf00014d5f" /><Relationship Type="http://schemas.openxmlformats.org/officeDocument/2006/relationships/image" Target="/xl/media/image9.jpg" Id="R2e911c56d9af42a9" /><Relationship Type="http://schemas.openxmlformats.org/officeDocument/2006/relationships/image" Target="/xl/media/image10.jpg" Id="R1f36d0eca9e445b2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20</xdr:row>
      <xdr:rowOff>0</xdr:rowOff>
    </xdr:from>
    <xdr:ext cx="9334500" cy="7934325"/>
    <xdr:pic>
      <xdr:nvPicPr>
        <xdr:cNvPr id="1" name="8528bb21-0afd-4438-b084-ff80b8025a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c6c1aa4a8c4c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12</xdr:col>
      <xdr:colOff>0</xdr:colOff>
      <xdr:row>5</xdr:row>
      <xdr:rowOff>0</xdr:rowOff>
    </xdr:from>
    <xdr:ext cx="2857500" cy="1790700"/>
    <xdr:pic>
      <xdr:nvPicPr>
        <xdr:cNvPr id="1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e386bc9f404e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7</xdr:row>
      <xdr:rowOff>0</xdr:rowOff>
    </xdr:from>
    <xdr:ext cx="2857500" cy="1790700"/>
    <xdr:pic>
      <xdr:nvPicPr>
        <xdr:cNvPr id="2" name="/xl/media/image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8189aa9e6144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8</xdr:row>
      <xdr:rowOff>0</xdr:rowOff>
    </xdr:from>
    <xdr:ext cx="2857500" cy="1790700"/>
    <xdr:pic>
      <xdr:nvPicPr>
        <xdr:cNvPr id="3" name="/xl/media/image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45d2a861e440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10</xdr:row>
      <xdr:rowOff>0</xdr:rowOff>
    </xdr:from>
    <xdr:ext cx="2857500" cy="1790700"/>
    <xdr:pic>
      <xdr:nvPicPr>
        <xdr:cNvPr id="4" name="/xl/media/image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315b8ff3a74d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12</xdr:row>
      <xdr:rowOff>0</xdr:rowOff>
    </xdr:from>
    <xdr:ext cx="2857500" cy="1790700"/>
    <xdr:pic>
      <xdr:nvPicPr>
        <xdr:cNvPr id="5" name="/xl/media/image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5bb54c37fa4c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14</xdr:row>
      <xdr:rowOff>0</xdr:rowOff>
    </xdr:from>
    <xdr:ext cx="2857500" cy="1790700"/>
    <xdr:pic>
      <xdr:nvPicPr>
        <xdr:cNvPr id="6" name="/xl/media/image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65ed0ff83242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15</xdr:row>
      <xdr:rowOff>0</xdr:rowOff>
    </xdr:from>
    <xdr:ext cx="2857500" cy="1790700"/>
    <xdr:pic>
      <xdr:nvPicPr>
        <xdr:cNvPr id="7" name="/xl/media/image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e169ca3b1747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16</xdr:row>
      <xdr:rowOff>0</xdr:rowOff>
    </xdr:from>
    <xdr:ext cx="2857500" cy="1790700"/>
    <xdr:pic>
      <xdr:nvPicPr>
        <xdr:cNvPr id="8" name="/xl/media/image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8647cf00014d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17</xdr:row>
      <xdr:rowOff>0</xdr:rowOff>
    </xdr:from>
    <xdr:ext cx="2857500" cy="1790700"/>
    <xdr:pic>
      <xdr:nvPicPr>
        <xdr:cNvPr id="9" name="/xl/media/image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911c56d9af42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3</xdr:row>
      <xdr:rowOff>0</xdr:rowOff>
    </xdr:from>
    <xdr:ext cx="2857500" cy="1790700"/>
    <xdr:pic>
      <xdr:nvPicPr>
        <xdr:cNvPr id="10" name="/xl/media/image1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36d0eca9e445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a8294e7736849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booking.com/hotel/us/francisco-bay-inn.html?aid=8132308&amp;checkin=2026-12-10&amp;checkout=2026-12-12&amp;no_rooms=1&amp;group_adults=2&amp;selected_currency=USD" TargetMode="External" Id="R57a05da477064b5b" /><Relationship Type="http://schemas.openxmlformats.org/officeDocument/2006/relationships/hyperlink" Target="https://www.booking.com/hotel/us/coventry-inn.html?aid=8132308&amp;checkin=2026-12-10&amp;checkout=2026-12-12&amp;no_rooms=1&amp;group_adults=2&amp;selected_currency=USD" TargetMode="External" Id="R3e86a5a0d86740fa" /><Relationship Type="http://schemas.openxmlformats.org/officeDocument/2006/relationships/hyperlink" Target="https://www.booking.com/hotel/us/beresford-arms.html?aid=8132308&amp;checkin=2026-12-10&amp;checkout=2026-12-12&amp;no_rooms=1&amp;group_adults=2&amp;selected_currency=USD" TargetMode="External" Id="Rae5a5bcd996d4537" /><Relationship Type="http://schemas.openxmlformats.org/officeDocument/2006/relationships/hyperlink" Target="https://direct-book.com/properties/YosemiteViewLodge?locale=en&amp;skin=0&amp;items[0][adults]=2&amp;items[0][children]=0&amp;items[0][infants]=0&amp;currency=USD&amp;checkInDate=2026-12-12&amp;checkOutDate=2026-12-14&amp;trackPage=no" TargetMode="External" Id="R85e488fa33e04b43" /><Relationship Type="http://schemas.openxmlformats.org/officeDocument/2006/relationships/hyperlink" Target="https://reservations.ahlsmsworld.com/Yosemite/Plan-Your-Trip/Accommodations/Yosemite-Valley-Lodge" TargetMode="External" Id="R46fab4e7426b49b1" /><Relationship Type="http://schemas.openxmlformats.org/officeDocument/2006/relationships/hyperlink" Target="https://www.travelyosemite.com/lodging/the-ahwahnee" TargetMode="External" Id="Refc37515df5b4f77" /><Relationship Type="http://schemas.openxmlformats.org/officeDocument/2006/relationships/hyperlink" Target="https://www.nps.gov/yose/planyourvisit/conditions.htm" TargetMode="External" Id="R0bd4230dec544b78" /><Relationship Type="http://schemas.openxmlformats.org/officeDocument/2006/relationships/hyperlink" Target="https://www.nps.gov/yose/planyourvisit/tirechains.htm" TargetMode="External" Id="Rdaabdc3e2c4b4621" /><Relationship Type="http://schemas.openxmlformats.org/officeDocument/2006/relationships/hyperlink" Target="https://www.booking.com/hotel/us/quality-inn-monterey.html?aid=8132308&amp;checkin=2026-12-14&amp;checkout=2026-12-16&amp;no_rooms=1&amp;group_adults=2&amp;selected_currency=USD" TargetMode="External" Id="R73be80f507b24f89" /><Relationship Type="http://schemas.openxmlformats.org/officeDocument/2006/relationships/hyperlink" Target="https://www.booking.com/hotel/us/clarion-monterey.html?aid=8132308&amp;checkin=2026-12-14&amp;checkout=2026-12-16&amp;no_rooms=1&amp;group_adults=2&amp;selected_currency=USD" TargetMode="External" Id="R3327da4afa464ced" /><Relationship Type="http://schemas.openxmlformats.org/officeDocument/2006/relationships/hyperlink" Target="https://www.booking.com/hotel/us/lone-oak-lodge.html?aid=8132308&amp;checkin=2026-12-14&amp;checkout=2026-12-16&amp;no_rooms=1&amp;group_adults=2&amp;selected_currency=USD" TargetMode="External" Id="Rd15881785c1a4abf" /><Relationship Type="http://schemas.openxmlformats.org/officeDocument/2006/relationships/hyperlink" Target="https://www.booking.com/attractions/us/pr7wzjvi5u95-monterey-bay-winter-whale-watching-tour.en-gb.html?start_date=2026-12-15&amp;end_date=2026-12-16&amp;selected_currency=USD&amp;aid=8132308" TargetMode="External" Id="R2bc0a19b7e5c4f8e" /><Relationship Type="http://schemas.openxmlformats.org/officeDocument/2006/relationships/hyperlink" Target="https://adventuresbythesea.com/cannery-row/kayak-tour/" TargetMode="External" Id="Raf449e450cea4916" /><Relationship Type="http://schemas.openxmlformats.org/officeDocument/2006/relationships/hyperlink" Target="https://www.booking.com/hotel/us/creekside-inn.html?aid=8132308&amp;checkin=2026-12-16&amp;checkout=2026-12-17&amp;no_rooms=1&amp;group_adults=2&amp;selected_currency=USD" TargetMode="External" Id="Rbe108438cbd9429a" /><Relationship Type="http://schemas.openxmlformats.org/officeDocument/2006/relationships/hyperlink" Target="https://www.booking.com/hotel/us/bluebird-inn.html?aid=8132308&amp;checkin=2026-12-16&amp;checkout=2026-12-17&amp;no_rooms=1&amp;group_adults=2&amp;selected_currency=USD" TargetMode="External" Id="Rd35743b6dc714d63" /><Relationship Type="http://schemas.openxmlformats.org/officeDocument/2006/relationships/hyperlink" Target="https://www.booking.com/hotel/us/castle-inn-cambria.html?aid=8132308&amp;checkin=2026-12-16&amp;checkout=2026-12-17&amp;no_rooms=1&amp;group_adults=2&amp;selected_currency=USD" TargetMode="External" Id="R9425620f015c4562" /><Relationship Type="http://schemas.openxmlformats.org/officeDocument/2006/relationships/hyperlink" Target="https://quickmap.dot.ca.gov/" TargetMode="External" Id="Ra803699777314494" /><Relationship Type="http://schemas.openxmlformats.org/officeDocument/2006/relationships/hyperlink" Target="https://www.parks.ca.gov/?page_id=578" TargetMode="External" Id="R10ad75ce81c5406b" /><Relationship Type="http://schemas.openxmlformats.org/officeDocument/2006/relationships/hyperlink" Target="https://www.booking.com/hotel/us/oasis-inn-amp-suites.html?aid=8132308&amp;checkin=2026-12-17&amp;checkout=2026-12-19&amp;no_rooms=1&amp;group_adults=2&amp;selected_currency=USD" TargetMode="External" Id="R0b9535f1b4654f5f" /><Relationship Type="http://schemas.openxmlformats.org/officeDocument/2006/relationships/hyperlink" Target="https://www.booking.com/hotel/us/orange-tree-inn.html?aid=8132308&amp;checkin=2026-12-17&amp;checkout=2026-12-19&amp;no_rooms=1&amp;group_adults=2&amp;selected_currency=USD" TargetMode="External" Id="R788b5767c8414ceb" /><Relationship Type="http://schemas.openxmlformats.org/officeDocument/2006/relationships/hyperlink" Target="https://www.booking.com/hotel/us/franciscan-inn-santa-barbara.html?aid=8132308&amp;checkin=2026-12-17&amp;checkout=2026-12-19&amp;no_rooms=1&amp;group_adults=2&amp;selected_currency=USD" TargetMode="External" Id="R2bf47392e7954afc" /><Relationship Type="http://schemas.openxmlformats.org/officeDocument/2006/relationships/hyperlink" Target="https://hearstcastle.org/tour-hearst-castle/daily-tours/" TargetMode="External" Id="R729709d62945405d" /><Relationship Type="http://schemas.openxmlformats.org/officeDocument/2006/relationships/hyperlink" Target="https://www.booking.com/hotel/us/newly-built-hostel.html?aid=8132308&amp;checkin=2026-12-19&amp;checkout=2026-12-21&amp;no_rooms=1&amp;group_adults=2&amp;selected_currency=USD" TargetMode="External" Id="R9bb4f1db5bd942e9" /><Relationship Type="http://schemas.openxmlformats.org/officeDocument/2006/relationships/hyperlink" Target="https://www.booking.com/hotel/us/galaxy-inn-los-angeles.html?aid=8132308&amp;checkin=2026-12-19&amp;checkout=2026-12-21&amp;no_rooms=1&amp;group_adults=2&amp;selected_currency=USD" TargetMode="External" Id="R5a974a1d61474618" /><Relationship Type="http://schemas.openxmlformats.org/officeDocument/2006/relationships/hyperlink" Target="https://www.booking.com/hotel/us/doubletree-by-hilton-los-angeles-westside.html?aid=8132308&amp;checkin=2026-12-19&amp;checkout=2026-12-21&amp;no_rooms=1&amp;group_adults=2&amp;selected_currency=USD" TargetMode="External" Id="R6c2b990cad09459f" /><Relationship Type="http://schemas.openxmlformats.org/officeDocument/2006/relationships/hyperlink" Target="https://www.expedia.com/.h2202716.Hotel-Information?chkin=2026-12-21&amp;chkout=2026-12-23&amp;rm1=a2&amp;SEOCID=U.HOTEL.CLAUDEAI-MICROAPP" TargetMode="External" Id="Rc83793f5cffb4fa1" /><Relationship Type="http://schemas.openxmlformats.org/officeDocument/2006/relationships/hyperlink" Target="https://www.booking.com/hotel/us/best-western-yacht-harbor.html?aid=8132308&amp;checkin=2026-12-21&amp;checkout=2026-12-23&amp;no_rooms=1&amp;group_adults=2&amp;selected_currency=USD" TargetMode="External" Id="R15e20f5bceb74d82" /><Relationship Type="http://schemas.openxmlformats.org/officeDocument/2006/relationships/hyperlink" Target="https://www.booking.com/hotel/us/comfort-inn-gaslamp.html?aid=8132308&amp;checkin=2026-12-21&amp;checkout=2026-12-23&amp;no_rooms=1&amp;group_adults=2&amp;selected_currency=USD" TargetMode="External" Id="R9a40af8d53b64bb7" /><Relationship Type="http://schemas.openxmlformats.org/officeDocument/2006/relationships/hyperlink" Target="https://tidesandcurrents.noaa.gov/noaatidepredictions.html?id=9410170&amp;units=standard&amp;bdate=20261221&amp;edate=20261221&amp;timezone=LST%2FLDT&amp;clock=12hour&amp;datum=MLLW&amp;interval=hilo&amp;action=dailychart" TargetMode="External" Id="R9741c49ce1b249c2" /><Relationship Type="http://schemas.openxmlformats.org/officeDocument/2006/relationships/hyperlink" Target="https://www.nps.gov/cabr/learn/nature/tidepools.htm" TargetMode="External" Id="R9d2bcf9b1b774a7a" /><Relationship Type="http://schemas.openxmlformats.org/officeDocument/2006/relationships/hyperlink" Target="https://www.lajollakayak.com/tours/original-kayak-cave-tour" TargetMode="External" Id="R9e0b72d172ae497b" /><Relationship Type="http://schemas.openxmlformats.org/officeDocument/2006/relationships/hyperlink" Target="https://www.midway.org/visit/buy-tickets" TargetMode="External" Id="Rf9a56c18e4f2480d" /><Relationship Type="http://schemas.openxmlformats.org/officeDocument/2006/relationships/hyperlink" Target="https://www.booking.com/searchresults.html?ss=Super+8+by+Wyndham+Yucca+Valley&amp;checkin=2026-12-23&amp;checkout=2026-12-24&amp;group_adults=2&amp;no_rooms=1&amp;group_children=0" TargetMode="External" Id="R49e1bf3a510d42b9" /><Relationship Type="http://schemas.openxmlformats.org/officeDocument/2006/relationships/hyperlink" Target="https://www.booking.com/searchresults.html?ss=Americas+Best+Value+Inn+Yucca+Valley&amp;checkin=2026-12-23&amp;checkout=2026-12-24&amp;group_adults=2&amp;no_rooms=1&amp;group_children=0" TargetMode="External" Id="Rb1628f33c6b1493b" /><Relationship Type="http://schemas.openxmlformats.org/officeDocument/2006/relationships/hyperlink" Target="https://www.booking.com/hotel/us/field-station-joshua-tree.html?checkin=2026-12-23&amp;checkout=2026-12-24&amp;group_adults=2&amp;no_rooms=1&amp;group_children=0" TargetMode="External" Id="Rb9e8e588f0424169" /><Relationship Type="http://schemas.openxmlformats.org/officeDocument/2006/relationships/hyperlink" Target="https://www.nps.gov/jotr/planyourvisit/conditions.htm" TargetMode="External" Id="Rd83e8dc24a804385" /><Relationship Type="http://schemas.openxmlformats.org/officeDocument/2006/relationships/hyperlink" Target="https://secure.oasisatdeathvalley.com/booking/lodging-search?destination=ALL&amp;adults=2&amp;children=0&amp;dateFrom=12-24-2026&amp;nights=1" TargetMode="External" Id="Rf175d777cf1a4809" /><Relationship Type="http://schemas.openxmlformats.org/officeDocument/2006/relationships/hyperlink" Target="https://secure.oasisatdeathvalley.com/booking/lodging-search?destination=ALL&amp;adults=2&amp;children=0&amp;dateFrom=12-24-2026&amp;nights=1" TargetMode="External" Id="Re7b4289704774ea5" /><Relationship Type="http://schemas.openxmlformats.org/officeDocument/2006/relationships/hyperlink" Target="https://secure.oasisatdeathvalley.com/booking/lodging-search?destination=ALL&amp;adults=2&amp;children=0&amp;dateFrom=12-24-2026&amp;nights=1" TargetMode="External" Id="R94a85ced1dfe4cf4" /><Relationship Type="http://schemas.openxmlformats.org/officeDocument/2006/relationships/hyperlink" Target="https://www.nps.gov/deva/planyourvisit/conditions.htm" TargetMode="External" Id="Rbcabe13d0a2a42b9" /><Relationship Type="http://schemas.openxmlformats.org/officeDocument/2006/relationships/hyperlink" Target="https://www.nps.gov/deva/planyourvisit/safety.htm" TargetMode="External" Id="Re5a63113bb0c4352" /><Relationship Type="http://schemas.openxmlformats.org/officeDocument/2006/relationships/hyperlink" Target="https://www.booking.com/hotel/us/luxor.html?checkin=2026-12-25&amp;checkout=2026-12-26&amp;group_adults=2&amp;no_rooms=1&amp;group_children=0" TargetMode="External" Id="R0cbf9454f23c44da" /><Relationship Type="http://schemas.openxmlformats.org/officeDocument/2006/relationships/hyperlink" Target="https://www.booking.com/hotel/us/planet-hollywood.html?checkin=2026-12-25&amp;checkout=2026-12-26&amp;group_adults=2&amp;no_rooms=1&amp;group_children=0" TargetMode="External" Id="Rbf43dfad0bca4828" /><Relationship Type="http://schemas.openxmlformats.org/officeDocument/2006/relationships/hyperlink" Target="https://www.booking.com/hotel/us/harrah-s-caesars-palace.html?checkin=2026-12-25&amp;checkout=2026-12-26&amp;group_adults=2&amp;no_rooms=1&amp;group_children=0" TargetMode="External" Id="R643223c940bb4ff1" /><Relationship Type="http://schemas.openxmlformats.org/officeDocument/2006/relationships/drawing" Target="/xl/drawings/drawing2.xml" Id="R74cf1e0f4b1143ad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4" style="1" hidden="0" customWidth="1"/>
    <x:col min="2" max="2" width="78" style="1" hidden="0" customWidth="1"/>
  </x:cols>
  <x:sheetData>
    <x:row r="1" ht="21.75" hidden="0" customHeight="1">
      <x:c r="A1" s="2" t="s">
        <x:v>0</x:v>
      </x:c>
      <x:c r="B1" s="2"/>
      <x:c r="C1" s="2"/>
    </x:row>
    <x:row r="2" ht="15" hidden="0" customHeight="1">
      <x:c r="A2" s="3" t="str">
        <x:v>Dec 10–26, 2026 · 2 travelers · revised Jul 11, 2026 · final culture choices, airport SUV plan and live flight shortlist</x:v>
      </x:c>
      <x:c r="B2" s="3"/>
      <x:c r="C2" s="3"/>
    </x:row>
    <x:row r="4" ht="15" hidden="0" customHeight="1">
      <x:c r="A4" s="4" t="s">
        <x:v>1</x:v>
      </x:c>
      <x:c r="B4" s="4"/>
    </x:row>
    <x:row r="5" ht="15" hidden="0" customHeight="1">
      <x:c r="A5" s="5" t="s">
        <x:v>2</x:v>
      </x:c>
      <x:c r="B5" s="6" t="s">
        <x:v>3</x:v>
      </x:c>
    </x:row>
    <x:row r="6" ht="15" hidden="0" customHeight="1">
      <x:c r="A6" s="5" t="s">
        <x:v>4</x:v>
      </x:c>
      <x:c r="B6" s="6" t="str">
        <x:v>Chicago → San Francisco (SFO) · Las Vegas (LAS) → Chicago — see Flight Options</x:v>
      </x:c>
    </x:row>
    <x:row r="7" ht="15" hidden="0" customHeight="1">
      <x:c r="A7" s="5" t="s">
        <x:v>5</x:v>
      </x:c>
      <x:c r="B7" s="6" t="s">
        <x:v>6</x:v>
      </x:c>
    </x:row>
    <x:row r="8" ht="15" hidden="0" customHeight="1">
      <x:c r="A8" s="5" t="s">
        <x:v>7</x:v>
      </x:c>
      <x:c r="B8" s="6" t="s">
        <x:v>8</x:v>
      </x:c>
    </x:row>
    <x:row r="9" ht="15" hidden="0" customHeight="1">
      <x:c r="A9" s="5" t="s">
        <x:v>9</x:v>
      </x:c>
      <x:c r="B9" s="6" t="str">
        <x:v>10 mapped legs · ~1,529 route miles; plan ~1,650–1,800 mi including local driving</x:v>
      </x:c>
    </x:row>
    <x:row r="10" ht="26.25" hidden="0" customHeight="1">
      <x:c r="A10" s="5" t="s">
        <x:v>10</x:v>
      </x:c>
      <x:c r="B10" s="6" t="str">
        <x:v>$2,060.94 (16 nights, 2 people; quoted/estimated planning total)</x:v>
      </x:c>
    </x:row>
    <x:row r="11" ht="15" hidden="0" customHeight="1">
      <x:c r="A11" s="5" t="s">
        <x:v>11</x:v>
      </x:c>
      <x:c r="B11" s="6" t="str">
        <x:v>~$7,746 – $10,955 before optional rental protection</x:v>
      </x:c>
    </x:row>
    <x:row r="12" ht="60" customHeight="1">
      <x:c r="A12" s="44" t="str">
        <x:v>Rental recommendation</x:v>
      </x:c>
      <x:c r="B12" s="45" t="str">
        <x:v>Leave the San Francisco hotel about 6:15 AM on Dec 12, return to SFO, take AirTrain Blue Line to the Rental Car Center and collect the SUV at 8:00 AM. Prefer an explicit AWD class; save YARTS as the chain-control fallback. See Rental Options.</x:v>
      </x:c>
    </x:row>
    <x:row r="13" ht="15" hidden="0" customHeight="1">
      <x:c r="A13" s="4" t="s">
        <x:v>12</x:v>
      </x:c>
      <x:c r="B13" s="4"/>
    </x:row>
    <x:row r="14" ht="24.75" hidden="0" customHeight="1">
      <x:c r="A14" s="7" t="s">
        <x:v>13</x:v>
      </x:c>
      <x:c r="B14" s="8" t="s">
        <x:v>14</x:v>
      </x:c>
    </x:row>
    <x:row r="15" ht="24.75" hidden="0" customHeight="1">
      <x:c r="A15" s="7" t="s">
        <x:v>13</x:v>
      </x:c>
      <x:c r="B15" s="8" t="str">
        <x:v>Use Flight Options for the live Booking.com/Expedia fare shortlist and baggage tradeoffs; use Link Directory for tickets, tours and conditions URLs.</x:v>
      </x:c>
    </x:row>
    <x:row r="16" ht="24.75" hidden="0" customHeight="1">
      <x:c r="A16" s="7" t="s">
        <x:v>13</x:v>
      </x:c>
      <x:c r="B16" s="8" t="str">
        <x:v>The final culture choices are built into existing days: Powell–Hyde cable car, Route 66 centennial photo, Warner Bros./TCL Hollywood day and Bellagio fountains.</x:v>
      </x:c>
    </x:row>
    <x:row r="17" ht="24.75" hidden="0" customHeight="1">
      <x:c r="A17" s="7" t="s">
        <x:v>13</x:v>
      </x:c>
      <x:c r="B17" s="8" t="str">
        <x:v>Every price is a dated search snapshot, not a reservation — confirm live availability, total fees, baggage and cancellation terms before paying.</x:v>
      </x:c>
    </x:row>
    <x:row r="19" ht="25" customHeight="1">
      <x:c r="A19" s="350" t="str">
        <x:v>TRIP ROUTE AT A GLANCE</x:v>
      </x:c>
      <x:c r="B19" s="350"/>
    </x:row>
    <x:row r="20" ht="42" customHeight="1">
      <x:c r="A20" s="355" t="str">
        <x:v>A self-contained view of the 17-day journey: route, planned overnight bases, signature experiences, drive baselines and the three checks that protect the schedule.</x:v>
      </x:c>
      <x:c r="B20" s="355"/>
    </x:row>
    <x:row r="21" ht="18" customHeight="1">
      <x:c r="A21"/>
      <x:c r="B21"/>
    </x:row>
    <x:row r="22" ht="18" customHeight="1">
      <x:c r="A22"/>
      <x:c r="B22"/>
    </x:row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>
      <x:c r="A53"/>
      <x:c r="B53"/>
    </x:row>
    <x:row r="54" ht="18" customHeight="1"/>
    <x:row r="55" ht="18" customHeight="1"/>
    <x:row r="56" ht="30" customHeight="1">
      <x:c r="A56" s="361" t="str">
        <x:v>Planning overview only — mapped mileage excludes most local sightseeing. Recheck weather, road closures, chain controls, tides and reservations before travel.</x:v>
      </x:c>
      <x:c r="B56" s="361"/>
    </x:row>
  </x:sheetData>
  <x:mergeCells>
    <x:mergeCell ref="A1:C1"/>
    <x:mergeCell ref="A2:C2"/>
    <x:mergeCell ref="A4:B4"/>
    <x:mergeCell ref="A13:B13"/>
    <x:mergeCell ref="A19:B19"/>
    <x:mergeCell ref="A20:B20"/>
    <x:mergeCell ref="A56:B56"/>
  </x:mergeCells>
  <x:pageMargins left="0.7" right="0.7" top="0.75" bottom="0.75" header="0.3" footer="0.3"/>
  <x:drawing xmlns:r="http://schemas.openxmlformats.org/officeDocument/2006/relationships" r:id="R5a8294e773684976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2" style="1" hidden="0" customWidth="1"/>
    <x:col min="2" max="2" width="6" style="1" hidden="0" customWidth="1"/>
    <x:col min="3" max="3" width="22" style="1" hidden="0" customWidth="1"/>
    <x:col min="4" max="4" width="34" style="1" hidden="0" customWidth="1"/>
    <x:col min="5" max="5" width="62" style="1" hidden="0" customWidth="1"/>
    <x:col min="6" max="8" width="26" style="1" hidden="0" customWidth="1"/>
    <x:col min="9" max="9" width="7" style="1" hidden="0" customWidth="1"/>
    <x:col min="10" max="10" width="11" style="1" hidden="0" customWidth="1"/>
    <x:col min="11" max="11" width="12" style="1" hidden="0" customWidth="1"/>
    <x:col min="12" max="13" width="26" style="1" hidden="0" customWidth="1"/>
    <x:col min="14" max="14" width="2" hidden="0" customWidth="1"/>
    <x:col min="12" max="12" width="62" hidden="0" customWidth="1"/>
    <x:col min="13" max="13" width="44" hidden="0" customWidth="1"/>
  </x:cols>
  <x:sheetData>
    <x:row r="1" ht="15" hidden="0" customHeight="1">
      <x:c r="A1" s="9" t="s">
        <x:v>15</x:v>
      </x:c>
      <x:c r="B1" s="9" t="s">
        <x:v>16</x:v>
      </x:c>
      <x:c r="C1" s="9" t="s">
        <x:v>17</x:v>
      </x:c>
      <x:c r="D1" s="9" t="s">
        <x:v>18</x:v>
      </x:c>
      <x:c r="E1" s="9" t="s">
        <x:v>19</x:v>
      </x:c>
      <x:c r="F1" s="9" t="s">
        <x:v>20</x:v>
      </x:c>
      <x:c r="G1" s="9" t="s">
        <x:v>21</x:v>
      </x:c>
      <x:c r="H1" s="9" t="s">
        <x:v>22</x:v>
      </x:c>
      <x:c r="I1" s="9" t="s">
        <x:v>23</x:v>
      </x:c>
      <x:c r="J1" s="9" t="s">
        <x:v>24</x:v>
      </x:c>
      <x:c r="K1" s="9" t="s">
        <x:v>25</x:v>
      </x:c>
      <x:c r="L1" s="162" t="str">
        <x:v>Tickets / Tours / Conditions</x:v>
      </x:c>
      <x:c r="M1" s="162" t="str">
        <x:v>Route Snapshot (driving days only)</x:v>
      </x:c>
      <x:c r="N1"/>
    </x:row>
    <x:row r="2" ht="230" hidden="0" customHeight="1">
      <x:c r="A2" s="10" t="n">
        <x:v>46366</x:v>
      </x:c>
      <x:c r="B2" s="11" t="n">
        <x:v>1</x:v>
      </x:c>
      <x:c r="C2" s="12" t="s">
        <x:v>26</x:v>
      </x:c>
      <x:c r="D2" s="6" t="s">
        <x:v>27</x:v>
      </x:c>
      <x:c r="E2" s="6" t="str">
        <x:v>Theme: First taste of San Francisco — Bay, bridge and cable car ✈️🌉
Morning
• Schedule-fit flight: United ORD 6:00 AM → SFO 8:44 AM, nonstop, $237 total for 2 before bags on Booking.com
• Easier MDW alternative: Southwest 10:00 AM → SFO 12:50 PM, nonstop, $236.80–$237 total for 2; this makes the sightseeing window tighter
Midday
• Take BART into the city and leave luggage at the Marina/Fisherman's Wharf hotel
• Lunch near the waterfront; see Flight Options for all live fare choices and baggage rules
Afternoon
• 2:30 PM — Pier 39 and the sea lions only if the flight is on time
• 4:00–5:05 PM — Golden Gate Bridge; Dec 10 sunset is about 4:50 PM, not 6:00 PM
• If arrival is delayed, protect the bridge sunset and move Pier 39 to the evening
Evening
• 6:00 PM — Dinner in North Beach or Chinatown
• 7:30 PM — Historic Powell–Hyde cable car from Powell &amp; Market toward Hyde &amp; Beach; prepay with MuniMobile or Clipper</x:v>
      </x:c>
      <x:c r="F2" s="13" t="s">
        <x:v>28</x:v>
      </x:c>
      <x:c r="G2" s="13" t="s">
        <x:v>29</x:v>
      </x:c>
      <x:c r="H2" s="13" t="s">
        <x:v>30</x:v>
      </x:c>
      <x:c r="I2" s="11" t="n">
        <x:v>2</x:v>
      </x:c>
      <x:c r="J2" s="14" t="n">
        <x:v>178.7</x:v>
      </x:c>
      <x:c r="K2" s="11" t="s">
        <x:v>31</x:v>
      </x:c>
      <x:c r="L2" s="167" t="str">
        <x:v>• Powell–Hyde cable car (SFMTA)
• San Francisco sunset timing
• Flight Options sheet</x:v>
      </x:c>
      <x:c r="M2" s="168" t="str">
        <x:v>—</x:v>
      </x:c>
      <x:c r="N2"/>
    </x:row>
    <x:row r="3" ht="235" hidden="0" customHeight="1">
      <x:c r="A3" s="10" t="n">
        <x:v>46367</x:v>
      </x:c>
      <x:c r="B3" s="11" t="n">
        <x:v>2</x:v>
      </x:c>
      <x:c r="C3" s="12" t="s">
        <x:v>32</x:v>
      </x:c>
      <x:c r="D3" s="6" t="s">
        <x:v>27</x:v>
      </x:c>
      <x:c r="E3" s="6" t="str">
        <x:v>Theme: Redwoods, coastline and the Bay 🌲🌁
Before the day
• Prebook a guided Muir Woods/Sausalito round trip, a reserved seasonal shuttle, or a taxi with a guaranteed return
• Do not rely on summoning an on-demand rideshare from Muir Woods: dependable cell service is not available and the shuttle is seasonal
Morning
• 8:30 AM — Breakfast at the hotel or a local café
• 9:30–11:30 AM — Lands End coastal trail (~3 mi, ocean cliffs and old ruins)
Midday
• Around noon — Depart using the confirmed Muir Woods transportation plan
• Cathedral Grove / main redwood loop at a quiet pace
Afternoon
• Continue to Sausalito if included in the reserved transport plan
• Return to San Francisco using the guaranteed ride or a confirmed ferry connection
Evening
• 6:30 PM — Dinner and Mission murals or North Beach jazz
• Early night before the SFO rental pickup and Yosemite drive</x:v>
      </x:c>
      <x:c r="F3" s="6" t="s">
        <x:v>33</x:v>
      </x:c>
      <x:c r="G3" s="6"/>
      <x:c r="H3" s="6"/>
      <x:c r="I3" s="11"/>
      <x:c r="J3" s="11"/>
      <x:c r="K3" s="11"/>
      <x:c r="L3" s="167" t="str">
        <x:v>• Muir Woods transport guidance (NPS)
• Muir Woods parking / shuttle reservations</x:v>
      </x:c>
      <x:c r="M3" s="168" t="str">
        <x:v>—</x:v>
      </x:c>
      <x:c r="N3"/>
    </x:row>
    <x:row r="4" ht="270" hidden="0" customHeight="1">
      <x:c r="A4" s="10" t="n">
        <x:v>46368</x:v>
      </x:c>
      <x:c r="B4" s="11" t="n">
        <x:v>3</x:v>
      </x:c>
      <x:c r="C4" s="12" t="str">
        <x:v>Drive to Yosemite — El Portal</x:v>
      </x:c>
      <x:c r="D4" s="6" t="str">
        <x:v>SFO Rental Car Center → Yosemite View Lodge (El Portal) via Merced · 200 mi · 3 hr 33 min baseline; allow 4.5–5 hrs after pickup and in winter</x:v>
      </x:c>
      <x:c r="E4" s="6" t="str">
        <x:v>Theme: Airport pickup, then city to snowy Sierra 🚗🏔️
Morning
• 6:15 AM — Check out with luggage and travel back to SFO by BART or a prebooked ride
• Use the 24-hour AirTrain Blue Line from the terminals/BART station to the SFO Rental Car Center
• 8:00 AM — Pick up the SUV at the airport counter, matching the rental shortlist and quote times
• Confirm the contract says AWD, inspect tires and obtain written traction-device guidance before leaving
• 8:30–9:00 AM — Depart via Merced, CA-99 and Hwy 140
Winter gate
• Yosemite requires chains/cables to be carried when controls are active, including in AWD rentals
• If controls require equipment the rental agreement or assigned vehicle does not permit, do not install unauthorized devices: use YARTS from the El Portal/Yosemite View Lodge corridor for the park day
Midday
• Lunch and fuel in Merced; recheck Yosemite road and chain controls
Afternoon
• Aim to reach El Portal around 2:00–3:00 PM, depending on pickup, traffic and weather
• Check in and keep Tunnel View optional unless daylight and roads are comfortable
Evening
• Dinner in El Portal; save the YARTS timetable and prepare layers and a day pack</x:v>
      </x:c>
      <x:c r="F4" s="13" t="str">
        <x:v>Yosemite View Lodge — El Portal
$408 room subtotal; $469.20 planning allowance
Dec 12–14 · Official quote →</x:v>
      </x:c>
      <x:c r="G4" s="13" t="str">
        <x:v>Yosemite Valley Lodge — inside park
$723.26 room subtotal; ~$822.35 est. with listed taxes
Dec 12–14 · Book →</x:v>
      </x:c>
      <x:c r="H4" s="13" t="str">
        <x:v>The Ahwahnee — inside park
No full-stay inventory when checked Jul 11
Check live availability →</x:v>
      </x:c>
      <x:c r="I4" s="11" t="n">
        <x:v>2</x:v>
      </x:c>
      <x:c r="J4" s="35" t="n">
        <x:v>469.2</x:v>
      </x:c>
      <x:c r="K4" s="11" t="str">
        <x:v>Official quote + 15% allowance</x:v>
      </x:c>
      <x:c r="L4" s="167" t="str">
        <x:v>• SFO Rental Car Center / AirTrain
• Yosemite road &amp; chain status (NPS)
• Yosemite tire-chain rules (NPS)
• YARTS Hwy 140 schedule</x:v>
      </x:c>
      <x:c r="M4" s="168"/>
      <x:c r="N4"/>
    </x:row>
    <x:row r="5" ht="245" hidden="0" customHeight="1">
      <x:c r="A5" s="10" t="n">
        <x:v>46369</x:v>
      </x:c>
      <x:c r="B5" s="11" t="n">
        <x:v>4</x:v>
      </x:c>
      <x:c r="C5" s="12" t="s">
        <x:v>34</x:v>
      </x:c>
      <x:c r="D5" s="6" t="s">
        <x:v>27</x:v>
      </x:c>
      <x:c r="E5" s="6" t="str">
        <x:v>Theme: Snowy granite giants ❄️🪨
Morning decision
• 7:30 AM — Check road and chain controls before moving the SUV
• Drive into Yosemite Valley only when the assigned vehicle and rental agreement legally satisfy the current control level
• If not, board YARTS from the El Portal/Yosemite View Lodge corridor and leave the rental parked
Morning
• 8:00 AM — El Portal → Yosemite Valley, ~15 mi / ~30–35 min each way in normal conditions
• 9:00–11:30 AM — Valley Loop highlights: El Capitan Meadow, Bridalveil Fall and Cook's Meadow
Midday
• Picnic or Yosemite Village lunch; carry food, water and warm layers
Afternoon
• 1:30–3:15 PM — Mirror Lake easy trail or a slower Valley-floor walk
• 3:45 PM — Tunnel View for golden-hour light only if transport, road and parking conditions are comfortable
Evening
• Return to El Portal before full darkness if weather is deteriorating
• Dinner and an early night before the Monterey transfer</x:v>
      </x:c>
      <x:c r="F5" s="6" t="str">
        <x:v>— Same hotel as previous night —
(El Portal, see Day 3)</x:v>
      </x:c>
      <x:c r="G5" s="6"/>
      <x:c r="H5" s="6"/>
      <x:c r="I5" s="11"/>
      <x:c r="J5" s="35"/>
      <x:c r="K5" s="11"/>
      <x:c r="L5" s="167" t="str">
        <x:v>• YARTS Hwy 140 schedule
• Morning chain-control decision</x:v>
      </x:c>
      <x:c r="M5" s="168" t="str">
        <x:v>—</x:v>
      </x:c>
      <x:c r="N5"/>
    </x:row>
    <x:row r="6" ht="279.75" hidden="0" customHeight="1">
      <x:c r="A6" s="10" t="n">
        <x:v>46370</x:v>
      </x:c>
      <x:c r="B6" s="11" t="n">
        <x:v>5</x:v>
      </x:c>
      <x:c r="C6" s="12" t="str">
        <x:v>Drive to Monterey</x:v>
      </x:c>
      <x:c r="D6" s="6" t="str">
        <x:v>Yosemite View Lodge (El Portal) → Monterey via Gilroy · 190 mi · 3 hr 42 min baseline; allow 4–4.5 hrs</x:v>
      </x:c>
      <x:c r="E6" s="6" t="str">
        <x:v>Theme: Sierra to sea 🚗🌊
Morning
• 8:00 AM — Breakfast and road-condition check
• 8:30 AM — Depart El Portal for Monterey via Hwy 140 and Gilroy
Midday
• Lunch and fuel in Gilroy; keep the stop short enough to arrive before dark
Afternoon
• Around 2:00–3:00 PM — Arrive Monterey and check in
• Cannery Row or the waterfront at an easy pace
• Optional 17-Mile Drive only if you arrive early with good daylight; otherwise keep it on the anniversary day
Evening
• Seafood dinner near Fisherman's Wharf
• Early night before the anniversary activities</x:v>
      </x:c>
      <x:c r="F6" s="13" t="s">
        <x:v>35</x:v>
      </x:c>
      <x:c r="G6" s="13" t="s">
        <x:v>36</x:v>
      </x:c>
      <x:c r="H6" s="13" t="s">
        <x:v>37</x:v>
      </x:c>
      <x:c r="I6" s="11" t="n">
        <x:v>2</x:v>
      </x:c>
      <x:c r="J6" s="35" t="n">
        <x:v>131.4</x:v>
      </x:c>
      <x:c r="K6" s="11" t="s">
        <x:v>31</x:v>
      </x:c>
      <x:c r="L6" s="167" t="str">
        <x:v>—</x:v>
      </x:c>
      <x:c r="M6" s="168"/>
      <x:c r="N6"/>
    </x:row>
    <x:row r="7" ht="279.75" hidden="0" customHeight="1">
      <x:c r="A7" s="16" t="n">
        <x:v>46371</x:v>
      </x:c>
      <x:c r="B7" s="17" t="n">
        <x:v>6</x:v>
      </x:c>
      <x:c r="C7" s="18" t="s">
        <x:v>38</x:v>
      </x:c>
      <x:c r="D7" s="18" t="s">
        <x:v>27</x:v>
      </x:c>
      <x:c r="E7" s="18" t="s">
        <x:v>39</x:v>
      </x:c>
      <x:c r="F7" s="18" t="s">
        <x:v>40</x:v>
      </x:c>
      <x:c r="G7" s="18"/>
      <x:c r="H7" s="18"/>
      <x:c r="I7" s="17"/>
      <x:c r="J7" s="36"/>
      <x:c r="K7" s="17"/>
      <x:c r="L7" s="169" t="str">
        <x:v>• Monterey Winter Whale Watch – Book
• Cannery Row Otter Kayak Tour – Book</x:v>
      </x:c>
      <x:c r="M7" s="170" t="str">
        <x:v>—</x:v>
      </x:c>
      <x:c r="N7"/>
    </x:row>
    <x:row r="8" ht="279.75" hidden="0" customHeight="1">
      <x:c r="A8" s="10" t="n">
        <x:v>46372</x:v>
      </x:c>
      <x:c r="B8" s="11" t="n">
        <x:v>7</x:v>
      </x:c>
      <x:c r="C8" s="12" t="str">
        <x:v>Big Sur Coast Highway → Cambria</x:v>
      </x:c>
      <x:c r="D8" s="6" t="str">
        <x:v>Monterey → Bixby Creek Bridge → Elephant Seal Vista Point → Cambria · 102 mi · 2 hr 55 min driving only</x:v>
      </x:c>
      <x:c r="E8" s="6" t="str">
        <x:v>Theme: Highway 1 is the destination 🌉📸
Morning
• 8:00 AM — Fuel up, recheck Caltrans QuickMap and depart Monterey
• Use US-101 as the fallback if Highway 1 closes; recheck 24 hours before and again that morning
• Bixby Creek Bridge photo stop
Midday
• Cap the day at three meaningful stops, with slow scenic pullouts and a picnic lunch
• McWay Falls Overlook Trail remains closed into 2026: no trail or beach access
• Only take a legal roadside glimpse if parking and traffic are clearly safe; skip it if full
Afternoon
• Continue to Elephant Seal Vista Point near San Simeon
• Aim to reach Cambria around 4:00 PM; Dec 16 sunset is about 4:53 PM
Evening
• Moonstone Beach boardwalk or Cambria Christmas Market
• Dinner and early night for the first Hearst tour tomorrow</x:v>
      </x:c>
      <x:c r="F8" s="13" t="s">
        <x:v>41</x:v>
      </x:c>
      <x:c r="G8" s="13" t="s">
        <x:v>42</x:v>
      </x:c>
      <x:c r="H8" s="13" t="s">
        <x:v>43</x:v>
      </x:c>
      <x:c r="I8" s="11" t="n">
        <x:v>1</x:v>
      </x:c>
      <x:c r="J8" s="35" t="n">
        <x:v>98.01</x:v>
      </x:c>
      <x:c r="K8" s="11" t="s">
        <x:v>31</x:v>
      </x:c>
      <x:c r="L8" s="167" t="str">
        <x:v>• Highway 1 live conditions (Caltrans)
• McWay Falls / park status (official)</x:v>
      </x:c>
      <x:c r="M8" s="168"/>
      <x:c r="N8"/>
    </x:row>
    <x:row r="9" ht="279.75" hidden="0" customHeight="1">
      <x:c r="A9" s="10" t="n">
        <x:v>46373</x:v>
      </x:c>
      <x:c r="B9" s="11" t="n">
        <x:v>8</x:v>
      </x:c>
      <x:c r="C9" s="12" t="str">
        <x:v>Hearst Castle → Santa Barbara</x:v>
      </x:c>
      <x:c r="D9" s="6" t="str">
        <x:v>Cambria → Hearst Castle → Santa Barbara · 145 mi · 2 hr 38 min driving only</x:v>
      </x:c>
      <x:c r="E9" s="6" t="str">
        <x:v>Theme: Hearst in the morning, then an easy southbound afternoon 🏰🚗
Morning
• 7:30 AM — Breakfast and checkout
• 8:10 AM — Drive Cambria → Hearst Castle Visitor Center
• 8:35 AM — Arrive at least 25 minutes before a first tour around 9:00 AM
• Reserve the tour in advance; use the official link in this row
Midday
• Around 10:30–11:00 AM — Depart San Simeon for Santa Barbara
• Lunch in San Luis Obispo or Santa Maria
Afternoon
• Around 2:30–3:30 PM — Arrive Santa Barbara and check in
• State Street or Mission Santa Barbara at a relaxed pace
Evening
• Stearns Wharf sunset and dinner nearby</x:v>
      </x:c>
      <x:c r="F9" s="13" t="s">
        <x:v>44</x:v>
      </x:c>
      <x:c r="G9" s="13" t="s">
        <x:v>45</x:v>
      </x:c>
      <x:c r="H9" s="13" t="s">
        <x:v>46</x:v>
      </x:c>
      <x:c r="I9" s="11" t="n">
        <x:v>2</x:v>
      </x:c>
      <x:c r="J9" s="35" t="n">
        <x:v>246.56</x:v>
      </x:c>
      <x:c r="K9" s="11" t="s">
        <x:v>31</x:v>
      </x:c>
      <x:c r="L9" s="167" t="str">
        <x:v>Hearst Castle — reserve first morning tour</x:v>
      </x:c>
      <x:c r="M9" s="168"/>
      <x:c r="N9"/>
    </x:row>
    <x:row r="10" ht="279.75" hidden="0" customHeight="1">
      <x:c r="A10" s="10" t="n">
        <x:v>46374</x:v>
      </x:c>
      <x:c r="B10" s="11" t="n">
        <x:v>9</x:v>
      </x:c>
      <x:c r="C10" s="12" t="s">
        <x:v>47</x:v>
      </x:c>
      <x:c r="D10" s="6" t="s">
        <x:v>27</x:v>
      </x:c>
      <x:c r="E10" s="6" t="s">
        <x:v>48</x:v>
      </x:c>
      <x:c r="F10" s="6" t="s">
        <x:v>49</x:v>
      </x:c>
      <x:c r="G10" s="6"/>
      <x:c r="H10" s="6"/>
      <x:c r="I10" s="11"/>
      <x:c r="J10" s="35"/>
      <x:c r="K10" s="11"/>
      <x:c r="L10" s="167" t="str">
        <x:v>—</x:v>
      </x:c>
      <x:c r="M10" s="168" t="str">
        <x:v>—</x:v>
      </x:c>
      <x:c r="N10"/>
    </x:row>
    <x:row r="11" ht="215" hidden="0" customHeight="1">
      <x:c r="A11" s="10" t="n">
        <x:v>46375</x:v>
      </x:c>
      <x:c r="B11" s="11" t="n">
        <x:v>10</x:v>
      </x:c>
      <x:c r="C11" s="12" t="s">
        <x:v>50</x:v>
      </x:c>
      <x:c r="D11" s="6" t="s">
        <x:v>51</x:v>
      </x:c>
      <x:c r="E11" s="6" t="str">
        <x:v>Theme: Into Los Angeles — Route 66 meets the Pacific 🚗🌴
Morning
• 9:00 AM — Breakfast and depart Santa Barbara for Culver City (~95 mi / ~2 hrs)
Midday
• 11:30 AM — Check in or leave luggage at the Culver City hotel
• 12:30 PM — Lunch nearby
Afternoon
• 2:00 PM — Santa Monica Pier: find the Route 66 “End of the Trail” sign and take the centennial photo
• 2026 is Route 66's 100th anniversary; the Chicago-to-Santa Monica connection makes this a meaningful American road-trip moment
• Ferris wheel / boardwalk, then a 4:00 PM Venice Beach and canals walk
Evening
• 6:30 PM — Dinner on the west side
• Keep the evening easy before the Hollywood studio day</x:v>
      </x:c>
      <x:c r="F11" s="13" t="s">
        <x:v>52</x:v>
      </x:c>
      <x:c r="G11" s="13" t="s">
        <x:v>53</x:v>
      </x:c>
      <x:c r="H11" s="13" t="s">
        <x:v>54</x:v>
      </x:c>
      <x:c r="I11" s="11" t="n">
        <x:v>2</x:v>
      </x:c>
      <x:c r="J11" s="35" t="n">
        <x:v>196</x:v>
      </x:c>
      <x:c r="K11" s="11" t="s">
        <x:v>31</x:v>
      </x:c>
      <x:c r="L11" s="167" t="str">
        <x:v>• Route 66 centennial / End of the Trail (Visit Santa Monica)</x:v>
      </x:c>
      <x:c r="M11" s="168"/>
      <x:c r="N11"/>
    </x:row>
    <x:row r="12" ht="245" hidden="0" customHeight="1">
      <x:c r="A12" s="10" t="n">
        <x:v>46376</x:v>
      </x:c>
      <x:c r="B12" s="11" t="n">
        <x:v>11</x:v>
      </x:c>
      <x:c r="C12" s="12" t="str">
        <x:v>Los Angeles — Hollywood Day</x:v>
      </x:c>
      <x:c r="D12" s="6" t="s">
        <x:v>27</x:v>
      </x:c>
      <x:c r="E12" s="6" t="str">
        <x:v>Theme: Step inside Hollywood, then see it from above 🎬✨
Morning
• 7:15 AM — Breakfast and depart Culver City with traffic buffer
• 8:00 AM — Arrive at Warner Bros. Studio Tour Hollywood; bring government-issued photo ID
• 8:30–11:30 AM — Working-studio tour and self-guided exhibits (~3 hrs; current adult price $79)
Midday
• 11:45 AM — Lunch in Burbank, Los Feliz or Hollywood
• 1:15–2:15 PM — TCL Chinese Theatre forecourt / short tour and a focused Walk of Fame visit
• Do not turn Hollywood Boulevard into a long checklist
Afternoon
• 2:30–3:15 PM — Travel to Griffith Observatory and park or use the shuttle
• 3:30 PM onward — Observatory, Hollywood Sign and city views through the roughly 4:45 PM sunset
Evening
• Stay for the first city lights
• 6:30–7:30 PM — Dinner in Los Feliz or Hollywood
• Getty Center is intentionally removed; this day now reflects the traveler's stronger interest in Hollywood</x:v>
      </x:c>
      <x:c r="F12" s="6" t="s">
        <x:v>55</x:v>
      </x:c>
      <x:c r="G12" s="6"/>
      <x:c r="H12" s="6"/>
      <x:c r="I12" s="11"/>
      <x:c r="J12" s="35"/>
      <x:c r="K12" s="11"/>
      <x:c r="L12" s="167" t="str">
        <x:v>• Warner Bros. Studio Tour — Book
• TCL Chinese Theatre tour / forecourt</x:v>
      </x:c>
      <x:c r="M12" s="168" t="str">
        <x:v>—</x:v>
      </x:c>
      <x:c r="N12"/>
    </x:row>
    <x:row r="13" ht="279.75" hidden="0" customHeight="1">
      <x:c r="A13" s="10" t="n">
        <x:v>46377</x:v>
      </x:c>
      <x:c r="B13" s="11" t="n">
        <x:v>12</x:v>
      </x:c>
      <x:c r="C13" s="12" t="str">
        <x:v>Tide-aware drive to San Diego</x:v>
      </x:c>
      <x:c r="D13" s="6" t="str">
        <x:v>Culver City → Cabrillo National Monument → Sunset Cliffs → San Diego · 146 mi · 3 hr 16 min baseline; allow 4+ hrs with traffic</x:v>
      </x:c>
      <x:c r="E13" s="6" t="str">
        <x:v>Theme: Arrive with the tide, not against it 🌊🚗
Morning
• 7:30–8:00 AM — Depart Culver City; avoid a leisurely LA morning today
• Drive directly toward Point Loma with one short rest stop
Midday
• Target Cabrillo arrival around 12:15–12:30 PM
• 12:30–3:00 PM — Tidepool window around the predicted 1:33 PM low tide (−0.94 ft)
• Recheck NOAA and NPS access 24–48 hours beforehand; swell, weather or staffing can still close the area
Afternoon
• Around 4:00 PM — Sunset Cliffs Natural Park
• Check into the San Diego hotel after sunset
Evening
• Dinner in Point Loma, Old Town or Little Italy; keep the evening light</x:v>
      </x:c>
      <x:c r="F13" s="13" t="s">
        <x:v>56</x:v>
      </x:c>
      <x:c r="G13" s="13" t="s">
        <x:v>57</x:v>
      </x:c>
      <x:c r="H13" s="13" t="s">
        <x:v>58</x:v>
      </x:c>
      <x:c r="I13" s="11" t="n">
        <x:v>2</x:v>
      </x:c>
      <x:c r="J13" s="35" t="n">
        <x:v>164</x:v>
      </x:c>
      <x:c r="K13" s="11" t="s">
        <x:v>59</x:v>
      </x:c>
      <x:c r="L13" s="167" t="str">
        <x:v>• NOAA tide prediction — San Diego, Dec 21
• Cabrillo tidepool guidance (NPS)</x:v>
      </x:c>
      <x:c r="M13" s="168"/>
      <x:c r="N13"/>
    </x:row>
    <x:row r="14" ht="279.75" hidden="0" customHeight="1">
      <x:c r="A14" s="10" t="n">
        <x:v>46378</x:v>
      </x:c>
      <x:c r="B14" s="11" t="n">
        <x:v>13</x:v>
      </x:c>
      <x:c r="C14" s="12" t="s">
        <x:v>60</x:v>
      </x:c>
      <x:c r="D14" s="6" t="s">
        <x:v>27</x:v>
      </x:c>
      <x:c r="E14" s="6" t="str">
        <x:v>Theme: Sea caves and an aircraft carrier ⛵✈️
Morning
• 8:30–10:30/11:00 AM — La Jolla sea-cave kayaking; use the calmer morning slot
• Allow time to change clothes and get lunch nearby
Midday
• 11:30 AM — Leave La Jolla for the Embarcadero
• Aim to enter USS Midway around 12:30–1:00 PM
Afternoon
• 1:00–5:00 PM — USS Midway Museum; this remains in the itinerary
• Torrey Pines and Balboa Park are intentionally removed so the day does not become a checklist sprint
Evening
• Dinner in Little Italy or along the waterfront
• Optional short Embarcadero walk, then rest before the longest desert day</x:v>
      </x:c>
      <x:c r="F14" s="6" t="s">
        <x:v>61</x:v>
      </x:c>
      <x:c r="G14" s="6"/>
      <x:c r="H14" s="6"/>
      <x:c r="I14" s="11"/>
      <x:c r="J14" s="35"/>
      <x:c r="K14" s="11"/>
      <x:c r="L14" s="167" t="str">
        <x:v>• La Jolla Sea Cave Kayak – Book
• USS Midway Museum – Buy Tickets</x:v>
      </x:c>
      <x:c r="M14" s="168" t="str">
        <x:v>—</x:v>
      </x:c>
      <x:c r="N14"/>
    </x:row>
    <x:row r="15" ht="279.75" hidden="0" customHeight="1">
      <x:c r="A15" s="10" t="n">
        <x:v>46379</x:v>
      </x:c>
      <x:c r="B15" s="11" t="n">
        <x:v>14</x:v>
      </x:c>
      <x:c r="C15" s="12" t="str">
        <x:v>San Diego → Joshua Tree traverse → Yucca Valley</x:v>
      </x:c>
      <x:c r="D15" s="6" t="str">
        <x:v>San Diego → Cholla Cactus Garden → Yucca Valley · 236 mi · 4 hr 20 min driving only; leave early</x:v>
      </x:c>
      <x:c r="E15" s="6" t="str">
        <x:v>Theme: A purposeful desert traverse 🌵🚗
Before the day
• Buy/print the park pass and download the official NPS offline map
• Fill the tank and pack breakfast, lunch, water and warm layers; services are limited
Morning
• 6:30 AM — Depart San Diego and drive directly toward Cholla Cactus Garden
Midday
• Around 10:45–11:30 AM — Cholla Cactus Garden short loop
• Picnic lunch, then continue west through Joshua Tree
Afternoon
• Choose one main western stop: Hidden Valley OR Keys View if running behind
• Aim for Keys View by roughly 4:10 PM only if roads, daylight and energy allow
Evening
• Check into Yucca Valley for one night
• Early dinner and pack for a 7:30 AM departure</x:v>
      </x:c>
      <x:c r="F15" s="13" t="str">
        <x:v>Super 8 by Wyndham Yucca Valley
$78 displayed; $89.70 planning allowance
Dec 23–24 · Search / book →</x:v>
      </x:c>
      <x:c r="G15" s="13" t="str">
        <x:v>Americas Best Value Inn &amp; Suites
$87 displayed; $100.05 planning allowance
Dec 23–24 · Search / book →</x:v>
      </x:c>
      <x:c r="H15" s="13" t="str">
        <x:v>Field Station Joshua Tree
Flexible rate ≈ $171.67 incl. 12.2% city tax
Dec 23–24 · Book →</x:v>
      </x:c>
      <x:c r="I15" s="11" t="n">
        <x:v>1</x:v>
      </x:c>
      <x:c r="J15" s="35" t="n">
        <x:v>89.7</x:v>
      </x:c>
      <x:c r="K15" s="11" t="str">
        <x:v>Booking.com quote + 15% allowance</x:v>
      </x:c>
      <x:c r="L15" s="167" t="str">
        <x:v>Joshua Tree conditions (NPS)</x:v>
      </x:c>
      <x:c r="M15" s="168"/>
      <x:c r="N15"/>
    </x:row>
    <x:row r="16" ht="279.75" hidden="0" customHeight="1">
      <x:c r="A16" s="10" t="n">
        <x:v>46380</x:v>
      </x:c>
      <x:c r="B16" s="11" t="n">
        <x:v>15</x:v>
      </x:c>
      <x:c r="C16" s="12" t="str">
        <x:v>Yucca Valley → Furnace Creek</x:v>
      </x:c>
      <x:c r="D16" s="6" t="str">
        <x:v>Yucca Valley → Furnace Creek · 256 mi · 4 hr 03 min baseline; allow 4.5–5 hrs</x:v>
      </x:c>
      <x:c r="E16" s="6" t="str">
        <x:v>Theme: One direct transfer, then sunset inside Death Valley 🎄🏜️
Morning — Christmas Eve
• 7:00 AM — Breakfast, full tank, extra water, food and downloaded offline maps
• 7:30 AM — Depart directly for Furnace Creek via CA-247 and CA-127
• Do not detour back to Cholla or Palm Springs; that would add about 74 miles and 1 hr 50 min
Midday
• Carry lunch and extra water; holiday services may close early
• Keep the rental on paved roads only; skip dirt spurs such as Natural Bridge and Devil's Golf Course
• Aim to reach Furnace Creek around noon to 1:00 PM
Afternoon
• Visitor Center, check-in and a short nearby viewpoint
• Zabriskie Point near sunset if energy and road conditions are good
Evening
• Dinner at the resort area; reserve ahead for Christmas Eve
• Sleep inside Death Valley, eliminating the late drive to Pahrump</x:v>
      </x:c>
      <x:c r="F16" s="6" t="str">
        <x:v>The Ranch at Death Valley — recommended
$380.79 incl. quoted taxes and fees
Dec 24–25 · Official booking →</x:v>
      </x:c>
      <x:c r="G16" s="6" t="str">
        <x:v>The Inn at Death Valley
$671.99 incl. quoted taxes and fees
Dec 24–25 · Official booking →</x:v>
      </x:c>
      <x:c r="H16" s="6" t="str">
        <x:v>The Inn — suites / casitas
Check live inventory and final total
Dec 24–25 · Official booking →</x:v>
      </x:c>
      <x:c r="I16" s="11" t="n">
        <x:v>1</x:v>
      </x:c>
      <x:c r="J16" s="35" t="n">
        <x:v>380.79</x:v>
      </x:c>
      <x:c r="K16" s="11" t="str">
        <x:v>Official Oasis quote</x:v>
      </x:c>
      <x:c r="L16" s="167" t="str">
        <x:v>• Death Valley road status (NPS)
• Death Valley safety (NPS)</x:v>
      </x:c>
      <x:c r="M16" s="168" t="str">
        <x:v>—</x:v>
      </x:c>
      <x:c r="N16"/>
    </x:row>
    <x:row r="17" ht="225" hidden="0" customHeight="1">
      <x:c r="A17" s="10" t="n">
        <x:v>46381</x:v>
      </x:c>
      <x:c r="B17" s="11" t="n">
        <x:v>16</x:v>
      </x:c>
      <x:c r="C17" s="12" t="str">
        <x:v>Death Valley → Las Vegas</x:v>
      </x:c>
      <x:c r="D17" s="6" t="str">
        <x:v>Furnace Creek → Badwater Basin → Artist's Palette → Zabriskie Point → Las Vegas Strip · 156 mi · 3 hr 05 min driving only</x:v>
      </x:c>
      <x:c r="E17" s="6" t="str">
        <x:v>Theme: Death Valley highlights, then Christmas lights in Las Vegas 🏜️✨
Morning — Christmas Day
• Carry breakfast/lunch, a backup meal and extra water; do not rely on every park service being open
• 8:00 AM — Badwater Basin
• 9:45 AM — Artist's Drive and Artist's Palette
Midday
• Return toward Furnace Creek; use carried supplies or a confirmed-open resort outlet
• Call the Oasis about one week beforehand to confirm Christmas dining hours
• Zabriskie Point if you did not visit at sunset yesterday
Afternoon
• Around 1:30–2:00 PM — Depart for Las Vegas
• The mapped route is 156 mi / about 3 hr 05 min before sightseeing time
Evening
• Check into the Strip hotel and keep Christmas dinner reserved
• 8:15 or 8:30 PM — Bellagio fountains after dinner; allow 20–30 minutes and check for weather or schedule changes
• Everything after the fountains remains optional</x:v>
      </x:c>
      <x:c r="F17" s="13" t="str">
        <x:v>Luxor — south Strip
$94 incl. resort fee; ~$106.58 est. with tax
Dec 25–26 · Book →</x:v>
      </x:c>
      <x:c r="G17" s="13" t="str">
        <x:v>Planet Hollywood — central Strip
$154 incl. resort fee; ~$174.61 est. with tax
Dec 25–26 · Book →</x:v>
      </x:c>
      <x:c r="H17" s="13" t="str">
        <x:v>Caesars Palace — premium
$274 incl. resort fee; ~$310.66 est. with tax
Dec 25–26 · Book →</x:v>
      </x:c>
      <x:c r="I17" s="11" t="n">
        <x:v>1</x:v>
      </x:c>
      <x:c r="J17" s="35" t="n">
        <x:v>106.58</x:v>
      </x:c>
      <x:c r="K17" s="11" t="str">
        <x:v>Booking.com est.</x:v>
      </x:c>
      <x:c r="L17" s="167" t="str">
        <x:v>• Bellagio fountains — official schedule</x:v>
      </x:c>
      <x:c r="M17" s="168"/>
      <x:c r="N17"/>
    </x:row>
    <x:row r="18" ht="235" hidden="0" customHeight="1">
      <x:c r="A18" s="10" t="n">
        <x:v>46382</x:v>
      </x:c>
      <x:c r="B18" s="11" t="n">
        <x:v>17</x:v>
      </x:c>
      <x:c r="C18" s="12" t="str">
        <x:v>Las Vegas → Fly Home</x:v>
      </x:c>
      <x:c r="D18" s="6" t="str">
        <x:v>Las Vegas Strip → Harry Reid International Airport (LAS) · 2.6 mi · ~10 min driving; allow 30–45 min to rental return</x:v>
      </x:c>
      <x:c r="E18" s="6" t="str">
        <x:v>Theme: Early budget flight home ✈️
Recommended budget path
• United LAS 7:00 AM → ORD 12:46 PM, nonstop: $281 total for 2 on Booking.com or $285.57 on Expedia in Basic Economy
• For a standard carry-on, seat choice and changes, Expedia showed regular United Economy at $387.27 total before checked bags
• Southwest LAS 8:10 AM → MDW 1:35 PM is the simpler carry-on/MDW alternative at about $377–$381 total for 2
Airport sequence if booking the 7:00 AM United flight
• About 3:45 AM — Leave the Strip hotel after checking out the night before
• Fuel and return the SUV; allow 30–45 minutes for the rental return and shuttle
• Reach the terminal with the airline's recommended domestic check-in buffer
Midday
• Arrive Chicago around 12:46 PM local time
Important
• The cheapest return fares remove the previous “sleep-in” morning; choose a later, higher fare if a relaxed final morning matters more than savings
• Reconfirm price, baggage, airport and schedule immediately before booking</x:v>
      </x:c>
      <x:c r="F18" s="6" t="s">
        <x:v>62</x:v>
      </x:c>
      <x:c r="G18" s="6"/>
      <x:c r="H18" s="6"/>
      <x:c r="I18" s="11"/>
      <x:c r="J18" s="35"/>
      <x:c r="K18" s="11"/>
      <x:c r="L18" s="167" t="str">
        <x:v>• Flight Options sheet
• Booking.com and Expedia live search links</x:v>
      </x:c>
      <x:c r="M18" s="168"/>
      <x:c r="N18"/>
    </x:row>
    <x:row r="19">
      <x:c r="J19" s="37"/>
    </x:row>
    <x:row r="20" ht="15" hidden="0" customHeight="1">
      <x:c r="A20" s="20" t="s">
        <x:v>63</x:v>
      </x:c>
      <x:c r="B20" s="20"/>
      <x:c r="C20" s="20"/>
      <x:c r="D20" s="20"/>
      <x:c r="E20" s="20"/>
      <x:c r="F20" s="20"/>
      <x:c r="G20" s="20"/>
      <x:c r="H20" s="20"/>
      <x:c r="I20" s="20"/>
      <x:c r="J20" s="38" t="n">
        <x:f aca="0">SUM(J2:J18)</x:f>
        <x:v>2060.94</x:v>
      </x:c>
      <x:c r="K20" s="22"/>
      <x:c r="L20" s="22"/>
      <x:c r="M20" s="22"/>
    </x:row>
    <x:row r="21" ht="15" hidden="0" customHeight="1">
      <x:c r="A21" s="3" t="s">
        <x:v>64</x:v>
      </x:c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</x:row>
  </x:sheetData>
  <x:mergeCells>
    <x:mergeCell ref="A20:I20"/>
    <x:mergeCell ref="A21:M21"/>
  </x:mergeCells>
  <x:hyperlinks>
    <x:hyperlink xmlns:r="http://schemas.openxmlformats.org/officeDocument/2006/relationships" ref="F2" r:id="R57a05da477064b5b"/>
    <x:hyperlink xmlns:r="http://schemas.openxmlformats.org/officeDocument/2006/relationships" ref="G2" r:id="R3e86a5a0d86740fa"/>
    <x:hyperlink xmlns:r="http://schemas.openxmlformats.org/officeDocument/2006/relationships" ref="H2" r:id="Rae5a5bcd996d4537"/>
    <x:hyperlink xmlns:r="http://schemas.openxmlformats.org/officeDocument/2006/relationships" ref="F4" r:id="R85e488fa33e04b43"/>
    <x:hyperlink xmlns:r="http://schemas.openxmlformats.org/officeDocument/2006/relationships" ref="G4" r:id="R46fab4e7426b49b1"/>
    <x:hyperlink xmlns:r="http://schemas.openxmlformats.org/officeDocument/2006/relationships" ref="H4" r:id="Refc37515df5b4f77"/>
    <x:hyperlink xmlns:r="http://schemas.openxmlformats.org/officeDocument/2006/relationships" ref="L4" r:id="R0bd4230dec544b78"/>
    <x:hyperlink xmlns:r="http://schemas.openxmlformats.org/officeDocument/2006/relationships" ref="M4" r:id="Rdaabdc3e2c4b4621"/>
    <x:hyperlink xmlns:r="http://schemas.openxmlformats.org/officeDocument/2006/relationships" ref="F6" r:id="R73be80f507b24f89"/>
    <x:hyperlink xmlns:r="http://schemas.openxmlformats.org/officeDocument/2006/relationships" ref="G6" r:id="R3327da4afa464ced"/>
    <x:hyperlink xmlns:r="http://schemas.openxmlformats.org/officeDocument/2006/relationships" ref="H6" r:id="Rd15881785c1a4abf"/>
    <x:hyperlink xmlns:r="http://schemas.openxmlformats.org/officeDocument/2006/relationships" ref="L7" r:id="R2bc0a19b7e5c4f8e"/>
    <x:hyperlink xmlns:r="http://schemas.openxmlformats.org/officeDocument/2006/relationships" ref="M7" r:id="Raf449e450cea4916"/>
    <x:hyperlink xmlns:r="http://schemas.openxmlformats.org/officeDocument/2006/relationships" ref="F8" r:id="Rbe108438cbd9429a"/>
    <x:hyperlink xmlns:r="http://schemas.openxmlformats.org/officeDocument/2006/relationships" ref="G8" r:id="Rd35743b6dc714d63"/>
    <x:hyperlink xmlns:r="http://schemas.openxmlformats.org/officeDocument/2006/relationships" ref="H8" r:id="R9425620f015c4562"/>
    <x:hyperlink xmlns:r="http://schemas.openxmlformats.org/officeDocument/2006/relationships" ref="L8" r:id="Ra803699777314494"/>
    <x:hyperlink xmlns:r="http://schemas.openxmlformats.org/officeDocument/2006/relationships" ref="M8" r:id="R10ad75ce81c5406b"/>
    <x:hyperlink xmlns:r="http://schemas.openxmlformats.org/officeDocument/2006/relationships" ref="F9" r:id="R0b9535f1b4654f5f"/>
    <x:hyperlink xmlns:r="http://schemas.openxmlformats.org/officeDocument/2006/relationships" ref="G9" r:id="R788b5767c8414ceb"/>
    <x:hyperlink xmlns:r="http://schemas.openxmlformats.org/officeDocument/2006/relationships" ref="H9" r:id="R2bf47392e7954afc"/>
    <x:hyperlink xmlns:r="http://schemas.openxmlformats.org/officeDocument/2006/relationships" ref="L9" r:id="R729709d62945405d"/>
    <x:hyperlink xmlns:r="http://schemas.openxmlformats.org/officeDocument/2006/relationships" ref="F11" r:id="R9bb4f1db5bd942e9"/>
    <x:hyperlink xmlns:r="http://schemas.openxmlformats.org/officeDocument/2006/relationships" ref="G11" r:id="R5a974a1d61474618"/>
    <x:hyperlink xmlns:r="http://schemas.openxmlformats.org/officeDocument/2006/relationships" ref="H11" r:id="R6c2b990cad09459f"/>
    <x:hyperlink xmlns:r="http://schemas.openxmlformats.org/officeDocument/2006/relationships" ref="F13" r:id="Rc83793f5cffb4fa1"/>
    <x:hyperlink xmlns:r="http://schemas.openxmlformats.org/officeDocument/2006/relationships" ref="G13" r:id="R15e20f5bceb74d82"/>
    <x:hyperlink xmlns:r="http://schemas.openxmlformats.org/officeDocument/2006/relationships" ref="H13" r:id="R9a40af8d53b64bb7"/>
    <x:hyperlink xmlns:r="http://schemas.openxmlformats.org/officeDocument/2006/relationships" ref="L13" r:id="R9741c49ce1b249c2"/>
    <x:hyperlink xmlns:r="http://schemas.openxmlformats.org/officeDocument/2006/relationships" ref="M13" r:id="R9d2bcf9b1b774a7a"/>
    <x:hyperlink xmlns:r="http://schemas.openxmlformats.org/officeDocument/2006/relationships" ref="L14" r:id="R9e0b72d172ae497b"/>
    <x:hyperlink xmlns:r="http://schemas.openxmlformats.org/officeDocument/2006/relationships" ref="M14" r:id="Rf9a56c18e4f2480d"/>
    <x:hyperlink xmlns:r="http://schemas.openxmlformats.org/officeDocument/2006/relationships" ref="F15" r:id="R49e1bf3a510d42b9"/>
    <x:hyperlink xmlns:r="http://schemas.openxmlformats.org/officeDocument/2006/relationships" ref="G15" r:id="Rb1628f33c6b1493b"/>
    <x:hyperlink xmlns:r="http://schemas.openxmlformats.org/officeDocument/2006/relationships" ref="H15" r:id="Rb9e8e588f0424169"/>
    <x:hyperlink xmlns:r="http://schemas.openxmlformats.org/officeDocument/2006/relationships" ref="L15" r:id="Rd83e8dc24a804385"/>
    <x:hyperlink xmlns:r="http://schemas.openxmlformats.org/officeDocument/2006/relationships" ref="F16" r:id="Rf175d777cf1a4809"/>
    <x:hyperlink xmlns:r="http://schemas.openxmlformats.org/officeDocument/2006/relationships" ref="G16" r:id="Re7b4289704774ea5"/>
    <x:hyperlink xmlns:r="http://schemas.openxmlformats.org/officeDocument/2006/relationships" ref="H16" r:id="R94a85ced1dfe4cf4"/>
    <x:hyperlink xmlns:r="http://schemas.openxmlformats.org/officeDocument/2006/relationships" ref="L16" r:id="Rbcabe13d0a2a42b9"/>
    <x:hyperlink xmlns:r="http://schemas.openxmlformats.org/officeDocument/2006/relationships" ref="M16" r:id="Re5a63113bb0c4352"/>
    <x:hyperlink xmlns:r="http://schemas.openxmlformats.org/officeDocument/2006/relationships" ref="F17" r:id="R0cbf9454f23c44da"/>
    <x:hyperlink xmlns:r="http://schemas.openxmlformats.org/officeDocument/2006/relationships" ref="G17" r:id="Rbf43dfad0bca4828"/>
    <x:hyperlink xmlns:r="http://schemas.openxmlformats.org/officeDocument/2006/relationships" ref="H17" r:id="R643223c940bb4ff1"/>
  </x:hyperlinks>
  <x:pageMargins left="0.7" right="0.7" top="0.75" bottom="0.75" header="0.3" footer="0.3"/>
  <x:drawing xmlns:r="http://schemas.openxmlformats.org/officeDocument/2006/relationships" r:id="R74cf1e0f4b1143ad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42" style="1" hidden="0" customWidth="1"/>
    <x:col min="2" max="3" width="12" style="1" hidden="0" customWidth="1"/>
    <x:col min="4" max="4" width="55" style="1" hidden="0" customWidth="1"/>
  </x:cols>
  <x:sheetData>
    <x:row r="1" ht="15" hidden="0" customHeight="1">
      <x:c r="A1" s="9" t="s">
        <x:v>65</x:v>
      </x:c>
      <x:c r="B1" s="9" t="s">
        <x:v>66</x:v>
      </x:c>
      <x:c r="C1" s="9" t="s">
        <x:v>67</x:v>
      </x:c>
      <x:c r="D1" s="9" t="s">
        <x:v>68</x:v>
      </x:c>
    </x:row>
    <x:row r="2" ht="58" hidden="0" customHeight="1">
      <x:c r="A2" s="6" t="s">
        <x:v>69</x:v>
      </x:c>
      <x:c r="B2" s="230" t="n">
        <x:v>710</x:v>
      </x:c>
      <x:c r="C2" s="230" t="n">
        <x:v>950</x:v>
      </x:c>
      <x:c r="D2" s="24" t="str">
        <x:v>Live base-fare floor is about $518–$522 for 2 across both one-way legs. Allowance includes realistic baggage/carry-on/seat tradeoffs; see Flight Options. Prices checked Jul 11, 2026.</x:v>
      </x:c>
    </x:row>
    <x:row r="3" ht="58" hidden="0" customHeight="1">
      <x:c r="A3" s="6" t="s">
        <x:v>70</x:v>
      </x:c>
      <x:c r="B3" s="230" t="n">
        <x:v>2700</x:v>
      </x:c>
      <x:c r="C3" s="230" t="n">
        <x:v>3800</x:v>
      </x:c>
      <x:c r="D3" s="24" t="str">
        <x:v>Airport-only SFO→LAS SUV allowance. Avis exact-date live totals are $2,768.94–$2,934.22; the higher ceiling allows for a written AWD class. Excludes optional protection, fuel and tolls. See Rental Options.</x:v>
      </x:c>
    </x:row>
    <x:row r="4" ht="15" hidden="0" customHeight="1">
      <x:c r="A4" s="6" t="s">
        <x:v>71</x:v>
      </x:c>
      <x:c r="B4" s="230" t="n">
        <x:v>350</x:v>
      </x:c>
      <x:c r="C4" s="230" t="n">
        <x:v>525</x:v>
      </x:c>
      <x:c r="D4" s="24" t="str">
        <x:v>Fuel up before Big Sur, Joshua Tree and Death Valley — plan ~1,650–1,800 mi including local driving</x:v>
      </x:c>
    </x:row>
    <x:row r="5" ht="21.75" hidden="0" customHeight="1">
      <x:c r="A5" s="6" t="s">
        <x:v>72</x:v>
      </x:c>
      <x:c r="B5" s="230" t="n">
        <x:f aca="0">'Itinerary'!J20</x:f>
        <x:v>2060.94</x:v>
      </x:c>
      <x:c r="C5" s="230" t="n">
        <x:f aca="0">'Itinerary'!J20*1.3</x:f>
        <x:v>2679.222</x:v>
      </x:c>
      <x:c r="D5" s="24" t="str">
        <x:v>Low = practical budget picks, including the Ranch inside Death Valley; dated quotes checked Jul 11, 2026. Parking remains TBD.</x:v>
      </x:c>
    </x:row>
    <x:row r="6" ht="15" hidden="0" customHeight="1">
      <x:c r="A6" s="6" t="s">
        <x:v>73</x:v>
      </x:c>
      <x:c r="B6" s="230" t="n">
        <x:v>1300</x:v>
      </x:c>
      <x:c r="C6" s="230" t="n">
        <x:v>2100</x:v>
      </x:c>
      <x:c r="D6" s="24" t="s">
        <x:v>74</x:v>
      </x:c>
    </x:row>
    <x:row r="7" ht="52" hidden="0" customHeight="1">
      <x:c r="A7" s="6" t="str">
        <x:v>Activities (kayak, whales, Hearst, USS Midway, Warner Bros.)</x:v>
      </x:c>
      <x:c r="B7" s="230" t="n">
        <x:v>625</x:v>
      </x:c>
      <x:c r="C7" s="230" t="n">
        <x:v>900</x:v>
      </x:c>
      <x:c r="D7" s="24" t="str">
        <x:v>Adds two Warner Bros. Studio Tour tickets at the current $79 adult price and the cable-car ride; Route 66 sign, Bellagio fountains and tidepools are free.</x:v>
      </x:c>
    </x:row>
    <x:row r="8" ht="15" hidden="0" customHeight="1">
      <x:c r="A8" s="20" t="s">
        <x:v>75</x:v>
      </x:c>
      <x:c r="B8" s="231" t="n">
        <x:f aca="0">SUM(B2:B7)</x:f>
        <x:v>7745.9400000000005</x:v>
      </x:c>
      <x:c r="C8" s="231" t="n">
        <x:f aca="0">SUM(C2:C7)</x:f>
        <x:v>10954.222</x:v>
      </x:c>
      <x:c r="D8" s="22"/>
    </x:row>
    <x:row r="10" ht="15" hidden="0" customHeight="1">
      <x:c r="A10" s="3" t="s">
        <x:v>76</x:v>
      </x:c>
      <x:c r="B10" s="3"/>
      <x:c r="C10" s="3"/>
      <x:c r="D10" s="3"/>
    </x:row>
  </x:sheetData>
  <x:mergeCells>
    <x:mergeCell ref="A10:D1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8" hidden="0" customWidth="1"/>
    <x:col min="3" max="3" width="92" hidden="0" customWidth="1"/>
    <x:col min="4" max="4" width="64" hidden="0" customWidth="1"/>
  </x:cols>
  <x:sheetData>
    <x:row r="1" ht="26" customHeight="1">
      <x:c r="A1" s="39" t="str">
        <x:v>Day #</x:v>
      </x:c>
      <x:c r="B1" s="39" t="str">
        <x:v>Route</x:v>
      </x:c>
      <x:c r="C1" s="39" t="str">
        <x:v>Google Maps source URL</x:v>
      </x:c>
      <x:c r="D1" s="39" t="str">
        <x:v>Capture note (revised 2026-07-11)</x:v>
      </x:c>
    </x:row>
    <x:row r="2" ht="58" customHeight="1">
      <x:c r="A2" s="34" t="n">
        <x:v>3</x:v>
      </x:c>
      <x:c r="B2" s="33" t="str">
        <x:v>SFO Rental Car Center → Yosemite View Lodge (El Portal) via Merced</x:v>
      </x:c>
      <x:c r="C2" s="33" t="str">
        <x:v>https://www.google.com/maps/dir/?api=1&amp;origin=San+Francisco+International+Airport+(SFO),+San+Francisco,+CA&amp;destination=Yosemite+View+Lodge,+El+Portal,+CA&amp;waypoints=Merced,+CA&amp;travelmode=driving</x:v>
      </x:c>
      <x:c r="D2" s="33" t="str">
        <x:v>200 mi / 3 hr 33 min observed Jul 11, 2026; allow 4.5–5 hrs after airport pickup and for winter conditions</x:v>
      </x:c>
    </x:row>
    <x:row r="3" ht="58" customHeight="1">
      <x:c r="A3" s="34" t="n">
        <x:v>5</x:v>
      </x:c>
      <x:c r="B3" s="33" t="str">
        <x:v>Yosemite View Lodge (El Portal) → Monterey via Gilroy</x:v>
      </x:c>
      <x:c r="C3" s="33" t="str">
        <x:v>https://www.google.com/maps/dir/?api=1&amp;origin=Yosemite+View+Lodge,+El+Portal,+CA&amp;destination=Monterey,+CA&amp;waypoints=Gilroy,+CA&amp;travelmode=driving</x:v>
      </x:c>
      <x:c r="D3" s="33" t="str">
        <x:v>190 mi / 3 hr 42 min observed</x:v>
      </x:c>
    </x:row>
    <x:row r="4" ht="58" customHeight="1">
      <x:c r="A4" s="34" t="n">
        <x:v>7</x:v>
      </x:c>
      <x:c r="B4" s="33" t="str">
        <x:v>Monterey → Bixby Creek Bridge → Elephant Seal Vista Point → Cambria</x:v>
      </x:c>
      <x:c r="C4" s="33" t="str">
        <x:v>https://www.google.com/maps/dir/?api=1&amp;origin=Monterey,+CA&amp;destination=Cambria,+CA&amp;waypoints=Bixby+Creek+Bridge,+CA%7CPiedras+Blancas+Elephant+Seal+Vista+Point,+CA&amp;travelmode=driving</x:v>
      </x:c>
      <x:c r="D4" s="33" t="str">
        <x:v>102 mi / 2 hr 55 min observed; McWay trail removed because official closure extends into 2026</x:v>
      </x:c>
    </x:row>
    <x:row r="5" ht="58" customHeight="1">
      <x:c r="A5" s="34" t="n">
        <x:v>8</x:v>
      </x:c>
      <x:c r="B5" s="33" t="str">
        <x:v>Cambria → Hearst Castle → Santa Barbara</x:v>
      </x:c>
      <x:c r="C5" s="33" t="str">
        <x:v>https://www.google.com/maps/dir/?api=1&amp;origin=Cambria,+CA&amp;destination=Santa+Barbara,+CA&amp;waypoints=Hearst+Castle+Visitor+Center,+San+Simeon,+CA&amp;travelmode=driving</x:v>
      </x:c>
      <x:c r="D5" s="33" t="str">
        <x:v>145 mi / 2 hr 38 min driving only; first Hearst tour moved here</x:v>
      </x:c>
    </x:row>
    <x:row r="6" ht="58" customHeight="1">
      <x:c r="A6" s="34" t="n">
        <x:v>10</x:v>
      </x:c>
      <x:c r="B6" s="33" t="str">
        <x:v>Santa Barbara → Culver City</x:v>
      </x:c>
      <x:c r="C6" s="33" t="str">
        <x:v>https://www.google.com/maps/dir/?api=1&amp;origin=Santa+Barbara%2C+CA&amp;destination=Culver+City%2C+CA&amp;travelmode=driving</x:v>
      </x:c>
      <x:c r="D6" s="33" t="str">
        <x:v>Existing current Google Maps capture retained</x:v>
      </x:c>
    </x:row>
    <x:row r="7" ht="58" customHeight="1">
      <x:c r="A7" s="34" t="n">
        <x:v>12</x:v>
      </x:c>
      <x:c r="B7" s="33" t="str">
        <x:v>Culver City → Cabrillo National Monument → Sunset Cliffs → San Diego</x:v>
      </x:c>
      <x:c r="C7" s="33" t="str">
        <x:v>https://www.google.com/maps/dir/?api=1&amp;origin=Culver+City,+CA&amp;destination=San+Diego,+CA&amp;waypoints=Cabrillo+National+Monument,+San+Diego,+CA%7CSunset+Cliffs+Natural+Park,+San+Diego,+CA&amp;travelmode=driving</x:v>
      </x:c>
      <x:c r="D7" s="33" t="str">
        <x:v>146 mi / 3 hr 16 min baseline; scheduled around Cabrillo low tide</x:v>
      </x:c>
    </x:row>
    <x:row r="8" ht="58" customHeight="1">
      <x:c r="A8" s="34" t="n">
        <x:v>14</x:v>
      </x:c>
      <x:c r="B8" s="33" t="str">
        <x:v>San Diego → Cholla Cactus Garden → Yucca Valley</x:v>
      </x:c>
      <x:c r="C8" s="33" t="str">
        <x:v>https://www.google.com/maps/dir/?api=1&amp;origin=San+Diego,+CA&amp;destination=Yucca+Valley,+CA&amp;waypoints=Cholla+Cactus+Garden,+Joshua+Tree+National+Park,+CA&amp;travelmode=driving</x:v>
      </x:c>
      <x:c r="D8" s="33" t="str">
        <x:v>236 mi / 4 hr 20 min driving only; Cholla moved here</x:v>
      </x:c>
    </x:row>
    <x:row r="9" ht="58" customHeight="1">
      <x:c r="A9" s="34" t="n">
        <x:v>15</x:v>
      </x:c>
      <x:c r="B9" s="33" t="str">
        <x:v>Yucca Valley → Furnace Creek</x:v>
      </x:c>
      <x:c r="C9" s="33" t="str">
        <x:v>https://www.google.com/maps/dir/?api=1&amp;origin=Yucca+Valley,+CA&amp;destination=Furnace+Creek,+CA&amp;travelmode=driving</x:v>
      </x:c>
      <x:c r="D9" s="33" t="str">
        <x:v>256 mi / 4 hr 03 min; direct transfer removes a 74-mile detour</x:v>
      </x:c>
    </x:row>
    <x:row r="10" ht="58" customHeight="1">
      <x:c r="A10" s="34" t="n">
        <x:v>16</x:v>
      </x:c>
      <x:c r="B10" s="33" t="str">
        <x:v>Furnace Creek → Badwater → Artist's Palette → Zabriskie Point → Las Vegas Strip</x:v>
      </x:c>
      <x:c r="C10" s="33" t="str">
        <x:v>https://www.google.com/maps/dir/?api=1&amp;origin=Furnace+Creek,+CA&amp;destination=Las+Vegas+Strip,+NV&amp;waypoints=Badwater+Basin,+Badwater+Road,+Death+Valley,+CA+92328%7CArtists+Palette,+Artists+Drive,+Death+Valley,+CA+92328%7CZabriskie+Point,+CA&amp;travelmode=driving</x:v>
      </x:c>
      <x:c r="D10" s="33" t="str">
        <x:v>156 mi / 3 hr 05 min driving only; dunes omitted to keep the day lower-risk</x:v>
      </x:c>
    </x:row>
    <x:row r="11" ht="58" customHeight="1">
      <x:c r="A11" s="34" t="n">
        <x:v>17</x:v>
      </x:c>
      <x:c r="B11" s="33" t="str">
        <x:v>Las Vegas Strip → Harry Reid International Airport</x:v>
      </x:c>
      <x:c r="C11" s="33" t="str">
        <x:v>https://www.google.com/maps/dir/?api=1&amp;origin=Las+Vegas+Strip,+NV&amp;destination=Harry+Reid+International+Airport,+NV&amp;travelmode=driving</x:v>
      </x:c>
      <x:c r="D11" s="33" t="str">
        <x:v>2.6 mi / ~10 min; allow 30–45 min to rental return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42" hidden="0" customWidth="1"/>
    <x:col min="3" max="3" width="18" hidden="0" customWidth="1"/>
    <x:col min="4" max="4" width="48" hidden="0" customWidth="1"/>
    <x:col min="5" max="5" width="27" hidden="0" customWidth="1"/>
    <x:col min="6" max="6" width="62" hidden="0" customWidth="1"/>
  </x:cols>
  <x:sheetData>
    <x:row r="1" ht="34" customHeight="1">
      <x:c r="A1" s="49" t="str">
        <x:v>Comparable Itinerary Review</x:v>
      </x:c>
      <x:c r="B1" s="49"/>
      <x:c r="C1" s="49"/>
      <x:c r="D1" s="49"/>
      <x:c r="E1" s="49"/>
      <x:c r="F1" s="49"/>
    </x:row>
    <x:row r="2" ht="26" customHeight="1">
      <x:c r="A2" s="51" t="str">
        <x:v>Broad web sample of similar 2–3 week California road trips, checked Jul 11, 2026</x:v>
      </x:c>
      <x:c r="B2" s="51"/>
      <x:c r="C2" s="51"/>
      <x:c r="D2" s="51"/>
      <x:c r="E2" s="51"/>
      <x:c r="F2" s="51"/>
    </x:row>
    <x:row r="3">
      <x:c r="A3"/>
      <x:c r="B3"/>
      <x:c r="C3"/>
      <x:c r="D3"/>
      <x:c r="E3"/>
      <x:c r="F3"/>
    </x:row>
    <x:row r="4" ht="48" customHeight="1">
      <x:c r="A4" s="56" t="str">
        <x:v>VERDICT — Keep the overnight sequence. The trip is ambitious but pleasing if the route gates below are treated as real go/no-go decisions.</x:v>
      </x:c>
      <x:c r="B4" s="56"/>
      <x:c r="C4" s="56"/>
      <x:c r="D4" s="56"/>
      <x:c r="E4" s="56"/>
      <x:c r="F4" s="56"/>
    </x:row>
    <x:row r="5" ht="48" customHeight="1">
      <x:c r="A5" s="61" t="str">
        <x:v>No destination or hotel base is added. The final version strengthens the cultural layer by substitution: Hollywood replaces Getty, while Route 66, the cable car and Bellagio fit into existing stops.</x:v>
      </x:c>
      <x:c r="B5" s="61"/>
      <x:c r="C5" s="61"/>
      <x:c r="D5" s="61"/>
      <x:c r="E5" s="61"/>
      <x:c r="F5" s="61"/>
    </x:row>
    <x:row r="7" ht="34" customHeight="1">
      <x:c r="A7" s="64" t="str">
        <x:v>Area</x:v>
      </x:c>
      <x:c r="B7" s="64" t="str">
        <x:v>What comparable trips suggest</x:v>
      </x:c>
      <x:c r="C7" s="64" t="str">
        <x:v>Decision</x:v>
      </x:c>
      <x:c r="D7" s="64" t="str">
        <x:v>Change / guardrail applied</x:v>
      </x:c>
      <x:c r="E7" s="64" t="str">
        <x:v>Check timing</x:v>
      </x:c>
      <x:c r="F7" s="64" t="str">
        <x:v>Official source URL</x:v>
      </x:c>
    </x:row>
    <x:row r="8" ht="78" customHeight="1">
      <x:c r="A8" s="67" t="str">
        <x:v>Big Sur / Highway 1</x:v>
      </x:c>
      <x:c r="B8" s="67" t="str">
        <x:v>Treat the coast as the day, not a transfer packed with stops.</x:v>
      </x:c>
      <x:c r="C8" s="72" t="str">
        <x:v>KEEP + LIMIT</x:v>
      </x:c>
      <x:c r="D8" s="67" t="str">
        <x:v>Depart about 8 AM, cap at three meaningful stops, reach Cambria before sunset.</x:v>
      </x:c>
      <x:c r="E8" s="67" t="str">
        <x:v>QuickMap 24h before + morning-of</x:v>
      </x:c>
      <x:c r="F8" s="67" t="str">
        <x:v>https://quickmap.dot.ca.gov/</x:v>
      </x:c>
    </x:row>
    <x:row r="9" ht="78" customHeight="1">
      <x:c r="A9" s="33" t="str">
        <x:v>McWay Falls</x:v>
      </x:c>
      <x:c r="B9" s="33" t="str">
        <x:v>Closures can turn a famous stop into wasted time and unsafe roadside behavior.</x:v>
      </x:c>
      <x:c r="C9" s="72" t="str">
        <x:v>CORRECTED</x:v>
      </x:c>
      <x:c r="D9" s="33" t="str">
        <x:v>Trail/beach removed. Legal roadside glimpse only if safe; otherwise skip.</x:v>
      </x:c>
      <x:c r="E9" s="33" t="str">
        <x:v>Official status before departure</x:v>
      </x:c>
      <x:c r="F9" s="33" t="str">
        <x:v>https://www.parks.ca.gov/?page_id=578</x:v>
      </x:c>
    </x:row>
    <x:row r="10" ht="78" customHeight="1">
      <x:c r="A10" s="67" t="str">
        <x:v>Yosemite in December</x:v>
      </x:c>
      <x:c r="B10" s="67" t="str">
        <x:v>Use a lower-elevation base/approach and make chain control a hard gate.</x:v>
      </x:c>
      <x:c r="C10" s="72" t="str">
        <x:v>KEEP EL PORTAL</x:v>
      </x:c>
      <x:c r="D10" s="67" t="str">
        <x:v>Hwy 140 approach; confirm AWD, tire size and written chain/cable compatibility at pickup. If the rental cannot legally meet controls, park in El Portal and use YARTS.</x:v>
      </x:c>
      <x:c r="E10" s="67" t="str">
        <x:v>48h before + SFO pickup + morning-of; save YARTS schedule</x:v>
      </x:c>
      <x:c r="F10" s="67" t="str">
        <x:v>https://www.nps.gov/yose/planyourvisit/tirechains.htm</x:v>
      </x:c>
    </x:row>
    <x:row r="11" ht="78" customHeight="1">
      <x:c r="A11" s="33" t="str">
        <x:v>Cabrillo tidepools</x:v>
      </x:c>
      <x:c r="B11" s="33" t="str">
        <x:v>Schedule the coast around the low tide, not the other way around.</x:v>
      </x:c>
      <x:c r="C11" s="72" t="str">
        <x:v>KEEP</x:v>
      </x:c>
      <x:c r="D11" s="33" t="str">
        <x:v>12:15–12:30 arrival remains well aligned to the 1:33 PM low tide.</x:v>
      </x:c>
      <x:c r="E11" s="33" t="str">
        <x:v>48h before + morning-of</x:v>
      </x:c>
      <x:c r="F11" s="33" t="str">
        <x:v>https://home.nps.gov/cabr/learn/nature/december-tide-table.htm</x:v>
      </x:c>
    </x:row>
    <x:row r="12" ht="78" customHeight="1">
      <x:c r="A12" s="67" t="str">
        <x:v>Joshua Tree</x:v>
      </x:c>
      <x:c r="B12" s="67" t="str">
        <x:v>Traverse once; carry essentials because services and connectivity are limited.</x:v>
      </x:c>
      <x:c r="C12" s="72" t="str">
        <x:v>KEEP</x:v>
      </x:c>
      <x:c r="D12" s="67" t="str">
        <x:v>Pass bought/printed, offline map, full tank, food and water added to Day 14.</x:v>
      </x:c>
      <x:c r="E12" s="67" t="str">
        <x:v>Before leaving San Diego</x:v>
      </x:c>
      <x:c r="F12" s="67" t="str">
        <x:v>https://www.nps.gov/jotr/planyourvisit/first-time-visitors.htm</x:v>
      </x:c>
    </x:row>
    <x:row r="13" ht="78" customHeight="1">
      <x:c r="A13" s="33" t="str">
        <x:v>Death Valley</x:v>
      </x:c>
      <x:c r="B13" s="33" t="str">
        <x:v>An inside-park night improves sunrise/sunset access and removes a late desert drive.</x:v>
      </x:c>
      <x:c r="C13" s="72" t="str">
        <x:v>KEEP</x:v>
      </x:c>
      <x:c r="D13" s="33" t="str">
        <x:v>Furnace Creek night retained; paved roads only; offline map, water and meal backup added.</x:v>
      </x:c>
      <x:c r="E13" s="33" t="str">
        <x:v>Road status + resort hours before entry</x:v>
      </x:c>
      <x:c r="F13" s="33" t="str">
        <x:v>https://www.nps.gov/deva/planyourvisit/hours.htm</x:v>
      </x:c>
    </x:row>
    <x:row r="14" ht="78" customHeight="1">
      <x:c r="A14" s="67" t="str">
        <x:v>Hearst Castle</x:v>
      </x:c>
      <x:c r="B14" s="67" t="str">
        <x:v>The first morning tour protects the afternoon southbound drive.</x:v>
      </x:c>
      <x:c r="C14" s="72" t="str">
        <x:v>KEEP</x:v>
      </x:c>
      <x:c r="D14" s="67" t="str">
        <x:v>Current Day 8 plan already arrives at least 20 minutes early.</x:v>
      </x:c>
      <x:c r="E14" s="67" t="str">
        <x:v>Reserve well in advance</x:v>
      </x:c>
      <x:c r="F14" s="67" t="str">
        <x:v>https://hearstcastle.org/tour-hearst-castle/daily-tours/</x:v>
      </x:c>
    </x:row>
    <x:row r="15" ht="78" customHeight="1">
      <x:c r="A15" s="33" t="str">
        <x:v>Overall pacing</x:v>
      </x:c>
      <x:c r="B15" s="33" t="str">
        <x:v>Use 2-night hubs and 1-night transit towns; avoid adding another destination.</x:v>
      </x:c>
      <x:c r="C15" s="72" t="str">
        <x:v>KEEP ROUTE</x:v>
      </x:c>
      <x:c r="D15" s="33" t="str">
        <x:v>No lodging consolidation or destination removal recommended.</x:v>
      </x:c>
      <x:c r="E15" s="33" t="str">
        <x:v>Reassess only if a road gate fails</x:v>
      </x:c>
      <x:c r="F15" s="33" t="str">
        <x:v>https://roadtrippingcalifornia.com/2-week-california-road-trip-itinerary/</x:v>
      </x:c>
    </x:row>
    <x:row r="16" ht="84" customHeight="1">
      <x:c r="A16" s="245" t="str">
        <x:v>California / American culture</x:v>
      </x:c>
      <x:c r="B16" s="245" t="str">
        <x:v>Prefer substitutions and on-route moments; do not add another city.</x:v>
      </x:c>
      <x:c r="C16" s="245" t="str">
        <x:v>ADDED</x:v>
      </x:c>
      <x:c r="D16" s="245" t="str">
        <x:v>Warner Bros. replaces Getty. Route 66, Powell–Hyde and Bellagio fit into existing days.</x:v>
      </x:c>
      <x:c r="E16" s="245" t="str">
        <x:v>Reserve the studio tour; verify hours.</x:v>
      </x:c>
      <x:c r="F16" s="246" t="str">
        <x:v>https://www.wbstudiotour.com/tour/studio/</x:v>
      </x:c>
    </x:row>
    <x:row r="17" ht="28" customHeight="1">
      <x:c r="A17" s="74" t="str">
        <x:v>COMPARABLE ROUTES SAMPLED</x:v>
      </x:c>
      <x:c r="B17" s="74"/>
      <x:c r="C17" s="74"/>
      <x:c r="D17" s="74"/>
      <x:c r="E17" s="74"/>
      <x:c r="F17" s="74"/>
    </x:row>
    <x:row r="18" ht="28" customHeight="1">
      <x:c r="A18" s="75" t="str">
        <x:v>Source</x:v>
      </x:c>
      <x:c r="B18" s="75" t="str">
        <x:v>Why it was useful</x:v>
      </x:c>
      <x:c r="C18" s="75" t="str">
        <x:v>URL</x:v>
      </x:c>
      <x:c r="D18" s="75"/>
      <x:c r="E18" s="75"/>
      <x:c r="F18" s="75"/>
    </x:row>
    <x:row r="19" ht="54" customHeight="1">
      <x:c r="A19" s="33" t="str">
        <x:v>Roadtripping California</x:v>
      </x:c>
      <x:c r="B19" s="33" t="str">
        <x:v>Two-week California loop with the same core hubs and coast/desert balance.</x:v>
      </x:c>
      <x:c r="C19" s="33" t="str">
        <x:v>https://roadtrippingcalifornia.com/2-week-california-road-trip-itinerary/</x:v>
      </x:c>
      <x:c r="D19" s="33"/>
      <x:c r="E19" s="33"/>
      <x:c r="F19" s="33"/>
    </x:row>
    <x:row r="20" ht="54" customHeight="1">
      <x:c r="A20" s="33" t="str">
        <x:v>Dream Big, Travel Far</x:v>
      </x:c>
      <x:c r="B20" s="33" t="str">
        <x:v>Long-form California road-trip pacing and stop sequencing.</x:v>
      </x:c>
      <x:c r="C20" s="33" t="str">
        <x:v>https://www.dreambigtravelfarblog.com/blog/california-road-trip-itinerary</x:v>
      </x:c>
      <x:c r="D20" s="33"/>
      <x:c r="E20" s="33"/>
      <x:c r="F20" s="33"/>
    </x:row>
    <x:row r="21" ht="54" customHeight="1">
      <x:c r="A21" s="33" t="str">
        <x:v>22places</x:v>
      </x:c>
      <x:c r="B21" s="33" t="str">
        <x:v>Multi-week West Coast route patterns and realistic hub stays.</x:v>
      </x:c>
      <x:c r="C21" s="33" t="str">
        <x:v>https://www.22places.com/west-coast-of-usa-road-trip/</x:v>
      </x:c>
      <x:c r="D21" s="33"/>
      <x:c r="E21" s="33"/>
      <x:c r="F21" s="33"/>
    </x:row>
    <x:row r="22" ht="54" customHeight="1">
      <x:c r="A22" s="33" t="str">
        <x:v>Reddit r/roadtrip</x:v>
      </x:c>
      <x:c r="B22" s="33" t="str">
        <x:v>Traveler feedback on California route density and drive-day fatigue.</x:v>
      </x:c>
      <x:c r="C22" s="33" t="str">
        <x:v>https://www.reddit.com/r/roadtrip/comments/1gl8ym8/california_road_trip_advice/</x:v>
      </x:c>
      <x:c r="D22" s="33"/>
      <x:c r="E22" s="33"/>
      <x:c r="F22" s="33"/>
    </x:row>
    <x:row r="23" ht="54" customHeight="1">
      <x:c r="A23" s="33" t="str">
        <x:v>Reddit r/AskSF</x:v>
      </x:c>
      <x:c r="B23" s="33" t="str">
        <x:v>Local/traveler discussion of a two-week SF/Yosemite/California route.</x:v>
      </x:c>
      <x:c r="C23" s="33" t="str">
        <x:v>https://www.reddit.com/r/AskSF/comments/1hhlikf/planning_a_2week_trip_to_ca_sf_yosemite_san_jose/</x:v>
      </x:c>
      <x:c r="D23" s="33"/>
      <x:c r="E23" s="33"/>
      <x:c r="F23" s="33"/>
    </x:row>
    <x:row r="25" ht="44" customHeight="1">
      <x:c r="A25" s="80" t="str">
        <x:v>Bottom line: the best improvement is operational discipline — weather gates, fewer Big Sur stops and rental winter-readiness — not another destination.</x:v>
      </x:c>
      <x:c r="B25" s="80"/>
      <x:c r="C25" s="80"/>
      <x:c r="D25" s="80"/>
      <x:c r="E25" s="80"/>
      <x:c r="F25" s="80"/>
    </x:row>
  </x:sheetData>
  <x:mergeCells>
    <x:mergeCell ref="A1:F1"/>
    <x:mergeCell ref="A2:F2"/>
    <x:mergeCell ref="A4:F4"/>
    <x:mergeCell ref="A5:F5"/>
    <x:mergeCell ref="A17:F17"/>
    <x:mergeCell ref="C18:F18"/>
    <x:mergeCell ref="C19:F19"/>
    <x:mergeCell ref="C20:F20"/>
    <x:mergeCell ref="C21:F21"/>
    <x:mergeCell ref="C22:F22"/>
    <x:mergeCell ref="C23:F23"/>
    <x:mergeCell ref="A25:F2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34" hidden="0" customWidth="1"/>
    <x:col min="4" max="4" width="21" hidden="0" customWidth="1"/>
    <x:col min="5" max="5" width="19" hidden="0" customWidth="1"/>
    <x:col min="6" max="6" width="24" hidden="0" customWidth="1"/>
    <x:col min="7" max="7" width="34" hidden="0" customWidth="1"/>
    <x:col min="8" max="8" width="16" hidden="0" customWidth="1"/>
  </x:cols>
  <x:sheetData>
    <x:row r="1" ht="32" customHeight="1">
      <x:c r="A1" s="174" t="str">
        <x:v>SFO AIRPORT SUV SHORTLIST — ONE-WAY TO LAS VEGAS</x:v>
      </x:c>
      <x:c r="B1" s="174"/>
      <x:c r="C1" s="174"/>
      <x:c r="D1" s="174"/>
      <x:c r="E1" s="174"/>
      <x:c r="F1" s="174"/>
      <x:c r="G1" s="174"/>
      <x:c r="H1" s="174"/>
    </x:row>
    <x:row r="2" ht="28" customHeight="1">
      <x:c r="A2" s="180" t="str">
        <x:v>Dec 12, 2026 8:00 AM at SFO Rental Car Center → Dec 26, 2026 2:00 PM at LAS Rent-A-Car Center · prices checked Jul 11, 2026</x:v>
      </x:c>
      <x:c r="B2" s="180"/>
      <x:c r="C2" s="180"/>
      <x:c r="D2" s="180"/>
      <x:c r="E2" s="180"/>
      <x:c r="F2" s="180"/>
      <x:c r="G2" s="180"/>
      <x:c r="H2" s="180"/>
    </x:row>
    <x:row r="3" ht="9" customHeight="1"/>
    <x:row r="4" ht="30" customHeight="1">
      <x:c r="A4" s="186" t="str">
        <x:v>BEST FIT</x:v>
      </x:c>
      <x:c r="B4" s="191" t="str">
        <x:v>Book an explicitly labeled gasoline Midsize SUV AWD first (Nissan Rogue AWD or similar). It is the right size for two travelers and luggage without paying for a large 7-seat SUV.</x:v>
      </x:c>
      <x:c r="C4" s="191"/>
      <x:c r="D4" s="191"/>
      <x:c r="E4" s="191"/>
      <x:c r="F4" s="191"/>
      <x:c r="G4" s="191"/>
      <x:c r="H4" s="191"/>
    </x:row>
    <x:row r="5" ht="30" customHeight="1">
      <x:c r="A5" s="186" t="str">
        <x:v>BEST VENDORS</x:v>
      </x:c>
      <x:c r="B5" s="191" t="str">
        <x:v>Start with Enterprise, National, or Alamo. Hertz is the strongest 24-hour backup; Avis is also open 24 hours and produced a clean exact-date quote.</x:v>
      </x:c>
      <x:c r="C5" s="191"/>
      <x:c r="D5" s="191"/>
      <x:c r="E5" s="191"/>
      <x:c r="F5" s="191"/>
      <x:c r="G5" s="191"/>
      <x:c r="H5" s="191"/>
    </x:row>
    <x:row r="6" ht="30" customHeight="1">
      <x:c r="A6" s="186" t="str">
        <x:v>COSTCO</x:v>
      </x:c>
      <x:c r="B6" s="191" t="str">
        <x:v>Costco Travel is a booking channel, not a rental company or airport counter. Use it to compare Enterprise, Alamo, and Avis; member login is needed for a live price.</x:v>
      </x:c>
      <x:c r="C6" s="191"/>
      <x:c r="D6" s="191"/>
      <x:c r="E6" s="191"/>
      <x:c r="F6" s="191"/>
      <x:c r="G6" s="191"/>
      <x:c r="H6" s="191"/>
    </x:row>
    <x:row r="7" ht="30" customHeight="1">
      <x:c r="A7" s="186" t="str">
        <x:v>BUDGET OMITTED</x:v>
      </x:c>
      <x:c r="B7" s="196" t="str">
        <x:v>Budget is intentionally excluded: recent standardized satisfaction results and complaint-handling findings are weaker than the shortlist below.</x:v>
      </x:c>
      <x:c r="C7" s="196"/>
      <x:c r="D7" s="196"/>
      <x:c r="E7" s="196"/>
      <x:c r="F7" s="196"/>
      <x:c r="G7" s="196"/>
      <x:c r="H7" s="196"/>
    </x:row>
    <x:row r="8" ht="34" customHeight="1">
      <x:c r="A8" s="186" t="str">
        <x:v>PRICE NOTE</x:v>
      </x:c>
      <x:c r="B8" s="201" t="str">
        <x:v>Avis amounts below are live totals including taxes and fees for the exact route and times. Other amounts are conservative class-level planning bands until a fresh checkout quote is obtained.</x:v>
      </x:c>
      <x:c r="C8" s="201"/>
      <x:c r="D8" s="201"/>
      <x:c r="E8" s="201"/>
      <x:c r="F8" s="201"/>
      <x:c r="G8" s="201"/>
      <x:c r="H8" s="201"/>
    </x:row>
    <x:row r="9" ht="9" customHeight="1">
      <x:c r="A9"/>
      <x:c r="B9"/>
      <x:c r="C9"/>
      <x:c r="D9"/>
      <x:c r="E9"/>
      <x:c r="F9"/>
      <x:c r="G9"/>
      <x:c r="H9"/>
    </x:row>
    <x:row r="10" ht="24" customHeight="1">
      <x:c r="A10" s="204" t="str">
        <x:v>VENDOR SHORTLIST</x:v>
      </x:c>
      <x:c r="B10" s="204"/>
      <x:c r="C10" s="204"/>
      <x:c r="D10" s="204"/>
      <x:c r="E10" s="204"/>
      <x:c r="F10" s="204"/>
      <x:c r="G10" s="204"/>
      <x:c r="H10" s="204"/>
    </x:row>
    <x:row r="11" ht="28" customHeight="1">
      <x:c r="A11" s="186" t="str">
        <x:v>Vendor</x:v>
      </x:c>
      <x:c r="B11" s="186" t="str">
        <x:v>Reliability signal</x:v>
      </x:c>
      <x:c r="C11" s="186" t="str">
        <x:v>SFO pickup</x:v>
      </x:c>
      <x:c r="D11" s="186" t="str">
        <x:v>Costco?</x:v>
      </x:c>
      <x:c r="E11" s="186" t="str">
        <x:v>Best use</x:v>
      </x:c>
      <x:c r="F11" s="186" t="str">
        <x:v>Price status</x:v>
      </x:c>
      <x:c r="G11" s="186" t="str">
        <x:v>LAS drop</x:v>
      </x:c>
      <x:c r="H11" s="186" t="str">
        <x:v>Evidence</x:v>
      </x:c>
    </x:row>
    <x:row r="12" ht="38" customHeight="1">
      <x:c r="A12" s="207" t="str">
        <x:v>Enterprise</x:v>
      </x:c>
      <x:c r="B12" s="206" t="str">
        <x:v>J.D. Power 2025 #1 · ACSI 76</x:v>
      </x:c>
      <x:c r="C12" s="206" t="str">
        <x:v>On-airport RCC · 6 AM–12:30 AM</x:v>
      </x:c>
      <x:c r="D12" s="208" t="str">
        <x:v>Yes</x:v>
      </x:c>
      <x:c r="E12" s="206" t="str">
        <x:v>Best overall service-first choice</x:v>
      </x:c>
      <x:c r="F12" s="206" t="str">
        <x:v>Re-quote direct + Costco</x:v>
      </x:c>
      <x:c r="G12" s="206" t="str">
        <x:v>Yes · airport center</x:v>
      </x:c>
      <x:c r="H12" s="208" t="str">
        <x:v>J.D. Power</x:v>
      </x:c>
    </x:row>
    <x:row r="13" ht="38" customHeight="1">
      <x:c r="A13" s="210" t="str">
        <x:v>National</x:v>
      </x:c>
      <x:c r="B13" s="209" t="str">
        <x:v>J.D. Power 2025 #2 · ACSI 76</x:v>
      </x:c>
      <x:c r="C13" s="209" t="str">
        <x:v>On-airport RCC · 6 AM–12:30 AM</x:v>
      </x:c>
      <x:c r="D13" s="211" t="str">
        <x:v>No</x:v>
      </x:c>
      <x:c r="E13" s="209" t="str">
        <x:v>Fast pickup via Emerald Aisle eligibility</x:v>
      </x:c>
      <x:c r="F13" s="209" t="str">
        <x:v>Re-quote direct</x:v>
      </x:c>
      <x:c r="G13" s="209" t="str">
        <x:v>Yes · airport center</x:v>
      </x:c>
      <x:c r="H13" s="211" t="str">
        <x:v>J.D. Power</x:v>
      </x:c>
    </x:row>
    <x:row r="14" ht="38" customHeight="1">
      <x:c r="A14" s="207" t="str">
        <x:v>Alamo</x:v>
      </x:c>
      <x:c r="B14" s="206" t="str">
        <x:v>ACSI 79 · above J.D. Power average</x:v>
      </x:c>
      <x:c r="C14" s="206" t="str">
        <x:v>On-airport RCC · 6 AM–12:30 AM</x:v>
      </x:c>
      <x:c r="D14" s="208" t="str">
        <x:v>Yes</x:v>
      </x:c>
      <x:c r="E14" s="206" t="str">
        <x:v>Value + Skip the Counter eligibility</x:v>
      </x:c>
      <x:c r="F14" s="206" t="str">
        <x:v>Re-quote direct + Costco</x:v>
      </x:c>
      <x:c r="G14" s="206" t="str">
        <x:v>Yes · airport center</x:v>
      </x:c>
      <x:c r="H14" s="208" t="str">
        <x:v>ACSI</x:v>
      </x:c>
    </x:row>
    <x:row r="15" ht="38" customHeight="1">
      <x:c r="A15" s="210" t="str">
        <x:v>Hertz</x:v>
      </x:c>
      <x:c r="B15" s="209" t="str">
        <x:v>J.D. Power above average · ACSI 77</x:v>
      </x:c>
      <x:c r="C15" s="209" t="str">
        <x:v>On-airport RCC · open 24 hours</x:v>
      </x:c>
      <x:c r="D15" s="211" t="str">
        <x:v>No</x:v>
      </x:c>
      <x:c r="E15" s="209" t="str">
        <x:v>Best late-arrival backup with AWD classes</x:v>
      </x:c>
      <x:c r="F15" s="209" t="str">
        <x:v>Re-quote direct</x:v>
      </x:c>
      <x:c r="G15" s="209" t="str">
        <x:v>Yes · airport center</x:v>
      </x:c>
      <x:c r="H15" s="211" t="str">
        <x:v>ACSI</x:v>
      </x:c>
    </x:row>
    <x:row r="16" ht="38" customHeight="1">
      <x:c r="A16" s="207" t="str">
        <x:v>Avis</x:v>
      </x:c>
      <x:c r="B16" s="206" t="str">
        <x:v>ACSI 79; J.D. Power result is mixed</x:v>
      </x:c>
      <x:c r="C16" s="206" t="str">
        <x:v>On-airport RCC · open 24 hours</x:v>
      </x:c>
      <x:c r="D16" s="208" t="str">
        <x:v>Yes</x:v>
      </x:c>
      <x:c r="E16" s="206" t="str">
        <x:v>24-hour backup; exact-date price benchmark</x:v>
      </x:c>
      <x:c r="F16" s="212" t="str">
        <x:v>$2,768.94–$2,934.22 live</x:v>
      </x:c>
      <x:c r="G16" s="206" t="str">
        <x:v>Yes · airport center</x:v>
      </x:c>
      <x:c r="H16" s="208" t="str">
        <x:v>ACSI</x:v>
      </x:c>
    </x:row>
    <x:row r="17" ht="9" customHeight="1">
      <x:c r="A17"/>
      <x:c r="B17"/>
      <x:c r="C17"/>
      <x:c r="D17"/>
      <x:c r="E17"/>
      <x:c r="F17"/>
      <x:c r="G17"/>
      <x:c r="H17"/>
    </x:row>
    <x:row r="18" ht="24" customHeight="1">
      <x:c r="A18" s="204" t="str">
        <x:v>THREE SUV CHOICES PER VENDOR</x:v>
      </x:c>
      <x:c r="B18" s="204"/>
      <x:c r="C18" s="204"/>
      <x:c r="D18" s="204"/>
      <x:c r="E18" s="204"/>
      <x:c r="F18" s="204"/>
      <x:c r="G18" s="204"/>
      <x:c r="H18" s="204"/>
    </x:row>
    <x:row r="19" ht="30" customHeight="1">
      <x:c r="A19" s="186" t="str">
        <x:v>Vendor</x:v>
      </x:c>
      <x:c r="B19" s="186" t="str">
        <x:v>Rank</x:v>
      </x:c>
      <x:c r="C19" s="186" t="str">
        <x:v>Vehicle / reservable class</x:v>
      </x:c>
      <x:c r="D19" s="186" t="str">
        <x:v>AWD certainty</x:v>
      </x:c>
      <x:c r="E19" s="186" t="str">
        <x:v>14-day one-way cost</x:v>
      </x:c>
      <x:c r="F19" s="186" t="str">
        <x:v>Cost basis</x:v>
      </x:c>
      <x:c r="G19" s="186" t="str">
        <x:v>My take</x:v>
      </x:c>
      <x:c r="H19" s="186" t="str">
        <x:v>Quote / fleet</x:v>
      </x:c>
    </x:row>
    <x:row r="20" ht="42" customHeight="1">
      <x:c r="A20" s="207" t="str">
        <x:v>Enterprise</x:v>
      </x:c>
      <x:c r="B20" s="208" t="n">
        <x:v>1</x:v>
      </x:c>
      <x:c r="C20" s="206" t="str">
        <x:v>Nissan Rogue AWD or similar · Midsize SUV AWD</x:v>
      </x:c>
      <x:c r="D20" s="206" t="str">
        <x:v>High — explicit AWD class</x:v>
      </x:c>
      <x:c r="E20" s="208" t="str">
        <x:v>$2,700–$3,100</x:v>
      </x:c>
      <x:c r="F20" s="206" t="str">
        <x:v>Planning band; re-quote</x:v>
      </x:c>
      <x:c r="G20" s="206" t="str">
        <x:v>Best overall fit: efficient, easy to park, enough luggage room</x:v>
      </x:c>
      <x:c r="H20" s="208" t="str">
        <x:v>enterprise.com</x:v>
      </x:c>
    </x:row>
    <x:row r="21" ht="42" customHeight="1">
      <x:c r="A21" s="210" t="str">
        <x:v>Enterprise</x:v>
      </x:c>
      <x:c r="B21" s="211" t="n">
        <x:v>2</x:v>
      </x:c>
      <x:c r="C21" s="209" t="str">
        <x:v>Chevrolet Equinox AWD or similar · Standard SUV AWD</x:v>
      </x:c>
      <x:c r="D21" s="209" t="str">
        <x:v>High — explicit AWD class</x:v>
      </x:c>
      <x:c r="E21" s="211" t="str">
        <x:v>$2,900–$3,400</x:v>
      </x:c>
      <x:c r="F21" s="209" t="str">
        <x:v>Planning band; re-quote</x:v>
      </x:c>
      <x:c r="G21" s="209" t="str">
        <x:v>Best comfort/space balance</x:v>
      </x:c>
      <x:c r="H21" s="211" t="str">
        <x:v>enterprise.com</x:v>
      </x:c>
    </x:row>
    <x:row r="22" ht="42" customHeight="1">
      <x:c r="A22" s="207" t="str">
        <x:v>Enterprise</x:v>
      </x:c>
      <x:c r="B22" s="208" t="n">
        <x:v>3</x:v>
      </x:c>
      <x:c r="C22" s="206" t="str">
        <x:v>Mazda CX-90 or similar · Standard Crossover AWD</x:v>
      </x:c>
      <x:c r="D22" s="206" t="str">
        <x:v>High — explicit AWD class</x:v>
      </x:c>
      <x:c r="E22" s="208" t="str">
        <x:v>$3,100–$3,800</x:v>
      </x:c>
      <x:c r="F22" s="206" t="str">
        <x:v>Planning band; re-quote</x:v>
      </x:c>
      <x:c r="G22" s="206" t="str">
        <x:v>Roomiest; more vehicle than two people need</x:v>
      </x:c>
      <x:c r="H22" s="208" t="str">
        <x:v>enterprise.com</x:v>
      </x:c>
    </x:row>
    <x:row r="23" ht="42" customHeight="1">
      <x:c r="A23" s="210" t="str">
        <x:v>National</x:v>
      </x:c>
      <x:c r="B23" s="211" t="n">
        <x:v>1</x:v>
      </x:c>
      <x:c r="C23" s="209" t="str">
        <x:v>Nissan Rogue AWD or similar · Midsize SUV AWD</x:v>
      </x:c>
      <x:c r="D23" s="209" t="str">
        <x:v>High — explicit AWD class</x:v>
      </x:c>
      <x:c r="E23" s="211" t="str">
        <x:v>$2,700–$3,200</x:v>
      </x:c>
      <x:c r="F23" s="209" t="str">
        <x:v>Planning band; re-quote</x:v>
      </x:c>
      <x:c r="G23" s="209" t="str">
        <x:v>Excellent if Emerald Aisle speed matters</x:v>
      </x:c>
      <x:c r="H23" s="211" t="str">
        <x:v>nationalcar.com</x:v>
      </x:c>
    </x:row>
    <x:row r="24" ht="42" customHeight="1">
      <x:c r="A24" s="207" t="str">
        <x:v>National</x:v>
      </x:c>
      <x:c r="B24" s="208" t="n">
        <x:v>2</x:v>
      </x:c>
      <x:c r="C24" s="206" t="str">
        <x:v>Chevrolet Equinox AWD or similar · Standard SUV AWD</x:v>
      </x:c>
      <x:c r="D24" s="206" t="str">
        <x:v>High — explicit AWD class</x:v>
      </x:c>
      <x:c r="E24" s="208" t="str">
        <x:v>$2,900–$3,500</x:v>
      </x:c>
      <x:c r="F24" s="206" t="str">
        <x:v>Planning band; re-quote</x:v>
      </x:c>
      <x:c r="G24" s="206" t="str">
        <x:v>Comfortable long-distance sweet spot</x:v>
      </x:c>
      <x:c r="H24" s="208" t="str">
        <x:v>nationalcar.com</x:v>
      </x:c>
    </x:row>
    <x:row r="25" ht="42" customHeight="1">
      <x:c r="A25" s="210" t="str">
        <x:v>National</x:v>
      </x:c>
      <x:c r="B25" s="211" t="n">
        <x:v>3</x:v>
      </x:c>
      <x:c r="C25" s="209" t="str">
        <x:v>Mazda CX-90 or similar · Standard Crossover AWD</x:v>
      </x:c>
      <x:c r="D25" s="209" t="str">
        <x:v>High — explicit AWD class</x:v>
      </x:c>
      <x:c r="E25" s="211" t="str">
        <x:v>$3,100–$3,900</x:v>
      </x:c>
      <x:c r="F25" s="209" t="str">
        <x:v>Planning band; re-quote</x:v>
      </x:c>
      <x:c r="G25" s="209" t="str">
        <x:v>Choose only if the price is close to Standard AWD</x:v>
      </x:c>
      <x:c r="H25" s="211" t="str">
        <x:v>nationalcar.com</x:v>
      </x:c>
    </x:row>
    <x:row r="26" ht="42" customHeight="1">
      <x:c r="A26" s="207" t="str">
        <x:v>Alamo</x:v>
      </x:c>
      <x:c r="B26" s="208" t="n">
        <x:v>1</x:v>
      </x:c>
      <x:c r="C26" s="206" t="str">
        <x:v>Nissan Rogue AWD or similar · Midsize SUV AWD</x:v>
      </x:c>
      <x:c r="D26" s="206" t="str">
        <x:v>High — explicit AWD class</x:v>
      </x:c>
      <x:c r="E26" s="208" t="str">
        <x:v>$2,600–$3,100</x:v>
      </x:c>
      <x:c r="F26" s="206" t="str">
        <x:v>Planning band; re-quote</x:v>
      </x:c>
      <x:c r="G26" s="206" t="str">
        <x:v>Best value candidate; also compare through Costco</x:v>
      </x:c>
      <x:c r="H26" s="208" t="str">
        <x:v>alamo.com</x:v>
      </x:c>
    </x:row>
    <x:row r="27" ht="42" customHeight="1">
      <x:c r="A27" s="210" t="str">
        <x:v>Alamo</x:v>
      </x:c>
      <x:c r="B27" s="211" t="n">
        <x:v>2</x:v>
      </x:c>
      <x:c r="C27" s="209" t="str">
        <x:v>Chevrolet Equinox AWD or similar · Standard SUV AWD</x:v>
      </x:c>
      <x:c r="D27" s="209" t="str">
        <x:v>High — explicit AWD class</x:v>
      </x:c>
      <x:c r="E27" s="211" t="str">
        <x:v>$2,800–$3,400</x:v>
      </x:c>
      <x:c r="F27" s="209" t="str">
        <x:v>Planning band; re-quote</x:v>
      </x:c>
      <x:c r="G27" s="209" t="str">
        <x:v>Strong value/comfort alternative</x:v>
      </x:c>
      <x:c r="H27" s="211" t="str">
        <x:v>alamo.com</x:v>
      </x:c>
    </x:row>
    <x:row r="28" ht="42" customHeight="1">
      <x:c r="A28" s="207" t="str">
        <x:v>Alamo</x:v>
      </x:c>
      <x:c r="B28" s="208" t="n">
        <x:v>3</x:v>
      </x:c>
      <x:c r="C28" s="206" t="str">
        <x:v>Mazda CX-90 or similar · Standard Crossover AWD</x:v>
      </x:c>
      <x:c r="D28" s="206" t="str">
        <x:v>High — explicit AWD class</x:v>
      </x:c>
      <x:c r="E28" s="208" t="str">
        <x:v>$3,000–$3,800</x:v>
      </x:c>
      <x:c r="F28" s="206" t="str">
        <x:v>Planning band; re-quote</x:v>
      </x:c>
      <x:c r="G28" s="206" t="str">
        <x:v>Good only if the upgrade is inexpensive</x:v>
      </x:c>
      <x:c r="H28" s="208" t="str">
        <x:v>alamo.com</x:v>
      </x:c>
    </x:row>
    <x:row r="29" ht="42" customHeight="1">
      <x:c r="A29" s="210" t="str">
        <x:v>Hertz</x:v>
      </x:c>
      <x:c r="B29" s="211" t="n">
        <x:v>1</x:v>
      </x:c>
      <x:c r="C29" s="209" t="str">
        <x:v>Jeep Compass or similar · Midsize SUV AWD (IFDR)</x:v>
      </x:c>
      <x:c r="D29" s="209" t="str">
        <x:v>High when IFDR is shown</x:v>
      </x:c>
      <x:c r="E29" s="211" t="str">
        <x:v>$2,700–$3,200</x:v>
      </x:c>
      <x:c r="F29" s="209" t="str">
        <x:v>Planning band; re-quote</x:v>
      </x:c>
      <x:c r="G29" s="209" t="str">
        <x:v>Most efficient Hertz AWD choice</x:v>
      </x:c>
      <x:c r="H29" s="211" t="str">
        <x:v>hertz.com</x:v>
      </x:c>
    </x:row>
    <x:row r="30" ht="42" customHeight="1">
      <x:c r="A30" s="207" t="str">
        <x:v>Hertz</x:v>
      </x:c>
      <x:c r="B30" s="208" t="n">
        <x:v>2</x:v>
      </x:c>
      <x:c r="C30" s="206" t="str">
        <x:v>Ford Edge or similar · Standard SUV AWD (SFDR)</x:v>
      </x:c>
      <x:c r="D30" s="206" t="str">
        <x:v>High when SFDR is shown</x:v>
      </x:c>
      <x:c r="E30" s="208" t="str">
        <x:v>$2,900–$3,500</x:v>
      </x:c>
      <x:c r="F30" s="206" t="str">
        <x:v>Planning band; re-quote</x:v>
      </x:c>
      <x:c r="G30" s="206" t="str">
        <x:v>Best Hertz road-trip choice</x:v>
      </x:c>
      <x:c r="H30" s="208" t="str">
        <x:v>hertz.com</x:v>
      </x:c>
    </x:row>
    <x:row r="31" ht="42" customHeight="1">
      <x:c r="A31" s="210" t="str">
        <x:v>Hertz</x:v>
      </x:c>
      <x:c r="B31" s="211" t="n">
        <x:v>3</x:v>
      </x:c>
      <x:c r="C31" s="209" t="str">
        <x:v>Hyundai Santa Fe or similar · 7-passenger AWD (FRDR)</x:v>
      </x:c>
      <x:c r="D31" s="209" t="str">
        <x:v>High when FRDR is shown</x:v>
      </x:c>
      <x:c r="E31" s="211" t="str">
        <x:v>$3,100–$3,800</x:v>
      </x:c>
      <x:c r="F31" s="209" t="str">
        <x:v>Planning band; re-quote</x:v>
      </x:c>
      <x:c r="G31" s="209" t="str">
        <x:v>Comfortable but larger than necessary</x:v>
      </x:c>
      <x:c r="H31" s="211" t="str">
        <x:v>hertz.com</x:v>
      </x:c>
    </x:row>
    <x:row r="32" ht="42" customHeight="1">
      <x:c r="A32" s="213" t="str">
        <x:v>Avis</x:v>
      </x:c>
      <x:c r="B32" s="214" t="n">
        <x:v>1</x:v>
      </x:c>
      <x:c r="C32" s="212" t="str">
        <x:v>Mazda CX-50 or similar · Intermediate SUV</x:v>
      </x:c>
      <x:c r="D32" s="212" t="str">
        <x:v>Conditional — inspect assigned SUV</x:v>
      </x:c>
      <x:c r="E32" s="214" t="str">
        <x:v>$2,768.94</x:v>
      </x:c>
      <x:c r="F32" s="212" t="str">
        <x:v>Live exact-route total</x:v>
      </x:c>
      <x:c r="G32" s="212" t="str">
        <x:v>Lowest suitable live quote; accept only if assigned vehicle is AWD</x:v>
      </x:c>
      <x:c r="H32" s="214" t="str">
        <x:v>avis.com live quote</x:v>
      </x:c>
    </x:row>
    <x:row r="33" ht="42" customHeight="1">
      <x:c r="A33" s="213" t="str">
        <x:v>Avis</x:v>
      </x:c>
      <x:c r="B33" s="214" t="n">
        <x:v>2</x:v>
      </x:c>
      <x:c r="C33" s="212" t="str">
        <x:v>Chevrolet Equinox or similar · Standard SUV</x:v>
      </x:c>
      <x:c r="D33" s="212" t="str">
        <x:v>Conditional — inspect assigned SUV</x:v>
      </x:c>
      <x:c r="E33" s="214" t="str">
        <x:v>$2,934.22</x:v>
      </x:c>
      <x:c r="F33" s="212" t="str">
        <x:v>Live exact-route total</x:v>
      </x:c>
      <x:c r="G33" s="212" t="str">
        <x:v>More comfort; $165 more than the CX-50 class</x:v>
      </x:c>
      <x:c r="H33" s="214" t="str">
        <x:v>avis.com live quote</x:v>
      </x:c>
    </x:row>
    <x:row r="34" ht="42" customHeight="1">
      <x:c r="A34" s="213" t="str">
        <x:v>Avis</x:v>
      </x:c>
      <x:c r="B34" s="214" t="n">
        <x:v>3</x:v>
      </x:c>
      <x:c r="C34" s="212" t="str">
        <x:v>Ford Explorer or similar · Standard Elite SUV</x:v>
      </x:c>
      <x:c r="D34" s="212" t="str">
        <x:v>Conditional — inspect assigned SUV</x:v>
      </x:c>
      <x:c r="E34" s="214" t="str">
        <x:v>$2,918.88</x:v>
      </x:c>
      <x:c r="F34" s="212" t="str">
        <x:v>Live exact-route total</x:v>
      </x:c>
      <x:c r="G34" s="212" t="str">
        <x:v>Seven seats are unnecessary; consider only if AWD is confirmed</x:v>
      </x:c>
      <x:c r="H34" s="214" t="str">
        <x:v>avis.com live quote</x:v>
      </x:c>
    </x:row>
    <x:row r="35" ht="9" customHeight="1"/>
    <x:row r="36" ht="24" customHeight="1">
      <x:c r="A36" s="204" t="str">
        <x:v>PICKUP CHECKLIST — MORE IMPORTANT THAN THE BADGE ON THE HOOD</x:v>
      </x:c>
      <x:c r="B36" s="204"/>
      <x:c r="C36" s="204"/>
      <x:c r="D36" s="204"/>
      <x:c r="E36" s="204"/>
      <x:c r="F36" s="204"/>
      <x:c r="G36" s="204"/>
      <x:c r="H36" s="204"/>
    </x:row>
    <x:row r="37" ht="28" customHeight="1">
      <x:c r="A37" s="216" t="str">
        <x:v>1</x:v>
      </x:c>
      <x:c r="B37" s="191" t="str">
        <x:v>Reservation must say AWD/4WD in the class name or class code; a generic SUV reservation is not enough.</x:v>
      </x:c>
      <x:c r="C37" s="191"/>
      <x:c r="D37" s="191"/>
      <x:c r="E37" s="191"/>
      <x:c r="F37" s="191"/>
      <x:c r="G37" s="191"/>
      <x:c r="H37" s="191"/>
    </x:row>
    <x:row r="38" ht="28" customHeight="1">
      <x:c r="A38" s="216" t="str">
        <x:v>2</x:v>
      </x:c>
      <x:c r="B38" s="221" t="str">
        <x:v>At SFO, inspect the assigned vehicle for AWD markings and M+S-rated tires on all four wheels before leaving.</x:v>
      </x:c>
      <x:c r="C38" s="221"/>
      <x:c r="D38" s="221"/>
      <x:c r="E38" s="221"/>
      <x:c r="F38" s="221"/>
      <x:c r="G38" s="221"/>
      <x:c r="H38" s="221"/>
    </x:row>
    <x:row r="39" ht="28" customHeight="1">
      <x:c r="A39" s="216" t="str">
        <x:v>3</x:v>
      </x:c>
      <x:c r="B39" s="191" t="str">
        <x:v>Get written confirmation about traction-device permission and vehicle clearance. Yosemite may require carrying chains even in AWD.</x:v>
      </x:c>
      <x:c r="C39" s="191"/>
      <x:c r="D39" s="191"/>
      <x:c r="E39" s="191"/>
      <x:c r="F39" s="191"/>
      <x:c r="G39" s="191"/>
      <x:c r="H39" s="191"/>
    </x:row>
    <x:row r="40" ht="28" customHeight="1">
      <x:c r="A40" s="216" t="str">
        <x:v>4</x:v>
      </x:c>
      <x:c r="B40" s="221" t="str">
        <x:v>Confirm unlimited mileage, one-way fee, taxes/airport fees, cancellation terms, and the final LAS return address.</x:v>
      </x:c>
      <x:c r="C40" s="221"/>
      <x:c r="D40" s="221"/>
      <x:c r="E40" s="221"/>
      <x:c r="F40" s="221"/>
      <x:c r="G40" s="221"/>
      <x:c r="H40" s="221"/>
    </x:row>
    <x:row r="41" ht="28" customHeight="1">
      <x:c r="A41" s="216" t="str">
        <x:v>5</x:v>
      </x:c>
      <x:c r="B41" s="191" t="str">
        <x:v>Photograph every panel, wheel, windshield, fuel level, and odometer at pickup and again at return.</x:v>
      </x:c>
      <x:c r="C41" s="191"/>
      <x:c r="D41" s="191"/>
      <x:c r="E41" s="191"/>
      <x:c r="F41" s="191"/>
      <x:c r="G41" s="191"/>
      <x:c r="H41" s="191"/>
    </x:row>
    <x:row r="42" ht="28" customHeight="1">
      <x:c r="A42" s="216" t="str">
        <x:v>6</x:v>
      </x:c>
      <x:c r="B42" s="221" t="str">
        <x:v>If chain controls are active and the rental agreement does not permit devices, park before the control point and use YARTS.</x:v>
      </x:c>
      <x:c r="C42" s="221"/>
      <x:c r="D42" s="221"/>
      <x:c r="E42" s="221"/>
      <x:c r="F42" s="221"/>
      <x:c r="G42" s="221"/>
      <x:c r="H42" s="221"/>
    </x:row>
    <x:row r="43" ht="9" customHeight="1"/>
    <x:row r="44" ht="24" customHeight="1">
      <x:c r="A44" s="204" t="str">
        <x:v>OFFICIAL SOURCES</x:v>
      </x:c>
      <x:c r="B44" s="204"/>
      <x:c r="C44" s="204"/>
      <x:c r="D44" s="204"/>
      <x:c r="E44" s="204"/>
      <x:c r="F44" s="204"/>
      <x:c r="G44" s="204"/>
      <x:c r="H44" s="204"/>
    </x:row>
    <x:row r="45" ht="24" customHeight="1">
      <x:c r="A45" s="216" t="str">
        <x:v>Airport access</x:v>
      </x:c>
      <x:c r="B45" s="225" t="str">
        <x:v>SFO Rental Car Center and AirTrain — https://www.flysfo.com/to-from/rental-cars</x:v>
      </x:c>
      <x:c r="C45" s="225"/>
      <x:c r="D45" s="225"/>
      <x:c r="E45" s="225"/>
      <x:c r="F45" s="225"/>
      <x:c r="G45" s="225"/>
      <x:c r="H45" s="225"/>
    </x:row>
    <x:row r="46" ht="24" customHeight="1">
      <x:c r="A46" s="216" t="str">
        <x:v>Return center</x:v>
      </x:c>
      <x:c r="B46" s="229" t="str">
        <x:v>LAS Rent-A-Car Center and shuttle — https://www.harryreidairport.com/rental-cars</x:v>
      </x:c>
      <x:c r="C46" s="229"/>
      <x:c r="D46" s="229"/>
      <x:c r="E46" s="229"/>
      <x:c r="F46" s="229"/>
      <x:c r="G46" s="229"/>
      <x:c r="H46" s="229"/>
    </x:row>
    <x:row r="47" ht="24" customHeight="1">
      <x:c r="A47" s="216" t="str">
        <x:v>Costco</x:v>
      </x:c>
      <x:c r="B47" s="225" t="str">
        <x:v>Costco Travel rental-car FAQ — https://www.costcotravel.com/info/rental-cars-FAQs</x:v>
      </x:c>
      <x:c r="C47" s="225"/>
      <x:c r="D47" s="225"/>
      <x:c r="E47" s="225"/>
      <x:c r="F47" s="225"/>
      <x:c r="G47" s="225"/>
      <x:c r="H47" s="225"/>
    </x:row>
    <x:row r="48" ht="24" customHeight="1">
      <x:c r="A48" s="216" t="str">
        <x:v>Satisfaction</x:v>
      </x:c>
      <x:c r="B48" s="229" t="str">
        <x:v>J.D. Power 2025 airport-rental study — https://www.jdpower.com/business/press-releases/2025-north-america-rental-car-satisfaction-study</x:v>
      </x:c>
      <x:c r="C48" s="229"/>
      <x:c r="D48" s="229"/>
      <x:c r="E48" s="229"/>
      <x:c r="F48" s="229"/>
      <x:c r="G48" s="229"/>
      <x:c r="H48" s="229"/>
    </x:row>
    <x:row r="49" ht="24" customHeight="1">
      <x:c r="A49" s="216" t="str">
        <x:v>Satisfaction</x:v>
      </x:c>
      <x:c r="B49" s="225" t="str">
        <x:v>ACSI 2026 car-rental results — https://theacsi.com/industries/travel/car-rentals/</x:v>
      </x:c>
      <x:c r="C49" s="225"/>
      <x:c r="D49" s="225"/>
      <x:c r="E49" s="225"/>
      <x:c r="F49" s="225"/>
      <x:c r="G49" s="225"/>
      <x:c r="H49" s="225"/>
    </x:row>
    <x:row r="50" ht="24" customHeight="1">
      <x:c r="A50" s="216" t="str">
        <x:v>Winter</x:v>
      </x:c>
      <x:c r="B50" s="229" t="str">
        <x:v>Yosemite tire-chain rules — https://www.nps.gov/yose/planyourvisit/tirechains.htm</x:v>
      </x:c>
      <x:c r="C50" s="229"/>
      <x:c r="D50" s="229"/>
      <x:c r="E50" s="229"/>
      <x:c r="F50" s="229"/>
      <x:c r="G50" s="229"/>
      <x:c r="H50" s="229"/>
    </x:row>
    <x:row r="51" ht="24" customHeight="1">
      <x:c r="A51" s="216" t="str">
        <x:v>Winter</x:v>
      </x:c>
      <x:c r="B51" s="225" t="str">
        <x:v>Caltrans chain-control levels — https://dot.ca.gov/travel/winter-driving-tips/chain-controls</x:v>
      </x:c>
      <x:c r="C51" s="225"/>
      <x:c r="D51" s="225"/>
      <x:c r="E51" s="225"/>
      <x:c r="F51" s="225"/>
      <x:c r="G51" s="225"/>
      <x:c r="H51" s="225"/>
    </x:row>
  </x:sheetData>
  <x:mergeCells>
    <x:mergeCell ref="A1:H1"/>
    <x:mergeCell ref="A2:H2"/>
    <x:mergeCell ref="B4:H4"/>
    <x:mergeCell ref="B5:H5"/>
    <x:mergeCell ref="B6:H6"/>
    <x:mergeCell ref="B7:H7"/>
    <x:mergeCell ref="B8:H8"/>
    <x:mergeCell ref="A10:H10"/>
    <x:mergeCell ref="A18:H18"/>
    <x:mergeCell ref="A36:H36"/>
    <x:mergeCell ref="B37:H37"/>
    <x:mergeCell ref="B38:H38"/>
    <x:mergeCell ref="B39:H39"/>
    <x:mergeCell ref="B40:H40"/>
    <x:mergeCell ref="B41:H41"/>
    <x:mergeCell ref="B42:H42"/>
    <x:mergeCell ref="A44:H44"/>
    <x:mergeCell ref="B45:H45"/>
    <x:mergeCell ref="B46:H46"/>
    <x:mergeCell ref="B47:H47"/>
    <x:mergeCell ref="B48:H48"/>
    <x:mergeCell ref="B49:H49"/>
    <x:mergeCell ref="B50:H50"/>
    <x:mergeCell ref="B51:H5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8" hidden="0" customWidth="1"/>
    <x:col min="3" max="3" width="40" hidden="0" customWidth="1"/>
    <x:col min="4" max="4" width="76" hidden="0" customWidth="1"/>
  </x:cols>
  <x:sheetData>
    <x:row r="1" ht="34" customHeight="1">
      <x:c r="A1" s="128" t="str">
        <x:v>Itinerary Link Directory</x:v>
      </x:c>
      <x:c r="B1" s="128"/>
      <x:c r="C1" s="128"/>
      <x:c r="D1" s="128"/>
    </x:row>
    <x:row r="2" ht="34" customHeight="1">
      <x:c r="A2" s="132" t="str">
        <x:v>Itinerary resource labels and source URLs, including the final cultural choices and transport safeguards. Flight search links are on the Flight Options sheet.</x:v>
      </x:c>
      <x:c r="B2" s="132"/>
      <x:c r="C2" s="132"/>
      <x:c r="D2" s="132"/>
    </x:row>
    <x:row r="4" ht="30" customHeight="1">
      <x:c r="A4" s="136" t="str">
        <x:v>Day #</x:v>
      </x:c>
      <x:c r="B4" s="136" t="str">
        <x:v>City / Theme</x:v>
      </x:c>
      <x:c r="C4" s="136" t="str">
        <x:v>Resource</x:v>
      </x:c>
      <x:c r="D4" s="136" t="str">
        <x:v>Source URL</x:v>
      </x:c>
    </x:row>
    <x:row r="5" ht="58" customHeight="1">
      <x:c r="A5" s="141" t="n">
        <x:v>3</x:v>
      </x:c>
      <x:c r="B5" s="141" t="str">
        <x:v>Drive to Yosemite — El Portal</x:v>
      </x:c>
      <x:c r="C5" s="146" t="str">
        <x:v>Yosemite road &amp; chain status (NPS)</x:v>
      </x:c>
      <x:c r="D5" s="147" t="str">
        <x:v>https://www.nps.gov/yose/planyourvisit/conditions.htm</x:v>
      </x:c>
    </x:row>
    <x:row r="6" ht="58" customHeight="1">
      <x:c r="A6" s="151" t="n">
        <x:v>3</x:v>
      </x:c>
      <x:c r="B6" s="151" t="str">
        <x:v>Drive to Yosemite — El Portal</x:v>
      </x:c>
      <x:c r="C6" s="156" t="str">
        <x:v>Yosemite tire-chain rules (NPS)</x:v>
      </x:c>
      <x:c r="D6" s="157" t="str">
        <x:v>https://www.nps.gov/yose/planyourvisit/tirechains.htm</x:v>
      </x:c>
    </x:row>
    <x:row r="7" ht="58" customHeight="1">
      <x:c r="A7" s="141" t="n">
        <x:v>6</x:v>
      </x:c>
      <x:c r="B7" s="141" t="str">
        <x:v>★ Anniversary — Monterey / Carmel</x:v>
      </x:c>
      <x:c r="C7" s="146" t="str">
        <x:v>Monterey Winter Whale Watch – Book</x:v>
      </x:c>
      <x:c r="D7" s="147" t="str">
        <x:v>https://www.booking.com/attractions/us/pr7wzjvi5u95-monterey-bay-winter-whale-watching-tour.en-gb.html?start_date=2026-12-15&amp;end_date=2026-12-16&amp;selected_currency=USD&amp;aid=8132308</x:v>
      </x:c>
    </x:row>
    <x:row r="8" ht="58" customHeight="1">
      <x:c r="A8" s="151" t="n">
        <x:v>6</x:v>
      </x:c>
      <x:c r="B8" s="151" t="str">
        <x:v>★ Anniversary — Monterey / Carmel</x:v>
      </x:c>
      <x:c r="C8" s="156" t="str">
        <x:v>Cannery Row Otter Kayak Tour – Book</x:v>
      </x:c>
      <x:c r="D8" s="157" t="str">
        <x:v>https://adventuresbythesea.com/cannery-row/kayak-tour/</x:v>
      </x:c>
    </x:row>
    <x:row r="9" ht="58" customHeight="1">
      <x:c r="A9" s="141" t="n">
        <x:v>7</x:v>
      </x:c>
      <x:c r="B9" s="141" t="str">
        <x:v>Big Sur Coast Highway → Cambria</x:v>
      </x:c>
      <x:c r="C9" s="146" t="str">
        <x:v>Highway 1 live conditions (Caltrans)</x:v>
      </x:c>
      <x:c r="D9" s="147" t="str">
        <x:v>https://quickmap.dot.ca.gov/</x:v>
      </x:c>
    </x:row>
    <x:row r="10" ht="58" customHeight="1">
      <x:c r="A10" s="151" t="n">
        <x:v>7</x:v>
      </x:c>
      <x:c r="B10" s="151" t="str">
        <x:v>Big Sur Coast Highway → Cambria</x:v>
      </x:c>
      <x:c r="C10" s="156" t="str">
        <x:v>McWay Falls / park status (official)</x:v>
      </x:c>
      <x:c r="D10" s="157" t="str">
        <x:v>https://www.parks.ca.gov/?page_id=578</x:v>
      </x:c>
    </x:row>
    <x:row r="11" ht="58" customHeight="1">
      <x:c r="A11" s="141" t="n">
        <x:v>8</x:v>
      </x:c>
      <x:c r="B11" s="141" t="str">
        <x:v>Hearst Castle → Santa Barbara</x:v>
      </x:c>
      <x:c r="C11" s="146" t="str">
        <x:v>Hearst Castle — reserve first morning tour</x:v>
      </x:c>
      <x:c r="D11" s="147" t="str">
        <x:v>https://hearstcastle.org/tour-hearst-castle/daily-tours/</x:v>
      </x:c>
    </x:row>
    <x:row r="12" ht="58" customHeight="1">
      <x:c r="A12" s="151" t="n">
        <x:v>12</x:v>
      </x:c>
      <x:c r="B12" s="151" t="str">
        <x:v>Tide-aware drive to San Diego</x:v>
      </x:c>
      <x:c r="C12" s="156" t="str">
        <x:v>NOAA tide prediction — San Diego, Dec 21</x:v>
      </x:c>
      <x:c r="D12" s="157" t="str">
        <x:v>https://tidesandcurrents.noaa.gov/noaatidepredictions.html?id=9410170&amp;units=standard&amp;bdate=20261221&amp;edate=20261221&amp;timezone=LST%2FLDT&amp;clock=12hour&amp;datum=MLLW&amp;interval=hilo&amp;action=dailychart</x:v>
      </x:c>
    </x:row>
    <x:row r="13" ht="58" customHeight="1">
      <x:c r="A13" s="141" t="n">
        <x:v>12</x:v>
      </x:c>
      <x:c r="B13" s="141" t="str">
        <x:v>Tide-aware drive to San Diego</x:v>
      </x:c>
      <x:c r="C13" s="146" t="str">
        <x:v>Cabrillo tidepool guidance (NPS)</x:v>
      </x:c>
      <x:c r="D13" s="147" t="str">
        <x:v>https://www.nps.gov/cabr/learn/nature/tidepools.htm</x:v>
      </x:c>
    </x:row>
    <x:row r="14" ht="58" customHeight="1">
      <x:c r="A14" s="151" t="n">
        <x:v>13</x:v>
      </x:c>
      <x:c r="B14" s="151" t="str">
        <x:v>San Diego — Full Day</x:v>
      </x:c>
      <x:c r="C14" s="156" t="str">
        <x:v>La Jolla Sea Cave Kayak – Book</x:v>
      </x:c>
      <x:c r="D14" s="157" t="str">
        <x:v>https://www.lajollakayak.com/tours/original-kayak-cave-tour</x:v>
      </x:c>
    </x:row>
    <x:row r="15" ht="58" customHeight="1">
      <x:c r="A15" s="141" t="n">
        <x:v>13</x:v>
      </x:c>
      <x:c r="B15" s="141" t="str">
        <x:v>San Diego — Full Day</x:v>
      </x:c>
      <x:c r="C15" s="146" t="str">
        <x:v>USS Midway Museum – Buy Tickets</x:v>
      </x:c>
      <x:c r="D15" s="147" t="str">
        <x:v>https://www.midway.org/visit/buy-tickets</x:v>
      </x:c>
    </x:row>
    <x:row r="16" ht="58" customHeight="1">
      <x:c r="A16" s="151" t="n">
        <x:v>14</x:v>
      </x:c>
      <x:c r="B16" s="151" t="str">
        <x:v>San Diego → Joshua Tree traverse → Yucca Valley</x:v>
      </x:c>
      <x:c r="C16" s="156" t="str">
        <x:v>Joshua Tree conditions (NPS)</x:v>
      </x:c>
      <x:c r="D16" s="157" t="str">
        <x:v>https://www.nps.gov/jotr/planyourvisit/conditions.htm</x:v>
      </x:c>
    </x:row>
    <x:row r="17" ht="58" customHeight="1">
      <x:c r="A17" s="141" t="n">
        <x:v>15</x:v>
      </x:c>
      <x:c r="B17" s="141" t="str">
        <x:v>Yucca Valley → Furnace Creek</x:v>
      </x:c>
      <x:c r="C17" s="146" t="str">
        <x:v>Death Valley road status (NPS)</x:v>
      </x:c>
      <x:c r="D17" s="147" t="str">
        <x:v>https://www.nps.gov/deva/planyourvisit/conditions.htm</x:v>
      </x:c>
    </x:row>
    <x:row r="18" ht="58" customHeight="1">
      <x:c r="A18" s="151" t="n">
        <x:v>15</x:v>
      </x:c>
      <x:c r="B18" s="151" t="str">
        <x:v>Yucca Valley → Furnace Creek</x:v>
      </x:c>
      <x:c r="C18" s="156" t="str">
        <x:v>Death Valley safety (NPS)</x:v>
      </x:c>
      <x:c r="D18" s="157" t="str">
        <x:v>https://www.nps.gov/deva/planyourvisit/safety.htm</x:v>
      </x:c>
    </x:row>
    <x:row r="19" ht="48" customHeight="1">
      <x:c r="A19" s="236" t="n">
        <x:v>1</x:v>
      </x:c>
      <x:c r="B19" s="236" t="str">
        <x:v>San Francisco — Arrival</x:v>
      </x:c>
      <x:c r="C19" s="236" t="str">
        <x:v>Powell–Hyde cable car (SFMTA)</x:v>
      </x:c>
      <x:c r="D19" s="237" t="str">
        <x:v>https://www.sfmta.com/index.php/routes/powell-hyde-cable-car</x:v>
      </x:c>
    </x:row>
    <x:row r="20" ht="48" customHeight="1">
      <x:c r="A20" s="242" t="n">
        <x:v>1</x:v>
      </x:c>
      <x:c r="B20" s="242" t="str">
        <x:v>San Francisco — Arrival</x:v>
      </x:c>
      <x:c r="C20" s="242" t="str">
        <x:v>San Francisco sunset timing — Dec 10</x:v>
      </x:c>
      <x:c r="D20" s="243" t="str">
        <x:v>https://www.timeanddate.com/sun/usa/san-francisco?month=12</x:v>
      </x:c>
    </x:row>
    <x:row r="21" ht="48" customHeight="1">
      <x:c r="A21" s="236" t="n">
        <x:v>2</x:v>
      </x:c>
      <x:c r="B21" s="236" t="str">
        <x:v>San Francisco — Full Day</x:v>
      </x:c>
      <x:c r="C21" s="236" t="str">
        <x:v>Muir Woods transportation guidance (NPS)</x:v>
      </x:c>
      <x:c r="D21" s="237" t="str">
        <x:v>https://home.nps.gov/muwo/planyourvisit/directions.htm</x:v>
      </x:c>
    </x:row>
    <x:row r="22" ht="48" customHeight="1">
      <x:c r="A22" s="242" t="n">
        <x:v>2</x:v>
      </x:c>
      <x:c r="B22" s="242" t="str">
        <x:v>San Francisco — Full Day</x:v>
      </x:c>
      <x:c r="C22" s="242" t="str">
        <x:v>Muir Woods parking / shuttle reservations (NPS)</x:v>
      </x:c>
      <x:c r="D22" s="243" t="str">
        <x:v>https://home.nps.gov/muwo/planyourvisit/reservations.htm</x:v>
      </x:c>
    </x:row>
    <x:row r="23" ht="48" customHeight="1">
      <x:c r="A23" s="236" t="n">
        <x:v>3</x:v>
      </x:c>
      <x:c r="B23" s="236" t="str">
        <x:v>Drive to Yosemite — El Portal</x:v>
      </x:c>
      <x:c r="C23" s="236" t="str">
        <x:v>SFO Rental Car Center / AirTrain</x:v>
      </x:c>
      <x:c r="D23" s="237" t="str">
        <x:v>https://www.flysfo.com/to-from/rental-cars</x:v>
      </x:c>
    </x:row>
    <x:row r="24" ht="48" customHeight="1">
      <x:c r="A24" s="242" t="n">
        <x:v>3</x:v>
      </x:c>
      <x:c r="B24" s="242" t="str">
        <x:v>Drive to Yosemite — El Portal</x:v>
      </x:c>
      <x:c r="C24" s="242" t="str">
        <x:v>YARTS Highway 140 schedule</x:v>
      </x:c>
      <x:c r="D24" s="243" t="str">
        <x:v>https://www.yarts.com/bus_routes/highway-140/</x:v>
      </x:c>
    </x:row>
    <x:row r="25" ht="48" customHeight="1">
      <x:c r="A25" s="236" t="n">
        <x:v>10</x:v>
      </x:c>
      <x:c r="B25" s="236" t="str">
        <x:v>Drive to Los Angeles</x:v>
      </x:c>
      <x:c r="C25" s="236" t="str">
        <x:v>Route 66 centennial / End of the Trail</x:v>
      </x:c>
      <x:c r="D25" s="237" t="str">
        <x:v>https://www.santamonica.com/route66/</x:v>
      </x:c>
    </x:row>
    <x:row r="26" ht="48" customHeight="1">
      <x:c r="A26" s="242" t="n">
        <x:v>11</x:v>
      </x:c>
      <x:c r="B26" s="242" t="str">
        <x:v>Los Angeles — Hollywood Day</x:v>
      </x:c>
      <x:c r="C26" s="242" t="str">
        <x:v>Warner Bros. Studio Tour — Book</x:v>
      </x:c>
      <x:c r="D26" s="243" t="str">
        <x:v>https://www.wbstudiotour.com/tour/studio/</x:v>
      </x:c>
    </x:row>
    <x:row r="27" ht="48" customHeight="1">
      <x:c r="A27" s="236" t="n">
        <x:v>11</x:v>
      </x:c>
      <x:c r="B27" s="236" t="str">
        <x:v>Los Angeles — Hollywood Day</x:v>
      </x:c>
      <x:c r="C27" s="236" t="str">
        <x:v>TCL Chinese Theatre tours</x:v>
      </x:c>
      <x:c r="D27" s="237" t="str">
        <x:v>https://www.tclchinesetheatres.com/tours</x:v>
      </x:c>
    </x:row>
    <x:row r="28" ht="48" customHeight="1">
      <x:c r="A28" s="242" t="n">
        <x:v>16</x:v>
      </x:c>
      <x:c r="B28" s="242" t="str">
        <x:v>Death Valley → Las Vegas</x:v>
      </x:c>
      <x:c r="C28" s="242" t="str">
        <x:v>Bellagio fountains schedule</x:v>
      </x:c>
      <x:c r="D28" s="243" t="str">
        <x:v>https://bellagio.mgmresorts.com/en/entertainment/fountains-of-bellagio.html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7" hidden="0" customWidth="1"/>
    <x:col min="4" max="4" width="25" hidden="0" customWidth="1"/>
    <x:col min="5" max="5" width="13" hidden="0" customWidth="1"/>
    <x:col min="6" max="6" width="25" hidden="0" customWidth="1"/>
    <x:col min="7" max="7" width="10" hidden="0" customWidth="1"/>
    <x:col min="8" max="8" width="11" hidden="0" customWidth="1"/>
    <x:col min="9" max="9" width="14" hidden="0" customWidth="1"/>
    <x:col min="10" max="10" width="38" hidden="0" customWidth="1"/>
    <x:col min="11" max="11" width="16" hidden="0" customWidth="1"/>
  </x:cols>
  <x:sheetData>
    <x:row r="1" ht="32" customHeight="1">
      <x:c r="A1" s="250" t="str">
        <x:v>BUDGET FLIGHT SHORTLIST — CHICAGO → SFO / LAS → CHICAGO</x:v>
      </x:c>
      <x:c r="B1" s="250"/>
      <x:c r="C1" s="250"/>
      <x:c r="D1" s="250"/>
      <x:c r="E1" s="250"/>
      <x:c r="F1" s="250"/>
      <x:c r="G1" s="250"/>
      <x:c r="H1" s="250"/>
      <x:c r="I1" s="250"/>
      <x:c r="J1" s="250"/>
      <x:c r="K1" s="250"/>
    </x:row>
    <x:row r="2" ht="28" customHeight="1">
      <x:c r="A2" s="256" t="str">
        <x:v>2 adults · Economy · one-way searches · Dec 10, 2026 CHI→SFO and Dec 26, 2026 LAS→CHI · checked Jul 11, 2026 around 8:46–8:50 PM CT</x:v>
      </x:c>
      <x:c r="B2" s="256"/>
      <x:c r="C2" s="256"/>
      <x:c r="D2" s="256"/>
      <x:c r="E2" s="256"/>
      <x:c r="F2" s="256"/>
      <x:c r="G2" s="256"/>
      <x:c r="H2" s="256"/>
      <x:c r="I2" s="256"/>
      <x:c r="J2" s="256"/>
      <x:c r="K2" s="256"/>
    </x:row>
    <x:row r="4" ht="40" customHeight="1">
      <x:c r="A4" s="262" t="str">
        <x:v>MY PICK</x:v>
      </x:c>
      <x:c r="B4" s="262"/>
      <x:c r="C4" s="267" t="str">
        <x:v>Schedule-first: Booking.com United ORD 6:00 AM → SFO 8:44 AM ($237 base for 2) preserves the San Francisco day. Return on United LAS 7:00 AM → ORD 12:46 PM; use regular Economy if a standard carry-on or changes matter.</x:v>
      </x:c>
      <x:c r="D4" s="267"/>
      <x:c r="E4" s="267"/>
      <x:c r="F4" s="267"/>
      <x:c r="G4" s="267"/>
      <x:c r="H4" s="267"/>
      <x:c r="I4" s="267"/>
      <x:c r="J4" s="267"/>
      <x:c r="K4" s="267"/>
    </x:row>
    <x:row r="5" ht="34" customHeight="1">
      <x:c r="A5" s="262" t="str">
        <x:v>REALISTIC TOTAL</x:v>
      </x:c>
      <x:c r="B5" s="262"/>
      <x:c r="C5" s="242" t="str">
        <x:v>Absolute base-fare floor is roughly $518–$522 for both legs and 2 travelers. Plan about $710–$950 after two travelers' checked bags, carry-on restrictions, seats and a more flexible return fare.</x:v>
      </x:c>
      <x:c r="D5" s="242"/>
      <x:c r="E5" s="242"/>
      <x:c r="F5" s="242"/>
      <x:c r="G5" s="242"/>
      <x:c r="H5" s="242"/>
      <x:c r="I5" s="242"/>
      <x:c r="J5" s="242"/>
      <x:c r="K5" s="242"/>
    </x:row>
    <x:row r="6" ht="34" customHeight="1">
      <x:c r="A6" s="262" t="str">
        <x:v>TRADE-OFF</x:v>
      </x:c>
      <x:c r="B6" s="262"/>
      <x:c r="C6" s="242" t="str">
        <x:v>Southwest MDW 10:00 AM → SFO 12:50 PM is the easier carry-on/MDW alternative, but it leaves much less buffer for the 4:50 PM Golden Gate sunset. The cheapest return flights require a very early hotel departure.</x:v>
      </x:c>
      <x:c r="D6" s="242"/>
      <x:c r="E6" s="242"/>
      <x:c r="F6" s="242"/>
      <x:c r="G6" s="242"/>
      <x:c r="H6" s="242"/>
      <x:c r="I6" s="242"/>
      <x:c r="J6" s="242"/>
      <x:c r="K6" s="242"/>
    </x:row>
    <x:row r="7" ht="34" customHeight="1">
      <x:c r="A7" s="262" t="str">
        <x:v>PRICE WARNING</x:v>
      </x:c>
      <x:c r="B7" s="262"/>
      <x:c r="C7" s="272" t="str">
        <x:v>These are live search snapshots, not reservations. Basic fares are restrictive and prices may change. Recheck the final airline-operated itinerary, baggage allowance, airport, seats and cancellation terms before paying.</x:v>
      </x:c>
      <x:c r="D7" s="272"/>
      <x:c r="E7" s="272"/>
      <x:c r="F7" s="272"/>
      <x:c r="G7" s="272"/>
      <x:c r="H7" s="272"/>
      <x:c r="I7" s="272"/>
      <x:c r="J7" s="272"/>
      <x:c r="K7" s="272"/>
    </x:row>
    <x:row r="9" ht="30" customHeight="1">
      <x:c r="A9" s="277" t="str">
        <x:v>Leg</x:v>
      </x:c>
      <x:c r="B9" s="277" t="str">
        <x:v>Platform</x:v>
      </x:c>
      <x:c r="C9" s="277" t="str">
        <x:v>Rank</x:v>
      </x:c>
      <x:c r="D9" s="277" t="str">
        <x:v>Airline / fare</x:v>
      </x:c>
      <x:c r="E9" s="277" t="str">
        <x:v>Route</x:v>
      </x:c>
      <x:c r="F9" s="277" t="str">
        <x:v>Local schedule</x:v>
      </x:c>
      <x:c r="G9" s="277" t="str">
        <x:v>Stops</x:v>
      </x:c>
      <x:c r="H9" s="277" t="str">
        <x:v>Duration</x:v>
      </x:c>
      <x:c r="I9" s="277" t="str">
        <x:v>Total — 2</x:v>
      </x:c>
      <x:c r="J9" s="277" t="str">
        <x:v>Baggage / flexibility</x:v>
      </x:c>
      <x:c r="K9" s="277" t="str">
        <x:v>Source URL</x:v>
      </x:c>
    </x:row>
    <x:row r="10" ht="50" customHeight="1">
      <x:c r="A10" s="278" t="str">
        <x:v>Dec 10 · CHI→SFO</x:v>
      </x:c>
      <x:c r="B10" s="279" t="str">
        <x:v>Booking.com</x:v>
      </x:c>
      <x:c r="C10" s="280" t="n">
        <x:v>1</x:v>
      </x:c>
      <x:c r="D10" s="278" t="str">
        <x:v>Southwest · Basic</x:v>
      </x:c>
      <x:c r="E10" s="278" t="str">
        <x:v>MDW→SFO</x:v>
      </x:c>
      <x:c r="F10" s="278" t="str">
        <x:v>10:00 AM–12:50 PM</x:v>
      </x:c>
      <x:c r="G10" s="280" t="str">
        <x:v>Nonstop</x:v>
      </x:c>
      <x:c r="H10" s="280" t="str">
        <x:v>4h 50m</x:v>
      </x:c>
      <x:c r="I10" s="290" t="n">
        <x:v>237</x:v>
      </x:c>
      <x:c r="J10" s="278" t="str">
        <x:v>Personal item + carry-on shown; verify checked-bag price and final rules</x:v>
      </x:c>
      <x:c r="K10" s="281" t="str">
        <x:v>Link 1 below</x:v>
      </x:c>
    </x:row>
    <x:row r="11" ht="50" customHeight="1">
      <x:c r="A11" s="282" t="str">
        <x:v>Dec 10 · CHI→SFO</x:v>
      </x:c>
      <x:c r="B11" s="283" t="str">
        <x:v>Booking.com</x:v>
      </x:c>
      <x:c r="C11" s="284" t="n">
        <x:v>2</x:v>
      </x:c>
      <x:c r="D11" s="282" t="str">
        <x:v>American · Basic Economy</x:v>
      </x:c>
      <x:c r="E11" s="282" t="str">
        <x:v>ORD→SFO</x:v>
      </x:c>
      <x:c r="F11" s="282" t="str">
        <x:v>1:26 PM–4:22 PM</x:v>
      </x:c>
      <x:c r="G11" s="284" t="str">
        <x:v>Nonstop</x:v>
      </x:c>
      <x:c r="H11" s="284" t="str">
        <x:v>4h 56m</x:v>
      </x:c>
      <x:c r="I11" s="291" t="n">
        <x:v>238</x:v>
      </x:c>
      <x:c r="J11" s="282" t="str">
        <x:v>Personal item + carry-on shown; checked bag and seat extra; too late for arrival-day sunset</x:v>
      </x:c>
      <x:c r="K11" s="285" t="str">
        <x:v>Link 1 below</x:v>
      </x:c>
    </x:row>
    <x:row r="12" ht="50" customHeight="1">
      <x:c r="A12" s="286" t="str">
        <x:v>Dec 10 · CHI→SFO</x:v>
      </x:c>
      <x:c r="B12" s="287" t="str">
        <x:v>Booking.com</x:v>
      </x:c>
      <x:c r="C12" s="288" t="n">
        <x:v>3</x:v>
      </x:c>
      <x:c r="D12" s="286" t="str">
        <x:v>United · Basic Economy</x:v>
      </x:c>
      <x:c r="E12" s="286" t="str">
        <x:v>ORD→SFO</x:v>
      </x:c>
      <x:c r="F12" s="286" t="str">
        <x:v>6:00 AM–8:44 AM</x:v>
      </x:c>
      <x:c r="G12" s="288" t="str">
        <x:v>Nonstop</x:v>
      </x:c>
      <x:c r="H12" s="288" t="str">
        <x:v>4h 44m</x:v>
      </x:c>
      <x:c r="I12" s="292" t="n">
        <x:v>237</x:v>
      </x:c>
      <x:c r="J12" s="286" t="str">
        <x:v>Personal item only shown; carry-on/checked bag may cost extra; best itinerary fit</x:v>
      </x:c>
      <x:c r="K12" s="289" t="str">
        <x:v>Link 1 below</x:v>
      </x:c>
    </x:row>
    <x:row r="13" ht="50" customHeight="1">
      <x:c r="A13" s="282" t="str">
        <x:v>Dec 10 · CHI→SFO</x:v>
      </x:c>
      <x:c r="B13" s="283" t="str">
        <x:v>Expedia</x:v>
      </x:c>
      <x:c r="C13" s="284" t="n">
        <x:v>1</x:v>
      </x:c>
      <x:c r="D13" s="282" t="str">
        <x:v>Southwest · Basic</x:v>
      </x:c>
      <x:c r="E13" s="282" t="str">
        <x:v>MDW→SFO</x:v>
      </x:c>
      <x:c r="F13" s="282" t="str">
        <x:v>10:00 AM–12:50 PM</x:v>
      </x:c>
      <x:c r="G13" s="284" t="str">
        <x:v>Nonstop</x:v>
      </x:c>
      <x:c r="H13" s="284" t="str">
        <x:v>4h 50m</x:v>
      </x:c>
      <x:c r="I13" s="291" t="n">
        <x:v>236.8</x:v>
      </x:c>
      <x:c r="J13" s="282" t="str">
        <x:v>Carry-on included; seat extra; first checked bag $45 each; no changes</x:v>
      </x:c>
      <x:c r="K13" s="285" t="str">
        <x:v>Link 2 below</x:v>
      </x:c>
    </x:row>
    <x:row r="14" ht="50" customHeight="1">
      <x:c r="A14" s="278" t="str">
        <x:v>Dec 10 · CHI→SFO</x:v>
      </x:c>
      <x:c r="B14" s="279" t="str">
        <x:v>Expedia</x:v>
      </x:c>
      <x:c r="C14" s="280" t="n">
        <x:v>2</x:v>
      </x:c>
      <x:c r="D14" s="278" t="str">
        <x:v>American · Basic Economy</x:v>
      </x:c>
      <x:c r="E14" s="278" t="str">
        <x:v>ORD→SFO</x:v>
      </x:c>
      <x:c r="F14" s="278" t="str">
        <x:v>10:24 AM–1:22 PM</x:v>
      </x:c>
      <x:c r="G14" s="280" t="str">
        <x:v>Nonstop</x:v>
      </x:c>
      <x:c r="H14" s="280" t="str">
        <x:v>4h 58m</x:v>
      </x:c>
      <x:c r="I14" s="290" t="n">
        <x:v>236.8</x:v>
      </x:c>
      <x:c r="J14" s="278" t="str">
        <x:v>Carry-on included; seat extra; first checked bag $55 each; no changes</x:v>
      </x:c>
      <x:c r="K14" s="281" t="str">
        <x:v>Link 2 below</x:v>
      </x:c>
    </x:row>
    <x:row r="15" ht="50" customHeight="1">
      <x:c r="A15" s="282" t="str">
        <x:v>Dec 10 · CHI→SFO</x:v>
      </x:c>
      <x:c r="B15" s="283" t="str">
        <x:v>Expedia</x:v>
      </x:c>
      <x:c r="C15" s="284" t="n">
        <x:v>3</x:v>
      </x:c>
      <x:c r="D15" s="282" t="str">
        <x:v>United · Basic Economy</x:v>
      </x:c>
      <x:c r="E15" s="282" t="str">
        <x:v>ORD→SFO</x:v>
      </x:c>
      <x:c r="F15" s="282" t="str">
        <x:v>11:51 AM–2:41 PM</x:v>
      </x:c>
      <x:c r="G15" s="284" t="str">
        <x:v>Nonstop</x:v>
      </x:c>
      <x:c r="H15" s="284" t="str">
        <x:v>4h 50m</x:v>
      </x:c>
      <x:c r="I15" s="291" t="n">
        <x:v>236.8</x:v>
      </x:c>
      <x:c r="J15" s="282" t="str">
        <x:v>Personal item only; no standard carry-on; first checked bag $50 each; no changes</x:v>
      </x:c>
      <x:c r="K15" s="285" t="str">
        <x:v>Link 2 below</x:v>
      </x:c>
    </x:row>
    <x:row r="16" ht="50" customHeight="1">
      <x:c r="A16" s="286" t="str">
        <x:v>Dec 26 · LAS→CHI</x:v>
      </x:c>
      <x:c r="B16" s="287" t="str">
        <x:v>Booking.com</x:v>
      </x:c>
      <x:c r="C16" s="288" t="n">
        <x:v>1</x:v>
      </x:c>
      <x:c r="D16" s="286" t="str">
        <x:v>United · Basic Economy</x:v>
      </x:c>
      <x:c r="E16" s="286" t="str">
        <x:v>LAS→ORD</x:v>
      </x:c>
      <x:c r="F16" s="286" t="str">
        <x:v>7:00 AM–12:46 PM</x:v>
      </x:c>
      <x:c r="G16" s="288" t="str">
        <x:v>Nonstop</x:v>
      </x:c>
      <x:c r="H16" s="288" t="str">
        <x:v>3h 46m</x:v>
      </x:c>
      <x:c r="I16" s="292" t="n">
        <x:v>281</x:v>
      </x:c>
      <x:c r="J16" s="286" t="str">
        <x:v>Personal item only shown; verify carry-on/check-bag fees; cheapest sensible return</x:v>
      </x:c>
      <x:c r="K16" s="289" t="str">
        <x:v>Link 3 below</x:v>
      </x:c>
    </x:row>
    <x:row r="17" ht="50" customHeight="1">
      <x:c r="A17" s="282" t="str">
        <x:v>Dec 26 · LAS→CHI</x:v>
      </x:c>
      <x:c r="B17" s="283" t="str">
        <x:v>Booking.com</x:v>
      </x:c>
      <x:c r="C17" s="284" t="n">
        <x:v>2</x:v>
      </x:c>
      <x:c r="D17" s="282" t="str">
        <x:v>Southwest · Basic</x:v>
      </x:c>
      <x:c r="E17" s="282" t="str">
        <x:v>LAS→MDW</x:v>
      </x:c>
      <x:c r="F17" s="282" t="str">
        <x:v>8:10 AM–1:35 PM</x:v>
      </x:c>
      <x:c r="G17" s="284" t="str">
        <x:v>Nonstop</x:v>
      </x:c>
      <x:c r="H17" s="284" t="str">
        <x:v>3h 25m</x:v>
      </x:c>
      <x:c r="I17" s="291" t="n">
        <x:v>377</x:v>
      </x:c>
      <x:c r="J17" s="282" t="str">
        <x:v>Personal item + carry-on shown; verify checked-bag price; best MDW alternative</x:v>
      </x:c>
      <x:c r="K17" s="285" t="str">
        <x:v>Link 3 below</x:v>
      </x:c>
    </x:row>
    <x:row r="18" ht="50" customHeight="1">
      <x:c r="A18" s="278" t="str">
        <x:v>Dec 26 · LAS→CHI</x:v>
      </x:c>
      <x:c r="B18" s="279" t="str">
        <x:v>Booking.com</x:v>
      </x:c>
      <x:c r="C18" s="280" t="n">
        <x:v>3</x:v>
      </x:c>
      <x:c r="D18" s="278" t="str">
        <x:v>American · Basic Economy</x:v>
      </x:c>
      <x:c r="E18" s="278" t="str">
        <x:v>LAS→ORD</x:v>
      </x:c>
      <x:c r="F18" s="278" t="str">
        <x:v>7:04 AM–12:56 PM</x:v>
      </x:c>
      <x:c r="G18" s="280" t="str">
        <x:v>Nonstop</x:v>
      </x:c>
      <x:c r="H18" s="280" t="str">
        <x:v>3h 52m</x:v>
      </x:c>
      <x:c r="I18" s="290" t="n">
        <x:v>458</x:v>
      </x:c>
      <x:c r="J18" s="278" t="str">
        <x:v>Personal item + carry-on shown; checked bag and seat extra</x:v>
      </x:c>
      <x:c r="K18" s="281" t="str">
        <x:v>Link 3 below</x:v>
      </x:c>
    </x:row>
    <x:row r="19" ht="50" customHeight="1">
      <x:c r="A19" s="282" t="str">
        <x:v>Dec 26 · LAS→CHI</x:v>
      </x:c>
      <x:c r="B19" s="283" t="str">
        <x:v>Expedia</x:v>
      </x:c>
      <x:c r="C19" s="284" t="n">
        <x:v>1</x:v>
      </x:c>
      <x:c r="D19" s="282" t="str">
        <x:v>United · Basic Economy</x:v>
      </x:c>
      <x:c r="E19" s="282" t="str">
        <x:v>LAS→ORD</x:v>
      </x:c>
      <x:c r="F19" s="282" t="str">
        <x:v>7:00 AM–12:46 PM</x:v>
      </x:c>
      <x:c r="G19" s="284" t="str">
        <x:v>Nonstop</x:v>
      </x:c>
      <x:c r="H19" s="284" t="str">
        <x:v>3h 46m</x:v>
      </x:c>
      <x:c r="I19" s="291" t="n">
        <x:v>285.57</x:v>
      </x:c>
      <x:c r="J19" s="282" t="str">
        <x:v>Personal item only; no standard carry-on; first checked bag $50 each; no changes</x:v>
      </x:c>
      <x:c r="K19" s="285" t="str">
        <x:v>Link 4 below</x:v>
      </x:c>
    </x:row>
    <x:row r="20" ht="50" customHeight="1">
      <x:c r="A20" s="278" t="str">
        <x:v>Dec 26 · LAS→CHI</x:v>
      </x:c>
      <x:c r="B20" s="279" t="str">
        <x:v>Expedia</x:v>
      </x:c>
      <x:c r="C20" s="280" t="n">
        <x:v>2</x:v>
      </x:c>
      <x:c r="D20" s="278" t="str">
        <x:v>United · Basic Economy</x:v>
      </x:c>
      <x:c r="E20" s="278" t="str">
        <x:v>LAS→ORD</x:v>
      </x:c>
      <x:c r="F20" s="278" t="str">
        <x:v>8:50 AM–2:38 PM</x:v>
      </x:c>
      <x:c r="G20" s="280" t="str">
        <x:v>Nonstop</x:v>
      </x:c>
      <x:c r="H20" s="280" t="str">
        <x:v>3h 48m</x:v>
      </x:c>
      <x:c r="I20" s="290" t="n">
        <x:v>305.26</x:v>
      </x:c>
      <x:c r="J20" s="278" t="str">
        <x:v>Personal item only; no standard carry-on; first checked bag $50 each; no changes</x:v>
      </x:c>
      <x:c r="K20" s="281" t="str">
        <x:v>Link 4 below</x:v>
      </x:c>
    </x:row>
    <x:row r="21" ht="50" customHeight="1">
      <x:c r="A21" s="282" t="str">
        <x:v>Dec 26 · LAS→CHI</x:v>
      </x:c>
      <x:c r="B21" s="283" t="str">
        <x:v>Expedia</x:v>
      </x:c>
      <x:c r="C21" s="284" t="n">
        <x:v>3</x:v>
      </x:c>
      <x:c r="D21" s="282" t="str">
        <x:v>Southwest · Basic</x:v>
      </x:c>
      <x:c r="E21" s="282" t="str">
        <x:v>LAS→MDW</x:v>
      </x:c>
      <x:c r="F21" s="282" t="str">
        <x:v>8:10 AM–1:35 PM</x:v>
      </x:c>
      <x:c r="G21" s="284" t="str">
        <x:v>Nonstop</x:v>
      </x:c>
      <x:c r="H21" s="284" t="str">
        <x:v>3h 25m</x:v>
      </x:c>
      <x:c r="I21" s="291" t="n">
        <x:v>381.32</x:v>
      </x:c>
      <x:c r="J21" s="282" t="str">
        <x:v>Carry-on included; seat extra; first checked bag $45 each; no changes</x:v>
      </x:c>
      <x:c r="K21" s="285" t="str">
        <x:v>Link 4 below</x:v>
      </x:c>
    </x:row>
    <x:row r="23" ht="24" customHeight="1">
      <x:c r="A23" s="295" t="str">
        <x:v>FLEXIBLE-FARE BENCHMARKS OBSERVED ON EXPEDIA</x:v>
      </x:c>
      <x:c r="B23" s="295"/>
      <x:c r="C23" s="295"/>
      <x:c r="D23" s="295"/>
      <x:c r="E23" s="295"/>
      <x:c r="F23" s="295"/>
      <x:c r="G23" s="295"/>
      <x:c r="H23" s="295"/>
      <x:c r="I23" s="295"/>
      <x:c r="J23" s="295"/>
      <x:c r="K23" s="295"/>
    </x:row>
    <x:row r="24">
      <x:c r="A24" s="297" t="str">
        <x:v>Leg</x:v>
      </x:c>
      <x:c r="B24" s="297" t="str">
        <x:v>Fare</x:v>
      </x:c>
      <x:c r="C24" s="297" t="str">
        <x:v>Total — 2</x:v>
      </x:c>
      <x:c r="D24" s="297" t="str">
        <x:v>What improves</x:v>
      </x:c>
      <x:c r="F24" s="297" t="str">
        <x:v>BOOKING GUIDANCE</x:v>
      </x:c>
      <x:c r="G24" s="297"/>
      <x:c r="H24" s="297"/>
      <x:c r="I24" s="297"/>
      <x:c r="J24" s="297"/>
      <x:c r="K24" s="297"/>
    </x:row>
    <x:row r="25" ht="34" customHeight="1">
      <x:c r="A25" s="278" t="str">
        <x:v>Outbound</x:v>
      </x:c>
      <x:c r="B25" s="278" t="str">
        <x:v>Southwest Choice</x:v>
      </x:c>
      <x:c r="C25" s="299" t="n">
        <x:v>326.8</x:v>
      </x:c>
      <x:c r="D25" s="278" t="str">
        <x:v>Seat choice / changes improved; carry-on included; checked bag still extra</x:v>
      </x:c>
      <x:c r="F25" s="278" t="str">
        <x:v>1. Price the exact baggage needed for a 16-day trip before comparing totals.</x:v>
      </x:c>
      <x:c r="G25" s="278" t="str">
        <x:v>1. Price the exact baggage needed for a 16-day trip before comparing totals.</x:v>
      </x:c>
      <x:c r="H25" s="278" t="str">
        <x:v>1. Price the exact baggage needed for a 16-day trip before comparing totals.</x:v>
      </x:c>
      <x:c r="I25" s="278" t="str">
        <x:v>1. Price the exact baggage needed for a 16-day trip before comparing totals.</x:v>
      </x:c>
      <x:c r="J25" s="278" t="str">
        <x:v>1. Price the exact baggage needed for a 16-day trip before comparing totals.</x:v>
      </x:c>
      <x:c r="K25" s="278" t="str">
        <x:v>1. Price the exact baggage needed for a 16-day trip before comparing totals.</x:v>
      </x:c>
    </x:row>
    <x:row r="26" ht="34" customHeight="1">
      <x:c r="A26" s="282" t="str">
        <x:v>Outbound</x:v>
      </x:c>
      <x:c r="B26" s="282" t="str">
        <x:v>American Main Cabin</x:v>
      </x:c>
      <x:c r="C26" s="300" t="n">
        <x:v>336.8</x:v>
      </x:c>
      <x:c r="D26" s="282" t="str">
        <x:v>Seat choice / changes improved; checked bag still extra</x:v>
      </x:c>
      <x:c r="F26" s="282" t="str">
        <x:v>2. Avoid self-transfers; every shortlisted flight is nonstop.</x:v>
      </x:c>
      <x:c r="G26" s="282" t="str">
        <x:v>2. Avoid self-transfers; every shortlisted flight is nonstop.</x:v>
      </x:c>
      <x:c r="H26" s="282" t="str">
        <x:v>2. Avoid self-transfers; every shortlisted flight is nonstop.</x:v>
      </x:c>
      <x:c r="I26" s="282" t="str">
        <x:v>2. Avoid self-transfers; every shortlisted flight is nonstop.</x:v>
      </x:c>
      <x:c r="J26" s="282" t="str">
        <x:v>2. Avoid self-transfers; every shortlisted flight is nonstop.</x:v>
      </x:c>
      <x:c r="K26" s="282" t="str">
        <x:v>2. Avoid self-transfers; every shortlisted flight is nonstop.</x:v>
      </x:c>
    </x:row>
    <x:row r="27" ht="34" customHeight="1">
      <x:c r="A27" s="278" t="str">
        <x:v>Outbound</x:v>
      </x:c>
      <x:c r="B27" s="278" t="str">
        <x:v>United Economy</x:v>
      </x:c>
      <x:c r="C27" s="299" t="n">
        <x:v>336.8</x:v>
      </x:c>
      <x:c r="D27" s="278" t="str">
        <x:v>Standard carry-on / seat / changes improved; checked bag still extra</x:v>
      </x:c>
      <x:c r="F27" s="278" t="str">
        <x:v>3. The 6:00 AM United outbound is the only cheapest option that comfortably protects the San Francisco plan.</x:v>
      </x:c>
      <x:c r="G27" s="278" t="str">
        <x:v>3. The 6:00 AM United outbound is the only cheapest option that comfortably protects the San Francisco plan.</x:v>
      </x:c>
      <x:c r="H27" s="278" t="str">
        <x:v>3. The 6:00 AM United outbound is the only cheapest option that comfortably protects the San Francisco plan.</x:v>
      </x:c>
      <x:c r="I27" s="278" t="str">
        <x:v>3. The 6:00 AM United outbound is the only cheapest option that comfortably protects the San Francisco plan.</x:v>
      </x:c>
      <x:c r="J27" s="278" t="str">
        <x:v>3. The 6:00 AM United outbound is the only cheapest option that comfortably protects the San Francisco plan.</x:v>
      </x:c>
      <x:c r="K27" s="278" t="str">
        <x:v>3. The 6:00 AM United outbound is the only cheapest option that comfortably protects the San Francisco plan.</x:v>
      </x:c>
    </x:row>
    <x:row r="28" ht="34" customHeight="1">
      <x:c r="A28" s="282" t="str">
        <x:v>Return</x:v>
      </x:c>
      <x:c r="B28" s="282" t="str">
        <x:v>United Economy · 7:00 AM</x:v>
      </x:c>
      <x:c r="C28" s="300" t="n">
        <x:v>387.27</x:v>
      </x:c>
      <x:c r="D28" s="282" t="str">
        <x:v>Standard carry-on / seat / changes improved; checked bag still extra</x:v>
      </x:c>
      <x:c r="F28" s="282" t="str">
        <x:v>4. The 7:00 AM United return is cheapest, but requires leaving the Strip around 3:45 AM.</x:v>
      </x:c>
      <x:c r="G28" s="282" t="str">
        <x:v>4. The 7:00 AM United return is cheapest, but requires leaving the Strip around 3:45 AM.</x:v>
      </x:c>
      <x:c r="H28" s="282" t="str">
        <x:v>4. The 7:00 AM United return is cheapest, but requires leaving the Strip around 3:45 AM.</x:v>
      </x:c>
      <x:c r="I28" s="282" t="str">
        <x:v>4. The 7:00 AM United return is cheapest, but requires leaving the Strip around 3:45 AM.</x:v>
      </x:c>
      <x:c r="J28" s="282" t="str">
        <x:v>4. The 7:00 AM United return is cheapest, but requires leaving the Strip around 3:45 AM.</x:v>
      </x:c>
      <x:c r="K28" s="282" t="str">
        <x:v>4. The 7:00 AM United return is cheapest, but requires leaving the Strip around 3:45 AM.</x:v>
      </x:c>
    </x:row>
    <x:row r="29" ht="34" customHeight="1">
      <x:c r="A29" s="278" t="str">
        <x:v>Return</x:v>
      </x:c>
      <x:c r="B29" s="278" t="str">
        <x:v>Southwest Choice · 8:10 AM</x:v>
      </x:c>
      <x:c r="C29" s="299" t="n">
        <x:v>482.52</x:v>
      </x:c>
      <x:c r="D29" s="278" t="str">
        <x:v>Seat choice / changes improved; carry-on included; checked bag still extra</x:v>
      </x:c>
      <x:c r="F29" s="278" t="str">
        <x:v>5. Recheck both platforms and the airline's own site immediately before purchase.</x:v>
      </x:c>
      <x:c r="G29" s="278" t="str">
        <x:v>5. Recheck both platforms and the airline's own site immediately before purchase.</x:v>
      </x:c>
      <x:c r="H29" s="278" t="str">
        <x:v>5. Recheck both platforms and the airline's own site immediately before purchase.</x:v>
      </x:c>
      <x:c r="I29" s="278" t="str">
        <x:v>5. Recheck both platforms and the airline's own site immediately before purchase.</x:v>
      </x:c>
      <x:c r="J29" s="278" t="str">
        <x:v>5. Recheck both platforms and the airline's own site immediately before purchase.</x:v>
      </x:c>
      <x:c r="K29" s="278" t="str">
        <x:v>5. Recheck both platforms and the airline's own site immediately before purchase.</x:v>
      </x:c>
    </x:row>
    <x:row r="31" ht="24" customHeight="1">
      <x:c r="A31" s="295" t="str">
        <x:v>LIVE SEARCH LINKS — CLICK IF ACTIVE, OTHERWISE COPY THE EXACT URL INTO YOUR BROWSER</x:v>
      </x:c>
      <x:c r="B31" s="295"/>
      <x:c r="C31" s="295"/>
      <x:c r="D31" s="295"/>
      <x:c r="E31" s="295"/>
      <x:c r="F31" s="295"/>
      <x:c r="G31" s="295"/>
      <x:c r="H31" s="295"/>
      <x:c r="I31" s="295"/>
      <x:c r="J31" s="295"/>
      <x:c r="K31" s="295"/>
    </x:row>
    <x:row r="32" ht="44" customHeight="1">
      <x:c r="A32" s="279" t="str">
        <x:v>1 · Booking.com outbound</x:v>
      </x:c>
      <x:c r="B32" s="279"/>
      <x:c r="C32" s="313" t="str">
        <x:v>https://flights.booking.com/flights/CHI-SFO/?type=ONEWAY&amp;adults=2&amp;cabinClass=ECONOMY&amp;sort=BEST&amp;depart=2026-12-10&amp;from=CHI&amp;to=SFO&amp;locale=en-us</x:v>
      </x:c>
      <x:c r="D32" s="313"/>
      <x:c r="E32" s="313"/>
      <x:c r="F32" s="313"/>
      <x:c r="G32" s="313"/>
      <x:c r="H32" s="313"/>
      <x:c r="I32" s="313"/>
      <x:c r="J32" s="313"/>
      <x:c r="K32" s="313"/>
    </x:row>
    <x:row r="33" ht="70" customHeight="1">
      <x:c r="A33" s="283" t="str">
        <x:v>2 · Expedia outbound</x:v>
      </x:c>
      <x:c r="B33" s="283"/>
      <x:c r="C33" s="320" t="str">
        <x:v>https://www.expedia.com/Flights-Search?flight-type=on&amp;mode=search&amp;trip=oneway&amp;leg1=from:Chicago,%20IL,%20United%20States%20of%20America%20(CHI-All%20Airports),to:San%20Francisco,%20CA,%20United%20States%20of%20America%20(SFO-San%20Francisco%20Intl.),departure:12/10/2026TANYT,fromType:METROCODE,toType:AIRPORT&amp;options=cabinclass:economy&amp;fromDate=12/10/2026&amp;d1=2026-12-10&amp;passengers=adults:2,infantinlap:N</x:v>
      </x:c>
      <x:c r="D33" s="320"/>
      <x:c r="E33" s="320"/>
      <x:c r="F33" s="320"/>
      <x:c r="G33" s="320"/>
      <x:c r="H33" s="320"/>
      <x:c r="I33" s="320"/>
      <x:c r="J33" s="320"/>
      <x:c r="K33" s="320"/>
    </x:row>
    <x:row r="34" ht="44" customHeight="1">
      <x:c r="A34" s="279" t="str">
        <x:v>3 · Booking.com return</x:v>
      </x:c>
      <x:c r="B34" s="279"/>
      <x:c r="C34" s="313" t="str">
        <x:v>https://flights.booking.com/flights/LAS-CHI/?type=ONEWAY&amp;adults=2&amp;cabinClass=ECONOMY&amp;sort=BEST&amp;depart=2026-12-26&amp;from=LAS&amp;to=CHI&amp;locale=en-us</x:v>
      </x:c>
      <x:c r="D34" s="313"/>
      <x:c r="E34" s="313"/>
      <x:c r="F34" s="313"/>
      <x:c r="G34" s="313"/>
      <x:c r="H34" s="313"/>
      <x:c r="I34" s="313"/>
      <x:c r="J34" s="313"/>
      <x:c r="K34" s="313"/>
    </x:row>
    <x:row r="35" ht="70" customHeight="1">
      <x:c r="A35" s="283" t="str">
        <x:v>4 · Expedia return</x:v>
      </x:c>
      <x:c r="B35" s="283"/>
      <x:c r="C35" s="320" t="str">
        <x:v>https://www.expedia.com/Flights-Search?flight-type=on&amp;mode=search&amp;trip=oneway&amp;leg1=from%3ALas+Vegas%2C+NV%2C+United+States+of+America+%28LAS-Harry+Reid+Intl.%29%2Cto%3AChicago%2C+IL%2C+United+States+of+America+%28CHI-All+Airports%29%2Cdeparture%3A12%2F26%2F2026TANYT%2CfromType%3AAIRPORT%2CtoType%3AMETROCODE&amp;options=cabinclass%3Aeconomy&amp;fromDate=12%2F26%2F2026&amp;d1=2026-12-26&amp;passengers=adults%3A2%2Cinfantinlap%3AN</x:v>
      </x:c>
      <x:c r="D35" s="320"/>
      <x:c r="E35" s="320"/>
      <x:c r="F35" s="320"/>
      <x:c r="G35" s="320"/>
      <x:c r="H35" s="320"/>
      <x:c r="I35" s="320"/>
      <x:c r="J35" s="320"/>
      <x:c r="K35" s="320"/>
    </x:row>
  </x:sheetData>
  <x:mergeCells>
    <x:mergeCell ref="A1:K1"/>
    <x:mergeCell ref="A2:K2"/>
    <x:mergeCell ref="A4:B4"/>
    <x:mergeCell ref="C4:K4"/>
    <x:mergeCell ref="A5:B5"/>
    <x:mergeCell ref="C5:K5"/>
    <x:mergeCell ref="A6:B6"/>
    <x:mergeCell ref="C6:K6"/>
    <x:mergeCell ref="A7:B7"/>
    <x:mergeCell ref="C7:K7"/>
    <x:mergeCell ref="A23:K23"/>
    <x:mergeCell ref="F24:K24"/>
    <x:mergeCell ref="F25:K25"/>
    <x:mergeCell ref="F26:K26"/>
    <x:mergeCell ref="F27:K27"/>
    <x:mergeCell ref="F28:K28"/>
    <x:mergeCell ref="F29:K29"/>
    <x:mergeCell ref="A31:K31"/>
    <x:mergeCell ref="A32:B32"/>
    <x:mergeCell ref="C32:K32"/>
    <x:mergeCell ref="A33:B33"/>
    <x:mergeCell ref="C33:K33"/>
    <x:mergeCell ref="A34:B34"/>
    <x:mergeCell ref="C34:K34"/>
    <x:mergeCell ref="A35:B35"/>
    <x:mergeCell ref="C35:K35"/>
  </x:mergeCells>
  <x:pageMargins left="0.7" right="0.7" top="0.75" bottom="0.75" header="0.3" footer="0.3"/>
</x:worksheet>
</file>