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man.Kaushik\OneDrive - EY\Documents\FY_21\XCS224U\Original_Git_Hub_code\cs224u-master\"/>
    </mc:Choice>
  </mc:AlternateContent>
  <xr:revisionPtr revIDLastSave="0" documentId="13_ncr:1_{6BCAC6CC-BA36-4CB0-9340-07861E5B0E2E}" xr6:coauthVersionLast="46" xr6:coauthVersionMax="46" xr10:uidLastSave="{00000000-0000-0000-0000-000000000000}"/>
  <bookViews>
    <workbookView xWindow="-108" yWindow="-108" windowWidth="23256" windowHeight="12576" xr2:uid="{00000000-000D-0000-FFFF-FFFF00000000}"/>
  </bookViews>
  <sheets>
    <sheet name="All data" sheetId="1" r:id="rId1"/>
    <sheet name="Polan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1" i="2" l="1" a="1"/>
  <c r="I71" i="2" s="1"/>
  <c r="I123" i="2" a="1"/>
  <c r="I123" i="2" s="1"/>
  <c r="I140" i="2" a="1"/>
  <c r="I140" i="2" s="1"/>
  <c r="I167" i="2" a="1"/>
  <c r="I167" i="2" s="1"/>
  <c r="D3711" i="1" a="1"/>
  <c r="D3711" i="1" s="1"/>
  <c r="D6087" i="1" a="1"/>
  <c r="D6087" i="1" s="1"/>
  <c r="D6067" i="1" a="1"/>
  <c r="D6067" i="1" s="1"/>
  <c r="D6059" i="1" a="1"/>
  <c r="D6059" i="1" s="1"/>
  <c r="D6029" i="1" a="1"/>
  <c r="D6029" i="1" s="1"/>
  <c r="D5849" i="1" a="1"/>
  <c r="D5849" i="1" s="1"/>
  <c r="D5843" i="1" a="1"/>
  <c r="D5843" i="1" s="1"/>
  <c r="D5810" i="1" a="1"/>
  <c r="D5810" i="1" s="1"/>
  <c r="D5780" i="1" a="1"/>
  <c r="D5780" i="1" s="1"/>
  <c r="D5742" i="1" a="1"/>
  <c r="D5742" i="1" s="1"/>
  <c r="D5680" i="1" a="1"/>
  <c r="D5680" i="1" s="1"/>
  <c r="D5635" i="1" a="1"/>
  <c r="D5635" i="1" s="1"/>
  <c r="D5546" i="1" a="1"/>
  <c r="D5546" i="1" s="1"/>
  <c r="D5528" i="1" a="1"/>
  <c r="D5528" i="1" s="1"/>
  <c r="D5468" i="1" a="1"/>
  <c r="D5468" i="1" s="1"/>
  <c r="D5261" i="1" a="1"/>
  <c r="D5261" i="1" s="1"/>
  <c r="D5112" i="1" a="1"/>
  <c r="D5112" i="1" s="1"/>
  <c r="D5054" i="1" a="1"/>
  <c r="D5054" i="1" s="1"/>
  <c r="D5003" i="1" a="1"/>
  <c r="D5003" i="1" s="1"/>
  <c r="D4995" i="1" a="1"/>
  <c r="D4995" i="1" s="1"/>
  <c r="D4969" i="1" a="1"/>
  <c r="D4969" i="1" s="1"/>
  <c r="D4745" i="1" a="1"/>
  <c r="D4745" i="1" s="1"/>
  <c r="D4737" i="1" a="1"/>
  <c r="D4737" i="1" s="1"/>
  <c r="D4717" i="1" a="1"/>
  <c r="D4717" i="1" s="1"/>
  <c r="D4632" i="1" a="1"/>
  <c r="D4632" i="1" s="1"/>
  <c r="D4330" i="1" a="1"/>
  <c r="D4330" i="1" s="1"/>
  <c r="D4158" i="1" a="1"/>
  <c r="D4158" i="1" s="1"/>
  <c r="D4136" i="1" a="1"/>
  <c r="D4136" i="1" s="1"/>
  <c r="D4127" i="1" a="1"/>
  <c r="D4127" i="1" s="1"/>
  <c r="D4100" i="1" a="1"/>
  <c r="D4100" i="1" s="1"/>
  <c r="D3769" i="1" a="1"/>
  <c r="D3769" i="1" s="1"/>
  <c r="D3748" i="1" a="1"/>
  <c r="D3748" i="1" s="1"/>
  <c r="D3746" i="1" a="1"/>
  <c r="D3746" i="1" s="1"/>
  <c r="D3595" i="1" a="1"/>
  <c r="D3595" i="1" s="1"/>
  <c r="D3422" i="1" a="1"/>
  <c r="D3422" i="1" s="1"/>
  <c r="D3406" i="1" a="1"/>
  <c r="D3406" i="1" s="1"/>
  <c r="D3287" i="1" a="1"/>
  <c r="D3287" i="1" s="1"/>
  <c r="D3178" i="1" a="1"/>
  <c r="D3178" i="1" s="1"/>
  <c r="D3144" i="1" a="1"/>
  <c r="D3144" i="1" s="1"/>
  <c r="D3084" i="1" a="1"/>
  <c r="D3084" i="1" s="1"/>
  <c r="D3059" i="1" a="1"/>
  <c r="D3059" i="1" s="1"/>
  <c r="D2975" i="1" a="1"/>
  <c r="D2975" i="1" s="1"/>
  <c r="D2973" i="1" a="1"/>
  <c r="D2973" i="1" s="1"/>
  <c r="D2789" i="1" a="1"/>
  <c r="D2789" i="1" s="1"/>
  <c r="D2772" i="1" a="1"/>
  <c r="D2772" i="1" s="1"/>
  <c r="D2240" i="1" a="1"/>
  <c r="D2240" i="1" s="1"/>
  <c r="D2239" i="1" a="1"/>
  <c r="D2239" i="1" s="1"/>
  <c r="D1854" i="1" a="1"/>
  <c r="D1854" i="1" s="1"/>
  <c r="D1817" i="1" a="1"/>
  <c r="D1817" i="1" s="1"/>
  <c r="D1770" i="1" a="1"/>
  <c r="D1770" i="1" s="1"/>
  <c r="D1462" i="1" a="1"/>
  <c r="D1462" i="1" s="1"/>
  <c r="D1419" i="1" a="1"/>
  <c r="D1419" i="1" s="1"/>
  <c r="D1401" i="1" a="1"/>
  <c r="D1401" i="1" s="1"/>
  <c r="D1101" i="1" a="1"/>
  <c r="D1101" i="1" s="1"/>
  <c r="D1026" i="1" a="1"/>
  <c r="D1026" i="1" s="1"/>
  <c r="D720" i="1" a="1"/>
  <c r="D720" i="1" s="1"/>
  <c r="D573" i="1" a="1"/>
  <c r="D573" i="1" s="1"/>
  <c r="D528" i="1" a="1"/>
  <c r="D52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<sst xmlns="http://schemas.openxmlformats.org/spreadsheetml/2006/main" count="25307" uniqueCount="5968">
  <si>
    <t>Rank</t>
  </si>
  <si>
    <t>Country</t>
  </si>
  <si>
    <t>What benefit would be meaningful to you?</t>
  </si>
  <si>
    <t>Submission date</t>
  </si>
  <si>
    <t>Senior</t>
  </si>
  <si>
    <t>India</t>
  </si>
  <si>
    <t>Compensation increase</t>
  </si>
  <si>
    <t>Senior Manager</t>
  </si>
  <si>
    <t>- PDA's
- Increase in Internet Allowance
- Lunch / Dinner allowance during busy season ( even when we work from home)
- Transportation (if working late in office) - Actual cost reimbursement.
- Increase in Salary (to reflect the market)</t>
  </si>
  <si>
    <t>Staff/Assistant</t>
  </si>
  <si>
    <t xml:space="preserve">To be able to get more opportunity and be able to get into field and department that I could never get way into. 
Have guidance on how can we learn more and be updated. 
</t>
  </si>
  <si>
    <t>Senior Associate</t>
  </si>
  <si>
    <t>higher compensation</t>
  </si>
  <si>
    <t>Philippines</t>
  </si>
  <si>
    <t>Mobile postpaid plan for all managers. A lot of BPO companies have been providing these to their managers as a benefit. These are small but impactful benefit and useful especially during times of BCP.</t>
  </si>
  <si>
    <t>Lower rank employee should be able to provide feedback to their higher rank employees, even they tend to do mistakes. There should be compensation and money reward during busy season and better internet fees.</t>
  </si>
  <si>
    <t>Better compensation package. More hike should be given to employees.</t>
  </si>
  <si>
    <t>Assistant Director</t>
  </si>
  <si>
    <t>Work from home benefits is something which the organization can look into. It could be a benefit provided to setup a home office or recurring compensation funded from the downsizing of office space and expenses.</t>
  </si>
  <si>
    <t xml:space="preserve">1.The mix of WFH and onboard working. this could help employees to be more flexible and also yield effective performance.
</t>
  </si>
  <si>
    <t xml:space="preserve">If the team can allow half yearly appraisals instead of yearly, so it will really motivate to give more attention to the task and it will motivate to work more efficiently. </t>
  </si>
  <si>
    <t xml:space="preserve">I love how everything operates in EY, its completely the best experience. 
If work from home can be an option forever, I think it will help me and many more employees to work in a better and more dedicated way.
</t>
  </si>
  <si>
    <t>Employee stock ownership plan (ESOP), it is great incentive to encourage employees</t>
  </si>
  <si>
    <t>Supervising Associate</t>
  </si>
  <si>
    <t>I think the most meaningful benefit for me, personally and professionally, would be formally institutionalizing a hybrid working arrangement, 1-2 days only in the office maximum.</t>
  </si>
  <si>
    <t>A basketball court or facility at the Chennai premises. Also some allowance for snacks and/or lunch.</t>
  </si>
  <si>
    <t xml:space="preserve">Compensation Revision </t>
  </si>
  <si>
    <t xml:space="preserve">I would love to have cross skilling. Be it Business Consulting or Technology Consulting. The expectation is to be certified on all domains. </t>
  </si>
  <si>
    <t xml:space="preserve">A revision in the salary aligned with qualification and Work experience.  </t>
  </si>
  <si>
    <t xml:space="preserve">Providing the employees flexbility in terms of working from home or office. </t>
  </si>
  <si>
    <t>Poland</t>
  </si>
  <si>
    <t>Mid year bonus :)</t>
  </si>
  <si>
    <t>better appraisals and bonuses. Timely promotions for people actually due as these are one of the major reasons a person feels content and well deserved in his/her job.</t>
  </si>
  <si>
    <t>Compensation and Experiences on my skills. Want to be more into it to drive out best version out of myself that can sure help me and my great organization.</t>
  </si>
  <si>
    <t>The benefits should be monetary &amp; growth wrt Role &amp; Domain. More than this, there should be a regular communication between senior resources &amp; Leadership. 
Leadership should reach out to senior resources on regular basis to listen to their concerns.</t>
  </si>
  <si>
    <t>christmas gifts</t>
  </si>
  <si>
    <t>1) Compensation revision would be the best                                                                                                                            
2) gift a family vacation
3) 1 year subscription of netflix or food with t&amp;c</t>
  </si>
  <si>
    <t xml:space="preserve">4 days working week, that will help balance the work and life 
OR A small end of the year break (around Jun-jul or whenever possible) </t>
  </si>
  <si>
    <t>Any organization providing good care on employee will be having its loyal employees attached for longer time. Few suggestions for that aligning:
1. Long term Service Recognition - 3 /5/10 years service employee like Domestic/International Travel support, Gold Coins or Vouchers for ranging 50K, 1L and 2L
2. Food Coupons / Sodexo/ Monthly Food Allowance
3. Tax Saving Schemes in the payroll structure - Car Lease, Fuel Expenses or something
4. Education support for Employee kids to create a bonding
5. Family Day celebration in office premises</t>
  </si>
  <si>
    <t>Special bonuses and Salary revision would be great.</t>
  </si>
  <si>
    <t>For employees who joined after August 2020, Please provide a firm wide Furniture allowance to set up home offices.
For retention policy, Please include people who have worked more than 1.5 year with the firm.
its really sad for Staffs who have worked more than 1,5 year and still now receive retention benefits just becuase we are not Staff 3.</t>
  </si>
  <si>
    <t>Equalizing levels inside the teams, extra vouchers for interesting courses and standard promotions based on results.</t>
  </si>
  <si>
    <t>Manager</t>
  </si>
  <si>
    <t xml:space="preserve">Leave compensation. Compensate for employees who are taking minimum leaves up to a certain threshold, for example i.e. upto 15 days leave maximum. </t>
  </si>
  <si>
    <t>If it is based on consistent performance, role of individual in organisation, his/her sincerity and commitment for work- If compensation is aligned on these terms, it will be great. Considering we stretch extra so as to meet client commitments without even asking sometimes and considering industry trend, structure should be realigned.</t>
  </si>
  <si>
    <t>I will really appreciate if you can please look into my compensation revision , as I think my existing compensation is not up to the mark.</t>
  </si>
  <si>
    <t>Holiday voucher for family vacation</t>
  </si>
  <si>
    <t>Considering offer matching benefits as provided by other companies !</t>
  </si>
  <si>
    <t>Associate</t>
  </si>
  <si>
    <t>Good hike percentage to all the employees and more internet charges every month may be, since the amount that is provided right now is less as of the current  internet prices.
Also, the cash benefits rather than providing vouchers would help the employees.</t>
  </si>
  <si>
    <t>A well being benefit of upto 25000 or a sponsored trip to an individual by the firm. Additionally there should be an approach of block leaves in the end of December which is followed by all the BIG 4s in which employees are given mandatory leaves apart from their annual leaves. Additionally there should be some of the freebies to be offered to the employees which other big 4s are doing to keep their employees motivated. Moreover, the firm can give busy season bonuses to their employees which is also a most common practice in the industry. There can be a food allowance as well in the busy season</t>
  </si>
  <si>
    <t>I believe that spending time in your passion or building/learning new things in itself is a reward. Hence, I propose employees should be allowed to spend 20% of their time in innovation, R&amp;D or pursing the passion aligned to the GDS business.</t>
  </si>
  <si>
    <t>Compensation increase.</t>
  </si>
  <si>
    <t>Corporate NPS option should be introduced. This provides additional tax benefit to the employee which can save a lot of tax.</t>
  </si>
  <si>
    <t xml:space="preserve">Wellness benefit- An amount reimbursed to fulfill health goals like gym membership, sports court fee reimbursement.
This would encourage employees to invest in their health </t>
  </si>
  <si>
    <t>1. Remove the LTA since last years has been tough for travelling and while travelling in India it is not much expensive. So people with big amount of LTA is unutilized and hence taxed. Maybe if you can bring something no-taxable as replacement of LTA(e.g food coupons, rewards bonus etc)
2. Rewards and Recognition: SPOT Awards, goodies can be encouraging
3. Provide tax filing facility for EY employees as most of the people does not understand various options available in market(PPF, NPS etc) and where to invest. 
4. Encourage counselors to reward the deserving employee as spot awards.</t>
  </si>
  <si>
    <t xml:space="preserve">1. Monetary benefit.
2. Benefits of health product like fitness equipment 
</t>
  </si>
  <si>
    <t xml:space="preserve">The remuneration of ACCA part qualified person and a graduate should have some difference I believe,  in case both are freshers . This will help in satisfying ACCA pursuing guys since they possess more technical knowledge in comparison to others graduates . Moreover this trend is only prevailing in the market as well . </t>
  </si>
  <si>
    <t>It would be better to get monetary rewards in cash instead of points which has limited areas to be used</t>
  </si>
  <si>
    <t xml:space="preserve">Promotion
Hike
</t>
  </si>
  <si>
    <t>reducing working hours from 9 to 8 on off seasons.</t>
  </si>
  <si>
    <t xml:space="preserve">Even if promotions are not granted but entrusted with big responsibilities like giving charge as a Manager to Assistant Manager. Also, till couple of years back, EY was known as the highest compensation provider. BUt know, other organization has challenged our reputation as well as they are providing high compensation to their employees. So, it's high time, not only EY should match them, but also, regain their top spot by giving good and handsome hikes to their employees. </t>
  </si>
  <si>
    <t>Salary should match with current market</t>
  </si>
  <si>
    <t>14th month pay and gym membership tie-up (Anytime Fitness preferred)</t>
  </si>
  <si>
    <t>Associate Director</t>
  </si>
  <si>
    <t xml:space="preserve">1. Annual Health Check up for all employees
2. Mid term hike </t>
  </si>
  <si>
    <t xml:space="preserve">Compensation for working overtime and during weekends to be considered as we use our personal time to work for the company which needs to be appreciated and compensated . </t>
  </si>
  <si>
    <t>Having previously worked in leadership/organization development at EY India on engagements across sectors, one thing I learnt is that the concept of a 360 degree feedback can foster a better team culture where all members of the team contribute equally without any bias. By implementing this, each team member will not only be able to get feedback from seniors, but also their juniors to get a better understanding of how they well they are doing as mentors/leaders. For overall performance review, I think this would be a good idea to implement across GDS.</t>
  </si>
  <si>
    <t>I would really appreciate possibility for Home Office from abroad.</t>
  </si>
  <si>
    <t>Fitness Tie up for the employees to have better fitness approach, Health check up coverage for the Employees and Dependants, Hampers on festivities such as goodies, sweets etc.</t>
  </si>
  <si>
    <t xml:space="preserve">Benefits in terms of money would be the most important thing to do. </t>
  </si>
  <si>
    <t>Something which is atleast at par with your peers WITHIN the organisation</t>
  </si>
  <si>
    <t xml:space="preserve">gym fees, surprise bonus,  </t>
  </si>
  <si>
    <t>The basic salary should be increased as it is the most important component of total compensation and an important factor in motivating the employee to do his/her best, as we say "the more we do, the more we can do".</t>
  </si>
  <si>
    <t>Please enable sodexo card in the employee benefits which would be helpful for tax exemptions.</t>
  </si>
  <si>
    <t xml:space="preserve">Currently being Senior 2 and also on peer comparison my annual CTC compensation is very low. I am not satisfied on the compensation. I am expecting a salary revision this mid year as that could boost my moral and would bring my compensation more to the market trend for anyone with my experience </t>
  </si>
  <si>
    <t xml:space="preserve">Food meals or food vouchers </t>
  </si>
  <si>
    <t>Rewards like apple devices per quarter if achieved a good VOC or met assigned targets/</t>
  </si>
  <si>
    <t>No doubt, package, bonus, promotion and increment is important for all of us. think beside this we can have regular gifts from company maybe on some achievement like completing a year or maybe surprise the employee without any reason.</t>
  </si>
  <si>
    <t>Matching the overall compensation to the current market situation based on the service line/domain.</t>
  </si>
  <si>
    <t xml:space="preserve">End of the day, everyone is working hard and smart to earn the bread and butter, can we give once a month Biriyani day/Sadhya(Veg thali), for everyone in the family. now that everyone is working virtually, lets give Rs1500 per quarter budget for everyone in the family and have a virtual call, so families get to meet each other. </t>
  </si>
  <si>
    <t>We love to see sharing of experiences , taking of ideas and pushing your peers to up and we can vouch at our organization that this is happening. More appreciation from leaders , make our confidence boost in terms of our services.</t>
  </si>
  <si>
    <t xml:space="preserve">There should be increments mid year as well based on the performances . Above that there should be extra bonus scheme as well based on the mid year performance . Other companies are getting so much benefits we hear . Also there should be OT allowance as well. Many a times we log in after our shift timings to get on calls with our onshores but we don’t get any extra allowances for that . This is not the correct approach . </t>
  </si>
  <si>
    <t>Wellness leave - 1 leave per month just to recharge yourself.
With the work from home , people are burning out due to long working hours and irregular work timings. This leave would help employees in recharging themselves</t>
  </si>
  <si>
    <t>Having Annual Salary revisions two times in a year compared to one annual revision can be motivational for the employees. Bonus will also be prorated and given twice.</t>
  </si>
  <si>
    <t xml:space="preserve">if we can provide some financial help for home loan in metro areas would be great ! </t>
  </si>
  <si>
    <t>Tie ups with entertainment sectors, hospitality industries, electronics, experiences etc would be a great encouragement to the ppl to enjoy the true meaning of work-life balance. A wide variety of options such as stay at a spa, great deals on electronics, a fun filled trip, a great experience tour etc would push the individual to enjoy the personal time in between the busy working life.</t>
  </si>
  <si>
    <t>To encourage physical fitness, Firm can sponsor memberships in say gyms, sports clubs etc.</t>
  </si>
  <si>
    <t>Compensation ! Compensation ! Compensation ! 
There is no better benefit than the total compensation ! This is exactly what will make people stick to the current organization. 
GDS should Value existing employees by compensating reasonably than giving around 100-150% hike to new comers. Existing employees should be valued compared to new employees.
If possible. Convert the annual bonus payout to quarterly or half-yearly.</t>
  </si>
  <si>
    <t>Client Serving Contractor</t>
  </si>
  <si>
    <t xml:space="preserve">please provide the accommodation for the far away from the office employees </t>
  </si>
  <si>
    <t>As per my perspective, the benefits can be like bonus like extra pay. which will also boost the employee to work more :)</t>
  </si>
  <si>
    <t>1. Compensation based on current market trend
2. ESOPs if possible
3. Regular motivation from counselor and managers</t>
  </si>
  <si>
    <t>Wellness, clothing, rice, mobile phone, transportation allowance</t>
  </si>
  <si>
    <t>Increase in Pay scale will be meaningful and helpful for me right now.</t>
  </si>
  <si>
    <t xml:space="preserve">Travel opportunities </t>
  </si>
  <si>
    <t>I think what would be beneficial in this current situation of covid is to have some sort of personal well-being benefits which includes gym accommodations, vitamins and supplements, and free mental health consultation</t>
  </si>
  <si>
    <t>I am great ful to be part of EY..
As per my perception we can conduct the Full Body Health Check up for the EY employees and Families which will help everyone. Ultimately everyone our EY team should be healthy and should contribute more towards EY.</t>
  </si>
  <si>
    <t xml:space="preserve">Main concern is with the compensation - It has to be in par with the market revision
Secondly - all the employees at same level has to get the same compensation considering qualification and all </t>
  </si>
  <si>
    <t>A non-tangible benefit could be creating an open channel for upward feedback on ad-hoc basis. Usually, the upward feedbacks are scheduled, but that creates a lot of lack. I think it would be better if there was an open and spontaneous channel.</t>
  </si>
  <si>
    <t>additional day off for b-day, 4 days working week</t>
  </si>
  <si>
    <t>China</t>
  </si>
  <si>
    <t xml:space="preserve">asfd </t>
  </si>
  <si>
    <t>Providing opportunity to build better infrastructure for home office</t>
  </si>
  <si>
    <t>Period Leaves</t>
  </si>
  <si>
    <t>1. Company sponsored team get-togethers once a year at a 5 Star property and team bonding exercises during the stay.</t>
  </si>
  <si>
    <t xml:space="preserve">Better HMO coverage (more extensive services (personally, dental services) we can avail under our HMO plan) Probably, revisit it :-) 
Hope to have optical allowance as well. :-)
</t>
  </si>
  <si>
    <t>Mid-year promotion or sub level movement would be a great idea rather than having it annually. Similarly VBP should be paid out in parts (twice a year) rather than annually. Thank you.</t>
  </si>
  <si>
    <t xml:space="preserve">Car Lease Policy.
This could help employees buy vehicle with tax benefits as part of the salary and it is followed by many firms.
</t>
  </si>
  <si>
    <t xml:space="preserve">Initiate team building Activities and team Outing on regular basis to gain and build up good bonding and relationship between the colleagues with in the organization. </t>
  </si>
  <si>
    <t>If we can get salary correction based on Market or at least in line with what other GDS team members at the same level are getting or maybe get closer in terms of salary to other GDS team members at the same level. :)</t>
  </si>
  <si>
    <t>Benefits such as Busy season incentives on achieving certain KPI can be really helpful as busy season can be hectic.
Another benefit can be a sponsored trip or vacation just after the busy season.</t>
  </si>
  <si>
    <t>Please include Car lease scheme in EY as this will help employee get the tax benefit and a good vehicle where employee and family can enjoy.
Also compared to other companies..their should be personal and home loan options with least interest rates facilitating the employees..currently missing.</t>
  </si>
  <si>
    <t>1. A mid year compensation hike
2. A mid year one time variable pay</t>
  </si>
  <si>
    <t>3 to 4 Days Family Vacation Package Including Spouse and Kids</t>
  </si>
  <si>
    <t>Vacation for family members for 3 days, or equivalent bonus amount</t>
  </si>
  <si>
    <t>In the backdrop of uncertain environment meaningful benefits will be promotions or monitory benefits.</t>
  </si>
  <si>
    <t xml:space="preserve">Cross-Training- Employees who are eager to explore different jobs and learn new skills will welcome opportunities to do this within their own workplace.
 Employee Stock Purchase Plan (ESPP)- An ESPP makes it easy for employees to buy shares of your company’s stock, often at an appealing discount. Employees who own a fraction of their company have a personal stake in its success that promotes greater engagement and performance
Paid Time Off on Your Birthday- Let employees spend their very own personal holiday having fun
</t>
  </si>
  <si>
    <t xml:space="preserve">Can we start Employer contribution to NPS program? This could save the tax significantly for employees
</t>
  </si>
  <si>
    <t>Mid Year promotion and quarterly bonus according to the work and ratings/feedbacks on SF. Employee benefits like Work From home setup, Festival gifts etc..</t>
  </si>
  <si>
    <t>I will personally prefer monetary benefits where I expect a better pay raise and better bonus as per the market standards. One more suggestion from my end is if its possible to get the holiday on the Monday/Friday if a public holiday falls on a weekend.</t>
  </si>
  <si>
    <t>The salary structure is way less as compared to EY rival companies. An employee who is with EY from so many years draws less than a person who just got associated with EY, which is not fair. 
My answer would be - Monetary benefits (Salary)</t>
  </si>
  <si>
    <t>- Fixed pay corrections to remove disparity on a particular rank / level.
- Increase in pay upon completion of probation period.
- Retention bonuses to retain talent. 
Employer contribution to NPS being an efficient tax saving tool.
- Food coupons allowances.
-</t>
  </si>
  <si>
    <t>1. Increase the Spot award from 3500 to 5000.
2. Provide monetary overtime benefits to employees working beyond 9 hours and on weekends.
3. Provide monetary benefits to employees which clock more that 140 hours or 75% utilization monthly.
4. Provide employee of the week benefits.</t>
  </si>
  <si>
    <t>hi i think a new approach could be doing market corrections on regular intervals in salary and gift a small holiday to near by city during off season</t>
  </si>
  <si>
    <t>Mental health leaves (could be considered additional sick leaves)
Long term work from home (for people living in the province)
Compensation increase for Client facing role GDS employees (i.e. GDS employees that are acting as Onshores)</t>
  </si>
  <si>
    <t>Last review was a total disappointment to me in terms of rating received vs hike percentage. It is almost half of what others received for even a lower rating based on the talks. This should be unified. Revision to be done to balance the percentage difference and same percentage (not amount) of hike should be considered again as a market matching effort in fixed pay.
Please consider several factors while comparison - like education, work experience, performance ratings, involvement in other activities in the team, market matching.
Thank you in advance.</t>
  </si>
  <si>
    <t>monetary benefits for busy season and other allowances</t>
  </si>
  <si>
    <t>Crediting more fund to set WFH . Increasing hike percentage , Meal coupons .Increasing default insurance coverage amount.</t>
  </si>
  <si>
    <t xml:space="preserve">Provide a 1 week Christmas holiday besides leave to all employee would really be appreciative as this would help all the employees to prepare for their busy season. </t>
  </si>
  <si>
    <t>Much Higher Insurance Coverage, All Expenses Paid Voluntary Annual Medical Checkups</t>
  </si>
  <si>
    <t>If we can ensure reward our consistent, reliable and tenured employees with competitive pay &amp; right position in the organization (service or sub-service function levels) it would be most beneficial than any other additional benefits. This can be long term strategy for retaining talent. Additionally, we can promote well being more in a manner that people can actually benefit at each level, as healthy body has healthy mind. Thanks</t>
  </si>
  <si>
    <t>1. Reimbursement of internet charges
2. Discounted health checkup and medicines
3. Fuel reimbursement(if offices open up)
4. Non-taxable food coupons that can be used to buy groceries and food
5. Investment planning helpdesk or advice to save tax and to plan retiral benefits</t>
  </si>
  <si>
    <t>Mid year appraisal and other perks such as mobile sets etc.</t>
  </si>
  <si>
    <t>Revise compensation for all existing resource as per market</t>
  </si>
  <si>
    <t>I believe 1 time Bonus will be the good option.</t>
  </si>
  <si>
    <t>mid year evaluations and bonus payouts, keeping 40 hrs per week as working hours for india employees as well</t>
  </si>
  <si>
    <t xml:space="preserve">Currently, the benefits given to the employees are mainly monetary in nature. While checking with other professionals working in similar organizations there are perks given which are non-monetary in nature as well. Such as 5 yr anniversary gifts are gadgets, holiday gifts are something which could be used by the whole family and all. It would be great if we'd be given options to choose what gifts we want, and then purchase it from a platform similar to EY Appreciate store would be great.
Additionally, leave carry forward could be encouraged for more than 15 nos, as most years there are more than leaves of that count that are getting lapsed. Unable to take leaves due to business priorities, project commitments etc.
Finally, team huddles should be made once in every quarter. That'd add more camaraderie between people. </t>
  </si>
  <si>
    <t>I would encourage firm to focus on work life balance apart from increase in compensation. One time bonus can be one method to retain talent. Please hear from the people why they are unhappy and work on it based on their feedback. Thank You!</t>
  </si>
  <si>
    <t>Give some extra benefits to the existing employees(May be 1 year/you can fix it) to encourage their work at our company for ongoing. give more preference for those who strive to work/participate in the engagement more than their threshold hours due to some exceptions circumstances. Please make sure our compensation/promotion should be equal to market parity so that we are not missing the good employees</t>
  </si>
  <si>
    <t>gym membership, child care</t>
  </si>
  <si>
    <t xml:space="preserve">It would be great if there is a provision to temporally relocate (Not mandatory) the best performing employee to different GDS locations outside their mother country on a rotation basis. May be for 6Mnths to 1 year. This provides an opportunity to improve his/her soft skills/confidence and better understand different culture. </t>
  </si>
  <si>
    <t>If we could increase the medical allowance that would be very helpful. Also if possible for us to use this allowance not only for me but also for my dependents. Thanks!</t>
  </si>
  <si>
    <t xml:space="preserve">one month or more cross-city work experience  </t>
  </si>
  <si>
    <t>Promotions, Intra-EY employee transfers (ie transfers to onshore teams that we work with or that we don't work with), Compensation increment</t>
  </si>
  <si>
    <t>1. Reaching out to people who are contributing and over 3 years in the same rank/role. Provide them access for new roles with promotions within GDS  rather hiring from outside candidates.
2. Additional policy's like "Company leased Cars" or "Company leased Accommodations" / additional  tax saving allowances like Driver salary etc
3. Additional allowances for people identified as "Work from Home" Employees.</t>
  </si>
  <si>
    <t xml:space="preserve">1. Structured Longitivity plan. for 5 years you would get this for 10 years you would get this.. Monitory and may be other things like paid holiday trip reimbursed to an actual with a cap to the rank and grade. (of course it should be tied to performance rating that he should never be rated as needs improvement in these 5 yrs )
2. Current Car lease plan is not at all beneficial, and i am sure not many are using it. Can we relook to see that this lease policy gets lots of tax benefits for the employees.. many organizations are doing this and employees are getting benefit of Income tax exemption on EMI for the car, fuel expense, car maintenance expense etc.. this would be very attractive. 
3.  Mandatory health checkup can be extended to the immediate family members too. 
4. I have never seen family get togethers planned, this brings lot of pride to the employees when they get family to the office and make them interact with their collogues and co workers. GDS family day.. getting all families at practice level together, and speak about what we do and how are we growing , and hen a casual get together for all to know about each other. ( I know with Covid, first of all we need to do employee get togethers. For eg. every 2nd person in my practice has joined in last 2 years and has never seen office and not met us face to face )
5. company sponsored transport to office would be another very important and key benefit that helps employees. 
6.  I do not see sitting doctors in any of our facilities.. we can have a primary health center where we can have a nurse sitting in for assisting with small issues like headache, fever, body pains, small accidents etc. and also can have a weekly visiting doctor, which employees can take advantage of some long term issues. 
</t>
  </si>
  <si>
    <t>Mobile Device Program - Can give mobile devices to all employees to support remote connects
December Shutdown  - Most of the clients are on Holidays. Can we also get a December shut down
Leave Encashment  - Can we encash leaves on a yearly basis</t>
  </si>
  <si>
    <t xml:space="preserve">Out of turn promotions for deserving persons. </t>
  </si>
  <si>
    <t xml:space="preserve">If we can get a reasonable allowance for electricity and internet expenses that will be grateful. </t>
  </si>
  <si>
    <t>Company subsidized plans for purchasing electronic products. e.g. Laptop, mobiles phones, monitor screens , etc.</t>
  </si>
  <si>
    <t>One week Workation with the team</t>
  </si>
  <si>
    <t xml:space="preserve">I have recently joined EY GDS and am still on probation. Everything is going great. 
However, I feel one thing that can be of benefit to everyone in the organization is the concept of Sick Leaves. I recently had to undergo a couple of major intestine surgeries but since I am on probation, I did not get a lot of paid leaves. 
I feel if any employee is going through such a rough phase and does not get paid leaves, he remains under some sort of mental pressure to join back and start working since everyone has a family to feed. 
If an organization introduces the concept of Paid Sick Leaves, the employee can recover fully and join back in the best of health and in turn his loyalty will also increase towards the organization. In these times when the employee turnover is so high, such a step could benefit everyone involved. </t>
  </si>
  <si>
    <t>I would like to have access to more learning platforms. Will be helpful if EY provide free subscriptions for learning platforms like O'Reilly and Linkedin learning.</t>
  </si>
  <si>
    <t xml:space="preserve">probably mobile allowance and goodies though we have WFH. It would be moment of pride when employees receive even a small gift for any special occasion like Christmas/new year, Diwali etc.  </t>
  </si>
  <si>
    <t>Income tax. I am paying a huge amount in Tax. Is there a possibility to either reduce considerably or not pay at all? Does becoming a contract employee help in not paying huge income tax?</t>
  </si>
  <si>
    <t>Team travel trips, Cash awards, Awards</t>
  </si>
  <si>
    <t>Feedback from onshore and offshore both should be considered. I have noticed that instead of giving concrete feedback with support, verbal communication is given to employees regarding the promotion and if people are asking for the support of the feedback its not getting provided. I have seen this continuously for 2 years. It's demotivating for the people who are putting all their effort to grow along with the firm growth.</t>
  </si>
  <si>
    <t>1) 30% salary hike for all without taking into consideration the tenure of the employee.
2) EY organised and funded trips to tourist destinations (both domestic and foreign) for employees.
3) Mandatory 2 weeks off during the last week of December and the first week of January (this should not lead to a decrease in the number of available leaves for employees)</t>
  </si>
  <si>
    <t xml:space="preserve">1. Attractive Bonus 2. Attractive pay scale revision 3. SPOT award point revision. </t>
  </si>
  <si>
    <t>1. Firm can introduce a smartphone policy (amount reimbursable can be on the basis of the rank of the employee). This policy is already there in other Big4's
2. One time bonus was announced few weeks ago for the senior rank employees. However, it would be great if the same could be applicable at all ranks because Motivation is needed at all levels. Offering one time payout for particular grade brings inequality feeling in the firm. (As i heard from most of my colleagues - who are new joiners)</t>
  </si>
  <si>
    <t xml:space="preserve">Request to consider additional daily allowance for resources aligned to the US West Coast region. As calls can be as late as 11:30 pm in the night on a regular basis. This additional allowance can be approved by counselor on a need basis but we should have strong policy around this for professionals to not miss use.  </t>
  </si>
  <si>
    <t>Tax Saving benefits will be be very much helpful</t>
  </si>
  <si>
    <t xml:space="preserve">a. Client facing engagements (at par with practice offices) with alignment between personal goals and the project alignment. 
b. Flexibility to work across service lines (TRS, TSE, Strategy, VME etc..). SSL leaders have resistance to this thought. Rotational involvement across SSL for fixed tenure (2 to 3 years). Please consider Managers as well.  
c. Flexibility to choose office locations. </t>
  </si>
  <si>
    <t>Firm should provide short term loan facility as well to employees at less Interest rate than market.</t>
  </si>
  <si>
    <t xml:space="preserve">Career growth basis overall experience, market wise salary package along with yearly bonus. Hike in compensation. </t>
  </si>
  <si>
    <t>I feel benefits such as timely promotion, regular certifications  and regular trainings to keep us up to market standard will really help us. Also i feel there should be a short/medium term onsite opportunity to be given to employees to keep them motivated</t>
  </si>
  <si>
    <t>Increase in basic pay in comparison to market standards, free office shuttles.</t>
  </si>
  <si>
    <t>Complete Work from home after pandemic</t>
  </si>
  <si>
    <t xml:space="preserve">As we all know that situation of COVID -19 is under control and corporate organizations are planning to call their employees to resume Work from Office but it would be great if the organization don't bound their employees to work all 5 days from office, working on alternate days or 3 days a week and rest from home could be very beneficial for them and also from safety perspective as well. Thanks. :) </t>
  </si>
  <si>
    <t xml:space="preserve">Promotions and salary revisions </t>
  </si>
  <si>
    <t>I would like to get a hike in compensation for example, market correction.</t>
  </si>
  <si>
    <t>Benefits which is career growth along with compensation that challenge outside job market. I believe the pay is not being considered equivalent to the promotion which is disappointing factor for being promoted. I would like to be at par in the compensation to carry my position at EY.</t>
  </si>
  <si>
    <t>Benefits in the form of EY brand products. For instance an EY brand hamper including T-shirt, bag and some other accessories for the monthly, quarterly award winners.</t>
  </si>
  <si>
    <t>Monetary linked benefits such as coupons or memberships, keeping insight of the market trends.</t>
  </si>
  <si>
    <t xml:space="preserve">Guesthouse facility in major tourist destinations, exclusively for EY employees where they can spend 1 week in a whole year where the stay/food is free/at subsidised rates would be great. 
Admission assistance in Major schools/colleges for children of employees.
Not sure if this benefit is already exists.
</t>
  </si>
  <si>
    <t>Benefit which could encourage us at this stage would be - Increase in compensation to come at par with other Big 4 &amp; other colleagues/peer in same organization and early promotion to next level, as have wide experience of 10 years in auditing profession.</t>
  </si>
  <si>
    <t>A promotion to senior role</t>
  </si>
  <si>
    <t>1. Money
2. Shopping card or gift card
3. Delicate souvenirs with firm brand, like T-Shirt, bags, etc.</t>
  </si>
  <si>
    <t>Meal vouchers</t>
  </si>
  <si>
    <t xml:space="preserve">Increase in annual compensation. </t>
  </si>
  <si>
    <t>Salary increment, health insurance, flexible work hours, working remotely, additional skill training</t>
  </si>
  <si>
    <t xml:space="preserve">I would really love to take up the more senior role, where guiding other people comes into the picture. I would also appreciate the hike in salary. </t>
  </si>
  <si>
    <t>Add more tax benefits.</t>
  </si>
  <si>
    <t>Mid-year hikes in fixed pay</t>
  </si>
  <si>
    <t>14th month pay</t>
  </si>
  <si>
    <t>Niche skill incentive (e.g. people knowing insurance products like Exigen, Guidewire)</t>
  </si>
  <si>
    <t xml:space="preserve">Meal vouchers to employees, have a proper Mediclaim plan with more coverage and better plan for parents, mobile phone to employees </t>
  </si>
  <si>
    <t>A mid year bonus apart from the August one and a definite increment</t>
  </si>
  <si>
    <t xml:space="preserve">1. If I am commuting to the office on my own, please reimburse cab or fuel bills
2. medical bills reimburse up to a certain amount - keeping current scenario in mind, EY should reimburse a minimum amount of medical bill or provide free subscription of Practo, mfine etc </t>
  </si>
  <si>
    <t>1. Fulltime remote work opportunity for employees for better work life balance in future
2. Match current salary to market standards
3. Increase internet bill reimbursement amount from rupees 500 to 1000
4. In addition to appreciations, give goodies or amazon coupons to employees for their good work</t>
  </si>
  <si>
    <t>1. Child care expenses - The Creche facility under current policy doesn't suffice the need when both the parents are working professional. Providing further aid to working professional parents EY can commit to sponsor or reimburse the Day care or playschool expenses (at least - the fees). This could be achieved through tie-ups with accredited Day Care providers. This helps the employee both financially and also being able to get best possible day care services for the kids. Please note - This benefit is already being given to employees in certain organizations 
2. Employer contribution directly to NPS account of the employee - eligible for tax deduction u/s 80CCD(2) - This is additional tax saving benefit for employees which is currently not there in EY existing Employee Benefits.</t>
  </si>
  <si>
    <t xml:space="preserve">Overseas benefits, like holiday packages
Stress relief benefits ( Cultural office activities, fitness benefits etc.)
</t>
  </si>
  <si>
    <t>extra day off</t>
  </si>
  <si>
    <t>Good Compensation half yearly, Mid year promotions, Internal job postings, overtime pay, three day weekend.</t>
  </si>
  <si>
    <t>Kindly look into the option of making December last week as mandatory week off, of course to be used from our Annual Leaves, reason being, if not mandatory week off, though we apply leave we end up working.</t>
  </si>
  <si>
    <t xml:space="preserve">travel vouchers , hotel stays , gift card vouchers </t>
  </si>
  <si>
    <t xml:space="preserve">Better compensation and career progressions </t>
  </si>
  <si>
    <t>Firstly, I would like to get a skip in the level as due to COVID, lot of people missed their progressions. Due to this I will have to wait one more year to get promoted to senior. It would be good to give mobile phones to the employees and a mandatory Year end Holidays as given in other Big 4 firms</t>
  </si>
  <si>
    <t xml:space="preserve">Thanks for the opportunity. Half yearly Bonus payments instead of Annual Bonus, increase in Annual leave balance carry forward - from 15 to 30 days, </t>
  </si>
  <si>
    <t>Hi Team,
I really enjoying here. The great things is continuous learning &amp; sharing knowledge and using learning experience in the project. 
As pert of the benefit I would like to be promoted Manager rank where I can use all my technical/leadership skills in more appropriate manner. 
Thank you!!
Neeraj</t>
  </si>
  <si>
    <t xml:space="preserve">Pay rise firstly. No more gift packages (e.g. mugs etc.) - instead cards with money. </t>
  </si>
  <si>
    <t>My point of view is on the ongoing condition can we all get a benefit under the new LIC policy Dhan Rekha (which is sum assured for 2,00,000). this policy has one time investment and has so much money back on the same. also it will help us in the future emergency as well.</t>
  </si>
  <si>
    <t>May be the health check-up which we have already by connecting to employees and asking about there health can be modified a little bit. Probably that can be conducted in some verified hospital with complete blood works and other functioning tests like lipid test, heart ECG test, vitamins test, this will be helpful to maintain health while we at work as maintain work-life balance.</t>
  </si>
  <si>
    <t xml:space="preserve">Better growth opportunities/ career progression, payout towards employee wellness, etc </t>
  </si>
  <si>
    <t>1. Encashment of Leaves</t>
  </si>
  <si>
    <t xml:space="preserve">It's high time that we as an organization start looking benefits more to create long term wealth for employees. This should be comparable to ESOPs offered by various start up and other listed companies. Given EY structure we have to be innovative in how we have a benefit program which mirrors ESOPs benefits for junior employees. </t>
  </si>
  <si>
    <t>Please provide work from home setup. It is utmost needed.</t>
  </si>
  <si>
    <t>Feeling excited to see this news.
1. Mid-year promotion is one of the motivational benefit to me
2. Compensation revision
3. Rewards and recognition</t>
  </si>
  <si>
    <t>A mid year compensation (salary) revision to stay competitive in evolving markets is a good idea.</t>
  </si>
  <si>
    <t xml:space="preserve">Providing mobile phone benefits around 35k as given by the big4 to their employees </t>
  </si>
  <si>
    <t xml:space="preserve">I have offered two suggestions below :
-In order to enhance EY experience and build better people connectivity, lets offer free meals /snacks/fruits and vegetable and cuisines option in our office cafeteria. This will not only act as increment for people to come back to office but also will enable better teaming among resources along with encouraging wellness dietary habits . 
- We normally have a children care room/area in our offices. By additionally bringing in a day care taker to look after children who accompany parents can significantly support wellbeing and output for working parents. This can also be supported by tying up with nearby day care center in different locations in cities. 
   </t>
  </si>
  <si>
    <t>Mid year hike and bonuses to be made permanent and match it for employees having lesser take home in comparison to the their total work experience and designation of the individual.
Matching the compensation of the person with respect to the designation at which the internal employees are working currently with that of external hires at the same level.</t>
  </si>
  <si>
    <t xml:space="preserve">To have reasonable working hrs - 6 to 8 especially for working mothers
</t>
  </si>
  <si>
    <t>Tax busy season OT, and other allowances or extra benefits.</t>
  </si>
  <si>
    <t>Maintaining current market compensation CTC to the existing employees those who are performing well. So that they will not jump to other organizations.</t>
  </si>
  <si>
    <t xml:space="preserve">Additional benefits on Tax Saving options are mandatory to have with employees. In my past org. We had Car Lease Policy where company contributes 29% of the EMI as they pass Asset Depreciation in the books of account to their employees. We use to save 29% on EMI, 100% on road finance on car, Tax saving on Fuel and Driver. Good to have in EY as well. </t>
  </si>
  <si>
    <t>Currently EY is sponsoring the Annual ACCA fees, individual paper fees and avail separate study leaves for the employees who pursue ACCA after joining EY. 
It would be great help if the same benefits can be available to the employees who were already pursuing ACCA before joining EY and are currently in process to complete it.</t>
  </si>
  <si>
    <t>A holiday package for family, or a one day stay in resorts for family</t>
  </si>
  <si>
    <t>1) tax rebate 2) free tax advisory services 3) investment opportunity 4) food coupons exemption 5) promotion 6) future leadership group - for upcoming leaders promotions</t>
  </si>
  <si>
    <t xml:space="preserve">Food Coupons for saving tax, Mobile phone like other big fours, Family trips sponsored by EY as part of reward category for outstanding performances. </t>
  </si>
  <si>
    <t>I agree that mid year recognition is extremely important specially in a current scenario where a) we get chance to benchmark or correct the compensation b) Reward deserving employees to acknowledge their work, and c) Create sense of belongingness towards employees. Meaningful benefit to me would mean doing the coarse correction of some newly hired candidates who have taken a step of faith and joined GDS and are attempting to grow it by offering them promotions which they deserve and making up for the lost bonus.</t>
  </si>
  <si>
    <t xml:space="preserve">Apart from the compensation, Learning opportunities
 are very essential to beneficial to employee. 
</t>
  </si>
  <si>
    <t xml:space="preserve">The team is losing out lots of exceptional talent due to low compensation. There's huge compensation difference someone who's internally growing and someone hired externally. As the team unable to meet the gap, the person don't have an option except resignation. 
Companies like Accenture gave mid-year bonus and fast track promotion while other giving overseas opportunities.
</t>
  </si>
  <si>
    <t xml:space="preserve">1. Whenever user awards a GDS employee, they should be able to select the monetary value to award rather than selecting from the existing GDS awards
2. Quarterly bonuses to keep the employees motivated
</t>
  </si>
  <si>
    <t>Sodexos with tax benefits</t>
  </si>
  <si>
    <t>Additional financial allowance</t>
  </si>
  <si>
    <t>Salary as per industry standards, timely rewards and recognition, greetings / gifts on occasions. The package offered even after promotion was not satisfactory and not at PAR with other big fours or even within EY.</t>
  </si>
  <si>
    <t xml:space="preserve">Language course with a native speaker. </t>
  </si>
  <si>
    <t>Mid year Hike</t>
  </si>
  <si>
    <t xml:space="preserve">Responsible Position and Monitory Gains. </t>
  </si>
  <si>
    <t>A new joiner bonus or one time WFH setup remuneration would have a great idea.</t>
  </si>
  <si>
    <t>Monetary Benefits</t>
  </si>
  <si>
    <t xml:space="preserve">Salary Hike
More Monthly rewards
Monthly Recognition 
</t>
  </si>
  <si>
    <t xml:space="preserve">Car Lease Policy
Sodexo </t>
  </si>
  <si>
    <t>Monitory benefit like market correction in CTC as per experience</t>
  </si>
  <si>
    <t>For onsite = Gasoline Allowance, Parking Space or Allowance 
Offsite / Remote = 
Work Remotely preferred, Outpatient Medicine Reimbursement (none as per intellicare), 
General = Spotlight Award for achievements or if no increase due to market trend,  internal Team budget or coffee reimbursement for online engagements / catch ups or 1 on 1 with counsellors
Cellphone/ mobile allowance = e.g. pro rata for 2 years amortization with max budget</t>
  </si>
  <si>
    <t xml:space="preserve">According to me, Benefits is something which comes on top of Fixed compensation and performance bonus. If the benefit is provided as cash, then employee has to pay tax for it. It can go up to 30%. To avoid that, any benefits apart from performance bonus can be given as reward points similar to spot award, or some coupons like amazon or it can be a direct gift like headphone or watches etc. So the employee can usual the benefit completely. </t>
  </si>
  <si>
    <t>Monthly extra allowances for a particular amount through Sodexo or some food coupon like that.</t>
  </si>
  <si>
    <t>Co-funded catering or some days of catering, fruit baskets, b-day little perk would be great, more e-points to use *for movies, museums etc., discount at the theater and opera and other cultural places.</t>
  </si>
  <si>
    <t>EY can provide a complete workspace set up for our home. Table, 2 desktops, keyboard, chair and may be a small table plant. This will really help increase efficiency and interest to work.</t>
  </si>
  <si>
    <t xml:space="preserve">Introducing code program to reward the employee. Introducing perks for associates completing certain certification  </t>
  </si>
  <si>
    <t>1. Increase in the shift allowance.
2. Increase in Health insurance cover benefit with minimum premium.
3.Increase in the compensation benefit.
4.Introduce a pension plan.
5. mid year bonus</t>
  </si>
  <si>
    <t>full time work from home ( remote facility), monetary benefits</t>
  </si>
  <si>
    <t>1. There should be no busy season: Cap of 45 hours week whole year.
2. Feedback from subordinates also : If I am suppose to guide my subordinate as my job responsibility, How effectively I guide them should be recorded as per feedback from juniors and should become part of my appraisal.
3. Counselor should be from different cluster to avoid any bootlicking (common in India). People getting bonuses and pay raise by not doing any work and just focusing to impress their managers.
4. Five level of feedback is useless.. Only two level must be there. whether employee is efficient or inefficient. what is this gold, almost always, usually.. Human do errors. Suppose I did one error in my work I get shifted from gold to almost always. and there will be huge diff in pay raise. It is psychologically bad for anyone.</t>
  </si>
  <si>
    <t>On new joiner perspective,  a bit increment on completion of probation which could motivates and feels belonginess  to the firm.</t>
  </si>
  <si>
    <t>Revised compensation programs and employee incentive schemes</t>
  </si>
  <si>
    <t>A Better Salary Package Considering My Years Of Experience</t>
  </si>
  <si>
    <t>As most of the employees work beyond 9 hours a day - Introduction of overtime allowance would make total sense as this will further add up to our motivation to work beyond 9 hours a day.</t>
  </si>
  <si>
    <t>More Salary</t>
  </si>
  <si>
    <t xml:space="preserve">I personally would prefer getting hike in fixed annual package and the bonus rather than any coupons and other kind of non monetary perks. </t>
  </si>
  <si>
    <t>1. Special bonus to all those employees who are creating exceptional experiences for the clients and stakeholders.
2. Work form home bonuses.
3. Special gifts for talented and exceptional resources</t>
  </si>
  <si>
    <t>Monthly food voucher which can be usefull in zomato swiggy too, also if kolkata people get pick and drop facility.  Also fixed compensation should be increased minimum 20% every year.</t>
  </si>
  <si>
    <t xml:space="preserve">1. A Local travel allowance where we can travel across country of our working once a year. This can be against the parties/offsites which used to take place when we used to go to offices.
2. An allowance for the equipment required to be purchased to set up of house premises for the enablement of the work from home set up.
3. A gym/health allowance, asking each employee to indulge into an activity for physical fitness.
4. Increase in internet allowance or reimbursing actual internet expense. </t>
  </si>
  <si>
    <t>Compensation increase at the competitor firm level. Well being and managing stress level while serving at the job</t>
  </si>
  <si>
    <t>1) Annual gifts; 
2) Increase the value of the annual vouchers issued during Diwali; 
3) Increase the reward amount of SPOT awards to 5k at least; 
4) Teams are working longer hours from home and we should have provision to provide some allowances once the minimum threshold is crossed</t>
  </si>
  <si>
    <t>The Extra-ordinary performers should be sent out on a vacation together, which should be sponsored by EY. Like the whole event should be organized by our organisation.</t>
  </si>
  <si>
    <t xml:space="preserve">Since the basic salary is not very high, it is difficult to bear the rent. As it does not meet the standards of the local government for housing subsidies, I hope that the salary can be increased or housing subsidies can be issued. </t>
  </si>
  <si>
    <t xml:space="preserve">1. Midyear Progression and increment.
2. As part of employee retention plan the leadership would bring some portal for retention of employees for raise there concern or issues related for there resignation or plan of resignation. This will make the Recruitment plan helpful as well as will be able to review the employees concerns and retention plan will be able to implement. 
3. Mid year bonus programme for high performing employees.
4. Quarterly rewards and recognition plan should be more focused on employee enhancement.
</t>
  </si>
  <si>
    <t>I feel, a compensation should be provided to employees who cover a milestone with EY. Like we used to have. When employees complete 3yrs or 5yrs or 7 yrs or 10 yrs. 
This should come back.</t>
  </si>
  <si>
    <t>Food Card benefit to the employees who which to avail. This will be useful in terms of tax saving. Option for VPF (voluntary PF).</t>
  </si>
  <si>
    <t xml:space="preserve">help with work from home set up, most of us are working 9 to 9 cycle - due to calls and allocated work one might face back pain issues due to not having right set up - Table, chair,  monitors , other accessories.
Also if we could focus on gym, or other wellness activities.  </t>
  </si>
  <si>
    <t>Staycation, Loans, Books fund, International trip</t>
  </si>
  <si>
    <t>I would like to recommend a mental health leave benefit, additional leave benefit for women (for cases with reproductive issues such as dysmenorrhea or endometriosis) and or increase medical benefit especially to employees with ongoing medication. This would be a big plus to attract new employees and  retain current employees. Thank you Team for all your efforts!</t>
  </si>
  <si>
    <t>Better medical benefits in this time of need.</t>
  </si>
  <si>
    <t xml:space="preserve">Less over-time working, more work-life balance would make EY a great place to work. </t>
  </si>
  <si>
    <t>Growth along with Work life balance not on paper but actual. It can happen by giving employee good amount of time with family, it can happen by giving some extra time with family on Friday evening etc. It depends on individual though.</t>
  </si>
  <si>
    <t xml:space="preserve">Food Passes (like Food card,sudexo etc) , Sport passes ,restructure to salary slabs to optimise tax and savings. </t>
  </si>
  <si>
    <t>chance to work onsite with practice teams in various regions</t>
  </si>
  <si>
    <t>-Festive month bonuses/Vouchers that are not as less as ₹1k
-Monthly Sodexo coupons
Both of these are widely prevalent across the firms in the industry and its disheartening to see EY doesn’t have any of these benefits despite claiming to be a “Great place to work”</t>
  </si>
  <si>
    <t>Compensation revision / increment based on industry standards.</t>
  </si>
  <si>
    <t xml:space="preserve">Definitely one would be my promotion and salary increase as many competitors are there in the market. Secondly, we would like to avail few benefits of return to office allowance so that we can promote the back to office culture. I am looking forward for market correction too. </t>
  </si>
  <si>
    <t>The employer-sponsored 401(k) plan allows employees to decide the amount they wish to contribute, and the same is deducted from their paycheck every month. The money deducted is further invested in a chosen plan for the long-term. This retirement plan allows employees to invest in stocks, bonds, mutual funds, etc.</t>
  </si>
  <si>
    <t xml:space="preserve">To recognize performance, motivate &amp; inspire people in the firm, we could introduce 3 categories of rewards 
1. Spot award - An instance of outstanding work/deliverable/design for a project or initiative (1X monetary benefit )
2. Applause award - Recognizing an individual/team for their commitment to delivery/best practices over a duration of 3 to 6 months(2X monetary benefit ). 
3. Outstanding award - Recognizing an outstanding contribution by an individual during the lifecycle of a project or a firm initiative (4X monetary benefit)
Lastly, It would be great to add in a component to the variable pay disbursed for the badges earned/trainings delivered. This would in turn result in better knowledge sharing &amp; would draw active participation by SME's to conduct these trainings. 
P.S. I joined EY very recently and am new to the firm. These benefits prevailed in my previous organization and resulted in a lot of active participation and training by colleagues. People worked extra hard to create whitepapers, reusable components etc. anticipating that they would get firm wide recognition and a small monetary award for going over and above set expectations &amp; project assignments. 
Lastly, we are all working from home and adding a reimbursement benefit / WFH allowance would be great.   </t>
  </si>
  <si>
    <t>Office Ride https://www.officeride.in/ - a third-party service, which is eco-friendly and helps us beat the traffic and heat during office commutes in the morning.
Early Salary - https://www.earlysalary.com/ - a third-party service or a similar service, you can withdraw a portion of Salary in case of emergency before the pay date.</t>
  </si>
  <si>
    <t>1. Fun recreational place 
2. One day of F&amp;F activities across GDS
3. Environment friendly products on sale for GDS employees</t>
  </si>
  <si>
    <t xml:space="preserve">Package correction basis the experience one holds. </t>
  </si>
  <si>
    <t>Hike &amp; VPB</t>
  </si>
  <si>
    <t xml:space="preserve">1. The medical insurance benefits for the employee and the dependents are somehow limited to hospitalization only and do not cover OPD, Dental and Vision related expenses. I understand that EY has to consider the benefits provided and its related prices as plans with OPD, Dental and vision related benefits can be costly. I recommend that the employees should be given an option to elect these wholesome plans by paying the amount extra from their salary, like they do to opt for Top Up term life insurance.  
2. Pension Plans (NPS): Retirement planning is also important but I believe EY currently doesn't provide employer supported pension plans. </t>
  </si>
  <si>
    <t>Salary revisions as per recent market trends</t>
  </si>
  <si>
    <t>Permanent work from home!</t>
  </si>
  <si>
    <t>shorter work-week eg. Fridays we work only half a day</t>
  </si>
  <si>
    <t>Semi-annual VBP</t>
  </si>
  <si>
    <t>Just like EPF it would be great if some amount can be allocated from the companies end to employees NPS account if they have one as this would encourage and help us build our retirement better. In addition, a lot of employees were hired during the pandemic including me and the compensation offered I feel was relatively less than compared to the normal scenario(for all positions mine being Senior Associate) if they were to be hired then with a better pay, so I would request to keep this in mind as well during the compensation increment by February 2022 and offer a better pay.
Thankyou for this initiative.
Regards,
Yogesh</t>
  </si>
  <si>
    <t>Provide for better Internet reimbursement, Mid year hike in the same way other competitors has been doing including mobile devices, continued work from home infrastructure expense reimbursement, etc.</t>
  </si>
  <si>
    <t>EY should opt for open salary policy. See how we can approach towards it and make it uniform for every employee.</t>
  </si>
  <si>
    <t xml:space="preserve">Increase in compensation (both annual and performance based), vouchers for travel/shopping/food etc, paid vacation time (once a year), meditation retreats, free diploma/ master programs, free shuttles to and from work, on-site wellness and healthcare services, companies like Google have a "20% time" policy which reportedly encouraged Googlers to use 20% of their time to pursue passion projects on the side— whether that's through on-site coding classes, degree programs, guitar lessons, or more. </t>
  </si>
  <si>
    <t>Provision for house loan for EY employees with reduced rate of interest
Holiday packages as a part of bonus per year
Sodexo vouchers as some part of monthly salary</t>
  </si>
  <si>
    <t xml:space="preserve">Retention bonus paid out just after busy season
Reimbursement of Costs related to WORK FROM HOME
Food delivery during busy season (box catering, example: https://bodychief.pl/)
Privilege loans for EY employees (due to increasing inflation and interests rates!)
</t>
  </si>
  <si>
    <t>Revised Pay Structure</t>
  </si>
  <si>
    <t xml:space="preserve">1. Option to Work From Anywhere.
2. Chance to work on emerging technologies.
3. Compensation standardization.
</t>
  </si>
  <si>
    <t xml:space="preserve">Providing PDA or partially funding for the instrument, introducing Car lease program, Increase team lunch fund. </t>
  </si>
  <si>
    <t xml:space="preserve">Fuel reimbursement </t>
  </si>
  <si>
    <t>Administrative Contractor</t>
  </si>
  <si>
    <t>Paid Vacation for the family and if someone is married then for the couples.
festival gifts or bonuses.
Home office expenses.
overtime allowances.
at last i will say....apart from this everything provided till now is best and i wish the organization to achieve more heights.</t>
  </si>
  <si>
    <t>Sodexo or any other Meal Card</t>
  </si>
  <si>
    <t>Personal and vehicle loan without any rate of interest or with nominal rate interest. Internet benefit must be revised.</t>
  </si>
  <si>
    <t xml:space="preserve">Permanent remote working option. </t>
  </si>
  <si>
    <t>In relation to Tax planning which other Big 4s are providing and is very common including:
1. Food Cards/Coupons - Like Sodexo where a part of our salary will be credited to the food card and hence reduces the tax liabilities.
2. Reimbursements/Tax saving benefits in account of Fuel Charges, Vehicle Maintenance etc.
3. BCP/Internet Exemptions: Currently we do receive 500 per month which is not sufficient as we have shell out of our pocket. All the organizations including other Big4s like Deloitte are providing 1500 per month.
4. WFH Allowances: It was provided initially in 2020. But being a new joiner to the firm in the same situation where the offices are not opening completely in near future, another round for such allowance would be good atleast for those who did not claim it in first place or are new to the organization and have not been provided such benefit. Again other Big4s like Deloitte are providing the same and they went ahead to provide a second such allowance to everyone in the organization.
5. Fast Forward the Performance Cycle: If possible to fast forward the cycle to say the new compensation benefits to be effective from say July 1 rather that Oct 1.</t>
  </si>
  <si>
    <t>increase in monthly pay (current salary not enough to solve basic needs )</t>
  </si>
  <si>
    <t>Annual leave encashment - kindly allow annual leave encashment for leaves more than 10 days.</t>
  </si>
  <si>
    <t>Hi,
-If we are working on weekends , currently getting a compensatory holiday, rather monetary benefit would be appreciate. 
-</t>
  </si>
  <si>
    <t>Appreciate if we get car lease program benefit for Manager and above levels
Sodexo coupons for all levels</t>
  </si>
  <si>
    <t>Employees having knowledge or expertise in multiple technical stack (could be multiple products as well) or having niche skillset can get extra compensation component.</t>
  </si>
  <si>
    <t xml:space="preserve">revised compensation </t>
  </si>
  <si>
    <t>Food Coupon Allowances and Internet Allowance</t>
  </si>
  <si>
    <t xml:space="preserve">Giving Meal Vouchers, Mobile Phone and Dongle, Postpaid SIM, etc. In general, these benefits are offered by the other Big4s in the market. Hope EY also would do and provide the same to the EY employees. </t>
  </si>
  <si>
    <t xml:space="preserve">4 day work week for well performing employees. </t>
  </si>
  <si>
    <t xml:space="preserve">A new benefit of up and down travel allowance with be a great as once we start to go back to our usual norms it will be an effective help from EY. 
Also we will be happy if we can get Christmas gifts just like Deepali gifts as the whole Christmas and new year vibes are very less. </t>
  </si>
  <si>
    <t>Additional day off (for example for birthday or work anniversary).</t>
  </si>
  <si>
    <t>Adding flexibility in employment by having option to work 3 days / 4 days / in a week than full working week.  Non EY days employee would use to pursue other non EY related opportunity such as build a start up , pursuing business around passion etc. When we do this compensation and role also to be limited / scaled down accordingly so that there is WIN WIN situation,</t>
  </si>
  <si>
    <t xml:space="preserve">Due to pandemic, the employee welfare funds which were used earlier for events and get togethers is not utilized. Why don't we think of providing some useful gadgets like mobile phones, accessories at a good discount to employees. 
Maybe a monthly allowance to match the minimum broadband charges and postpaid mobile bills can be funded as most of us are working from home.
Some compensation to set up a ergonomic work from set up would be really helpful. </t>
  </si>
  <si>
    <t xml:space="preserve">Compensation, it should be be inline with what my peers get in same company, due to rare skill, EY hiring people with very big compensation plan, but people who work in same technology in EY, not compensated well! Also, we need onsite opportunities, as it will be more fun and enthusiastic at work place. </t>
  </si>
  <si>
    <t>A phone policy should be there like it is in other consulting firm.</t>
  </si>
  <si>
    <t>My understanding is that as per our current policy Paternity leave cannot be availed in a staggered manner, request if this can be relooked at and in the light of provided flexibility allow our employees to avail their eligible paternity leave in a staggered manner.  This flexibility would give a greater degree of choice in how an employee could avail of their paternity leave as and when needed. We could define a window (3 months or 6 months) within which the entire balance has to be availed or will lapse.</t>
  </si>
  <si>
    <t>It would be highly encouraging if EY can provide more employee compensations like goodies, sweets for Diwali &amp; xmas, t-shirts, gift cards etc. Yes, we do get gift cards occasionally but not the other type of goodies. It makes employees so happy to get these cute little gifts from the employer :)</t>
  </si>
  <si>
    <t>Mid year variable bonus- it would act as a motivation to all!</t>
  </si>
  <si>
    <t>1. A flexibility to work from any GDS Office across India.
2. Initiating Sodexo meal-vouchers for all GDS Employees.</t>
  </si>
  <si>
    <t>No dress code - casual attire
Hybrid model - work from office/home
Furniture reimbursement  - table &amp; chair</t>
  </si>
  <si>
    <t>I think mid-year promotions is a good option but analyze the resource as a whole (by listening to everyone and not only one person) can be a big impact to me.</t>
  </si>
  <si>
    <t>Pension benefits -&gt; Something like that. 
Normalization of Salary with Market standards.
Some incentive for people who working for long years</t>
  </si>
  <si>
    <t>Staff level feedbacks to seniors and Leads - I understand that we diligently follow the timely feedback approach hoping for improvements. But as staffs, we come across a lot of challenges in our daily work and the right opportunity for us, I think in turn, would be giving feedbacks to the seniors and TLs we work with. This way, I hope, we can break the stereotypes that "Staffs are the ones who should always try and create a rapport between them and their seniors" and also that everybody is treated as one!!!</t>
  </si>
  <si>
    <t>1) Employee Welfare benefits could be awarded to all employees as a perk (points in EY Appreciate) since there has been no teaming activity for a long time. This should be a regular feature and not just one off.
2) Goodies, almost all of the organizations keep receiving goodies seamlessly
3) WFH is here to stay, previously when EY GDS announced INR 15k for home equipment, it was ahead of it's time and very well appreciated. So, some of these good to have perks generate inordinate amount of goodwill across.
4) Budgets for EY Appreciate for each award should be moved up given compensation increases across levels. % of benefit per award has gone down over the years.
5) Bring back Benefix tool for people working &gt;(9+2) hours (especially during busy season for Assurance/SaT-VME) despite the fact that they are working from home. This was a great tool for Staff/Senior level employee for boosting their morale</t>
  </si>
  <si>
    <t xml:space="preserve">Providing at least some part of home loan assistance (20-25% of loan amount) to employees with out interest rates which can be deducted from monthly salary.
</t>
  </si>
  <si>
    <t>Introduction of National Pension Scheme (NPS)</t>
  </si>
  <si>
    <t xml:space="preserve">Perks should be increased like HRA &amp; transport compensations should be given also internet reimbursements should be done as i pay Rs. 3636 monthly and compensation i get of 500 rs thats it </t>
  </si>
  <si>
    <t xml:space="preserve">getting opportunity to work on Onshore offices for few months during non-busy season. </t>
  </si>
  <si>
    <t xml:space="preserve">1.sodexo coupons
2.Yearly Full body checkup for employee and dependents
3.leave encash
</t>
  </si>
  <si>
    <t>Compensation and position raise</t>
  </si>
  <si>
    <t>1. Mandatory trip for all employees, it could be as simple as one full day trip along with colleagues; to encourage well being and team building.
2. Higher education opportunities irrespective of the position.
3. Increased health benefits like regular check ups and screenings to detect non-communicable disease.
4. Improving quality of life of employees by means of enough paid time off, financial wellness benefits, seasonal social events.
5. Landmark program offering.</t>
  </si>
  <si>
    <t>I think retention of talent should be single biggest area of focus currently as internal talent cannot be replaced -Special bonus amount at every six months interval to be announced for all employees which could be accumulated and given at end of every 2 years cycle. For eg. 2021 mid year, 2021 end, 2022 mid year and 2022 end bonus amount can be given cumulatively at end of 2022. This should be over and above the normal bonus amount practice being followed. This will certainly help in retention of employees as it is the need of the hour.</t>
  </si>
  <si>
    <t>If I can continue my work irrespective of specific location.</t>
  </si>
  <si>
    <t>Providing some interesting items (might be a Bluetooth set, might be a smart watch etc. etc.) to the employees which will feel the employees motivated in a way.</t>
  </si>
  <si>
    <t>TRAVEL' Benefits such as Air tickets, Hotel Rooms, Tour packages etc...
In today's world, everybody wants to go to new locations and spend time with their families. However, due to the liabilities or financial fear, no one is able to set aside a portion of their pay for this. 
I could say, Employees will be happier if they get more leisure time with their family or with loved ones.</t>
  </si>
  <si>
    <t xml:space="preserve">I would appreciate if the we could have more consultations with psychologists, psychiatrist etc included in our Medical Plan. Right now we can only have 3 consultations a year within our Medical Plan (Luxmed in Poland). Or if we could have consultations with psychotherapists? That would be at least partly covered by the plan? I think it would be good for our mental health. </t>
  </si>
  <si>
    <t>1. Market correction of employee compensation if it's not done in last 5 years
2. Providing permanent remote working (WFH) options if the job does not require the employee to be on office.</t>
  </si>
  <si>
    <t xml:space="preserve">- shortened work week ( i.e. M to TH  or Tue to Fri then 10hrs a day = 3 days off) - will need to plan within the team who will work at those days :) 
- management allowance (i.e. transpo, car etc) - i noticed there is no additional allowance for managers in GDS other than de minimis
</t>
  </si>
  <si>
    <t xml:space="preserve"> A mid-year promotion idea or compensation revision sounds quite exciting and welcoming. 
1. Benefits in the form of better compensation as per market standards and not based on a employee's last drawn CTC should be an area of consideration in determining yearly appraisal. 
2. Also, we feel annually a fixed wellness budget (for rejuvenation activities such as travel and hospitality allowance) should be allocated for all employees (based on their ranks) so that people are encouraged to take a break from their office and travel (or engage in any activity of their choice).  </t>
  </si>
  <si>
    <t xml:space="preserve">Other than monitory benefits which am sure many of my peer workers would have already suggested, I feel at EY we felt the sense of belongingness due to the goodies that we used to receive every once in a while. Like EY labeled t-shirts, waterbottles etc.. However, due to lockdown we have not been receiving any of these.
This is something which I really feel will help the employees have more of a sense of belongingness with the company especially in such a work from home scenario where we have lack the sense of belongingness. 
</t>
  </si>
  <si>
    <t>Overtime Pay &amp; Meal card (Sodexo/Food Coupon)</t>
  </si>
  <si>
    <t>I believe we can increase the Diwali bonus or gifts. Also if we can increase the Busy Season Bonus, it would be beneficial for all.</t>
  </si>
  <si>
    <t xml:space="preserve">Promotion </t>
  </si>
  <si>
    <t xml:space="preserve">Work life balance, Internal Job postings </t>
  </si>
  <si>
    <t xml:space="preserve">Include Yearly Health checkup.
Insurance coverage should be increased at least we can opt for twin sharing beds which caps around 6k .
Gym benefits
</t>
  </si>
  <si>
    <t>Fixed compensation revision and some break downs in salary structure such as food coupons, LTA, etc which can help in tax savings for many individuals.</t>
  </si>
  <si>
    <t xml:space="preserve">Restart to have trainings and events conducted for new promotes which helps us to learn more, build our network and travel. Perks for working more than 50 hours/week.  </t>
  </si>
  <si>
    <t>like anywhere branch banking, we can introduce hybrid anywhere branch work location. employee can choose to work anywhere branch and collaborate with project teams
it gives more comfortable to employee to choose nearby work location and work to their comfort</t>
  </si>
  <si>
    <t xml:space="preserve"> 'TRAVEL' Benefits such as Air tickets, Hotel Rooms, Tour packages etc...</t>
  </si>
  <si>
    <t xml:space="preserve">I would need a Market correction for my salary package. I have a very low salary package compared to the current market standards.
</t>
  </si>
  <si>
    <t>Monetary terms, appreciating the team members for their  contributions in the monetary terms would be outstanding.</t>
  </si>
  <si>
    <t>1) Salary structure should be flexible and employee could make a changes according to his needs.
2) Benefits like medical insurance amount should be increased for parents.</t>
  </si>
  <si>
    <t>EY appreciation can be given to employees..or any small gifts can be send as a token of appreciation. Increase in variable pay bonus, salary increment in small scale ..</t>
  </si>
  <si>
    <t xml:space="preserve">EY pension scheme? If an employee works for certain period he is entitled for a pension. </t>
  </si>
  <si>
    <t>Normalize the salary as per the CURRENT industry standards or interim bonus to match up the salary to the CURRENT industry standards.</t>
  </si>
  <si>
    <t>To be able to redeem the additional annual leaves that will lapse at year end!!!!, (i.e. the leaves over the 15 annual leaves that get carried over.)</t>
  </si>
  <si>
    <t>equal pay across work location , electricity allowance , , i know we are an LLP but anything similar to esop feels more accountable n responsible. Onsite opportunities</t>
  </si>
  <si>
    <t>Compensation revision, Internet allowance to be increased, Sodexo benefit. Health&amp; wellness allowance(gym membership reimbursement etc).</t>
  </si>
  <si>
    <t>Organization should understand on the market standards and to make compensation accordingly which will help to reduce the attrition. First of all the SLA to onboard an external resource is taking longer and longer as those candidates are holding multiple offers and EY cant match those offer. Apart from that the internal employees who are leaving are mostly of compensation challenge. so when they have an external offer letter why are we showing reluctance to provide matching offer at least to retain the employee while they are in notice period.</t>
  </si>
  <si>
    <t xml:space="preserve">Introducing Gym reimburesements as a part of worklife balance would keep me more inclined towards the work. Also, better appraisal percentages based on the work done and acknowledging for the effort put would help. </t>
  </si>
  <si>
    <t>Encouraging employees go on leaves on firms sponsored trips atleast 2 times a year and focus more on their family medical insurance expense and increase the cover amount 5 times as compared to now.</t>
  </si>
  <si>
    <t>1. Increase income tax benefits
2. Provide interest-free home loan assistance for some %.</t>
  </si>
  <si>
    <t>Benefits for parents - shorter working hours/days off, especially during pandemic times when often children learn from home. This is a huge struggle for parents.</t>
  </si>
  <si>
    <t>More gift vouchers, Monetary incentives, and some electronic items as gifts</t>
  </si>
  <si>
    <t>Few ideas that are happening in other similar firms which should be adopted
1) Mid year bonus
2) Start paying off leaves if unutilized, huge dissatisfaction from teams saying that they are not able to utilize their leaves and it ultimately lapses.
3) There are firms like Deloitte where there are mobile reimbursement policies.
4) Expired laptop purchasing policy</t>
  </si>
  <si>
    <t>1. Transport facility - I understand this is available in some cities however not for Chennai location Yet.
2. Project Onsite Opportunity - At least for a month or 10 days can work together with a project team.
3. Monthly rewards and Spot awards with Cash.
4. Additional working hours can be claimed and provided with allowance.</t>
  </si>
  <si>
    <t>As a new hire, clothing allowance would be beneficial for me and my co-workers once we work on site again. Thank you.</t>
  </si>
  <si>
    <t>I have been in EY more than 5 years. Cab services in Gurgaon EY is only for 8AM and 10AM . Most people in SAP team work in Uk Shift. Cab service should be as per UK shift (1PM to 10.30PM) for for EY offices.</t>
  </si>
  <si>
    <t>The fixed CTC package should be based on the ratings with the differences reflected.</t>
  </si>
  <si>
    <t xml:space="preserve">Please provide work from home compensation for electricity and maintenance along with Internet charges that is been already provided.
Enhance the annual compensation and working hours for better work life balance. Provide a secured and significant platform to address employee concerns.
EY needs to provide employee wellness benefits and conduct mandatory well being sessions. </t>
  </si>
  <si>
    <t>Like many other firms, the company can provide gadgets to their employees. For instance, mobile phones, that keeps the employee motivated enough to join any firm. Additionally, the company can provide monetary benefits to the employees who work after office hours (overtime)</t>
  </si>
  <si>
    <t>People (myself included) are upset with the amount of monthly points in the Kafeteria programme. All the other companies in the local market at least double the amount we offer</t>
  </si>
  <si>
    <t>Including Dental Facilities with Medical benefits bundled
Increase in Fixed Pay(Total Take home) salary while Appraisals, rather than dividing into Fixed and Variables</t>
  </si>
  <si>
    <t xml:space="preserve">If you can provide monthly performance incentive based on the top 3 KPI score of that month and publish it, so the rest of the team will improve their productivity to achieve the same.                     
Eg:-1st KPI Score:-5000/-, 2nd KPI Score-3000/- and 3rd KPI Score-2000/-
</t>
  </si>
  <si>
    <t>Higher fixed pay component</t>
  </si>
  <si>
    <t xml:space="preserve">Higher Compensation,
</t>
  </si>
  <si>
    <t xml:space="preserve">External certificate, shareholder plan, </t>
  </si>
  <si>
    <t>Since we are moving towards a hybrid work mode, it would be great if we can introduce an exclusive benefits component around that theme. Something towards the monetary (directly or indirectly) components of the new proposed work model.</t>
  </si>
  <si>
    <t>1. Opportunity to travel to client sites, have more interactions with them &amp; understand more about their work nature so that we can assist better.
2. Option to apply for IJP in other location and yet be able to do work from home (depending on nature of work).
3. Maybe a short vacation for the team during lean season as we are working over 12 hours per day during busy season.
4. Dedicated time to focus on individual learning and development apart from regular work.
5. Promotion to next role
6. More transparency about openings in other teams for IJP.
7. Opportunities in Ripples to help in projects that match with our competencies. 
8. Trainings/sessions on latest technologies/trends in the market and how we can equip ourselves to avoid being obsolete. 
9. In case of HPT award, instead of selecting only top 10 from the team, please award it to whole team as those not in top 10 but are of HPT team would feel demotivated maybe.
10. Team outings/picnics/tours.</t>
  </si>
  <si>
    <t xml:space="preserve">1. We have to be competitive in terms of our overall compensation structure. other Big 4's have already implemented mid year increments and their revised salary is lot higher then ours.
2. The huge disparity in terms of the variable pay between different reward categories should be normalized. </t>
  </si>
  <si>
    <t>It could be -  promotions , more percentage of increment and compensation revision according to the market standards.</t>
  </si>
  <si>
    <t>Please provide work from home compensation for electricity and maintenance along with Internet charges that is been already provided.
Enhance the annual compensation and working hours for better work life balance. Provide a secured, confidential  and significant platform to address employee concerns.
EY needs to provide employee wellness benefits and conduct mandatory well being sessions.</t>
  </si>
  <si>
    <t>Working from home has been tougher on employees as they use Heaters (winters)/ACs(summers)/Internet(all throughout) facilities at their expense. INR 500 is just not enough to support all the three. So, I extend a humble request to policy makers at EY to kindly review these perks. Also, there exist no bringing in food at home policies for GDS employees even if they are in all day long training programs for days (sometimes US timing after completing day shift at IST time). I request the authorities to kindly include this suggestion as well while they revise the existing policies. Nevertheless, mid year promotion is absolutely needed to keep the outstanding performers of the team who do a little extra than peers and should be compensated for that. Request you to please consider these in revising the policies.</t>
  </si>
  <si>
    <t>Meaningful benefits could be more no. of promotions ,more percentage of increment and mid year bonus and compensation revision according to the market standards.</t>
  </si>
  <si>
    <t xml:space="preserve">While joining the organization in August 2021, it gives me immense proud that I am have turned around to be one of the crucial members in the B&amp;I team both in terms of work and also in terms of the leadership quality that I owe. I am currently working on several projects at a time and have raised the bars for the B&amp;I team by running 3 pursuits sector+ deck on same time apart from that I tried to manage the team and also make others comfortable while working under me. I recently got the Pursuing Innovation award and got appreciated from my manager and my senior manager for the work and ownership within a short span of time. For me, the benefits that will motivate me to work more rigorously with EY would be the special bonus and salary revisions and also the ease of work that we are getting from the work from home as more or less it is not hampering rather increasing the productivity   </t>
  </si>
  <si>
    <t>1. Firstly, get parity in overall compensation of employees on any designation, be it external or internally promoted employee. Internally promoted employees on all designations are on less compensation currently.
2. Seniors are being given very less awards, be it Spot/ECS or any other. This should be increased so as to keep complete Seniors and AM group motivated since AM group is also involved in various admin and training activities apart from regular clients.
3. Onsite opportunities should be increased and be worked on to provide to those experienced Seniors and AMs who have been working for long time now in EY and deserve based on their overall performance, client leadership and ratings.</t>
  </si>
  <si>
    <t xml:space="preserve">1.Flexible work from home benefit after office reopens
2.Free meals and cab service
3.Increase reward point for spot awards to Rs5000
4.Special leaves and other benefits for women employees </t>
  </si>
  <si>
    <t>Work life balance is the one of the key topic that comes into mind when we talk about employees need. For this it can be a good initiative to reduce the working hours hours from 45 per week to 40 hours. Reasonable Pay is also a factor in this and with the promotion round the corner there is a need to make a reasonable pay raise. Ther</t>
  </si>
  <si>
    <t>Compensation structure closely aligned to market to prevent resignations. Most of the talent attrition is happening because we are not paid enough compared to what is being offered in the market for our skills. Focus on retaining is must to prevent leakage of talent. There is a large gap between annual compensation raise that is given to client serving and ES employees. This is demotivating because the gap is extremely high currently.</t>
  </si>
  <si>
    <t xml:space="preserve">1. Annual health and well being benefit - yearly allotment for individuals to either sign up for physical or mental well being activities (gym membership/sport/physio/yoga/health equipment,etc..) - investment in their well-being 
2. Yearly goodies across GDS (be it for New Year or Diwali or Christmas) in recognition of an employee’s  hard-work. 
3. Home office budget check (wi-fi, electronics, phone bills) 
4. Overtime for those working weekends or more than 45 hours a week 
5.  Stock, Stock Options and/or Equity
</t>
  </si>
  <si>
    <t>To be in line with industry, there should be revision in companys bonus pay out percentage which is far below currently as compared with peers as per my knowledge</t>
  </si>
  <si>
    <t>1. Self-improvement fund, where employees are given a fixed amount per year to learn new crafts, such as painting, musical instruments, driving, etc.
2. Secured secondment (at least one)</t>
  </si>
  <si>
    <t>Special bonuses should be declared for recognizing the performance of the employees. Also, levels should be revisited based on the years of experience and performance.</t>
  </si>
  <si>
    <t>Working towards employee well-being and to de-stress, one day in a week can be a call-free day when everyone gets to focus on what needs to be done and can plan the day themselves</t>
  </si>
  <si>
    <t>New Mobile reimbursement , Monthly and festive gifts for employees like new ear pods, Executive diary and pen, Smart watches to monitor our health as well etc</t>
  </si>
  <si>
    <t>Permanent Remote Working or Permanent WFH</t>
  </si>
  <si>
    <t>Vacation Bonus to spend on a trip of my choice throughout the year or food and dinner coupons.</t>
  </si>
  <si>
    <t>Food coupon, internet charges</t>
  </si>
  <si>
    <t>An Onsite opportunity to Nashville Tax Center Office will be grateful and helpful to support my current engagement role much better. Currently I'm stretching my working hours to work collaboratively with my colleagues who are all working from the Americas region.</t>
  </si>
  <si>
    <t xml:space="preserve">Internet increased allowance and monthly surprise allowance where every employee get a small amount which is a surprise and it is not fixed :) </t>
  </si>
  <si>
    <t xml:space="preserve">Hi, 
thinking that could be really a plus have a benefit that care about schoolarization of our children, the future of our world. Some school allowance funding for private schools for our children from my side could be really appreciated.  </t>
  </si>
  <si>
    <t>Day care centres/crèches for working mothers as it would really help in continuing the professional journey without compromising on personal/family front. Though this is something already functional ina few GDS centres, I think it should be a BMR in all offices and centres to encourage working mothers especially new mothers.</t>
  </si>
  <si>
    <t>We could be given monthly coupons like Sodexo or points in EY Appreciate which would be no taxable and compel one to buy something for himself.</t>
  </si>
  <si>
    <t>As per the current market trends, need to re structure the package up to the possibility. Other benefits like shift allowances, award gift coupons etc also matters to most of the employees. This is just  my opinion.</t>
  </si>
  <si>
    <t>I have three recommendations:
1. Food-Card Benefits (Meal Card benefit)
2. Interest-Free Loans to employees
3. Quarterly VBP ( I.e accumulates over the period of all 3/4 quarters &amp; can vary from quarter to quarter) Example, Q1 : Valued, Q2: Highest &amp; Q3 : ECS &amp; all accumulated proportioned VBP paid in Aug/Sep payroll.</t>
  </si>
  <si>
    <t xml:space="preserve">I think the promotion criteria should be modified and open for everyone who has completed the probation period as it little unfair for someone who completed 11 months in the financial year but has to wait for 11 + 1 more financial cycle to move to next level ( of course subject to performance). </t>
  </si>
  <si>
    <t>EY HR Team is doing really a good effort for employee retention. Some of the small suggestions that can be added to have better engagement and employee retention are:
1) Employees should be recognized for the efforts with some points that can be redeemed 
2) More Flexible work time with Cap on maximum working hours
3) Corporate discounts can be introduced, considering the bargain power of EY as an organization or team gathering or trips once a year 
4) Mobile Phone for office work can help managing things in better manner</t>
  </si>
  <si>
    <t>RSU Stocks and Employee retention bonus. WFH option permanently</t>
  </si>
  <si>
    <t>Mid Year Bonus. Work from home from Home location which will help lots of people save lots of Rent money and offcourse Compensation revision as per current market standards across all levels. Also allow Onsite travel.</t>
  </si>
  <si>
    <t>Mid-year increments/bonus to match our package with what the market is offering.</t>
  </si>
  <si>
    <t xml:space="preserve">I am aware there are complexities of perquisite taxes and administration . However, few things that may be looked at 
Reimbursement of school fees/ admission fees  for children
Car lease / Driver salary reimbursement
Loan assistance 
Vacation for family / Dinner vouchers for family
</t>
  </si>
  <si>
    <t xml:space="preserve">Payment of performance bonus on a half yearly or quarter basis and paid vacation time will be appreciable. 
It would be great if we can exclude public holidays from the utilization target or reduced targets as people find it hard to meet the current utilization target. 
Financial support for continuing professional education (CPA/CMA etc..) would also be appreciable.
Option for Sabbatical leaves.
</t>
  </si>
  <si>
    <t>Sponsor a hobby/interest of employees</t>
  </si>
  <si>
    <t xml:space="preserve">Wellness Reimbursement - It could be any gym membership or any fitness club membership. </t>
  </si>
  <si>
    <t>Permanent WFH , Busy season Allowances should be increased.</t>
  </si>
  <si>
    <t xml:space="preserve">For me Skip level promotion is must as i am in the firm from past 5 year and getting HC every year , however didn't get skip level and in market at my level collogue are getting opportunity to become manager ,  in total i have more than 7 year of experience.(5 at EY and 2 year with KPMG). 
</t>
  </si>
  <si>
    <t>If EY GDS can tie-up with certification exam providers like Pearson Vue, and others so as to simply the process and encourage LnD</t>
  </si>
  <si>
    <t>based on current market trend other companies are giving 100% hike.
If EY give current employees 100% hike for that skill set it will be big game changer</t>
  </si>
  <si>
    <t>Inhouse Boot Camp training plan for freshers. This is not only valuable for the freshers but also this is great tool to enhance confidence of the trainers. And cherry on the top, these training sessions are building healthy relationship among trainees and trainers, a connection is one of the essential element for building a better working world.</t>
  </si>
  <si>
    <t>The value we bring should be recognized and appreciated. Moreover increased compensation, promotion and benefits should be given based on performance</t>
  </si>
  <si>
    <t>There should be provision to specify % contribution towards PF contribution in addition to the regular PF deduction, which will give tax benefit and additional savings.</t>
  </si>
  <si>
    <t>See.. being bold as per the market  approach towards compensation should be revised in every quarter... to retain employees.
I hope EY is on it..to extend their wings for the employees wellness as much as possible</t>
  </si>
  <si>
    <t xml:space="preserve">Fair compensation
</t>
  </si>
  <si>
    <t xml:space="preserve">I am new joiner to the organization .. In my suggestion and previous experience there can't be some additional benefits as like MAS if possible . 
I am not sure if this already applied in our organization (As i checked it internally with our HR team and as advised there is no such benefits exist)
Medical Assistance scheme - Employee can avail some particular amount of benefit (He / she can claim as part of OPD expense )
Description : This will be a benefit of amount 5k / 10k / 15k allotted to all the employees in a year (Eg: April - May / Jan - Dec )based on their designation / positions handled . The allotted amount can be utilized for the OPD related expense based on their doctor prescription, and medical supporting's. Basically an internal reimbursement medical policy , approved required from managers and our claims team . 
This doesn't applicable for other things (Spectacles buying etc..) , this is only an Domiciliary expense.
Only an suggestion from my end which has played an vital role from my previous reward roles ..   </t>
  </si>
  <si>
    <t>Monetary benefit</t>
  </si>
  <si>
    <t>Hi Team,
We got a market correction package, but when really compared to market. the hike was not matching to the market rate and also to the inflation rate. One more thing I would suggest is the flexibility of working from home should be given in future also to save lot of time and should have weekly once team meeting in office. This would be a win to employee and also to companies. Thank you for hearing our voice.</t>
  </si>
  <si>
    <t>Subsidized car plans for Managers and above and fuel/EV charging cost credits..</t>
  </si>
  <si>
    <t xml:space="preserve">Benefits for employee encourages oneself to perform and maintain integrity towards the organization. My benefits suggestion includes contribution towards child's education and housing schemes.  Improved current medical insurance for dependent parents. </t>
  </si>
  <si>
    <t>1. Yearly mandatory full-body check up for employees
2. Period leave for women if required
3. Mandatory fun team sessions for more involvement with the team members.</t>
  </si>
  <si>
    <t xml:space="preserve">Same level compensation should be equal, After pandemic hike in existing package should be consider as per other organization as new hires getting more even position is below.
Project related appreciation and reward should be announce based on performance.
Position should be equal as per experience 
</t>
  </si>
  <si>
    <t>Reward for upskilling, certifications
Performance linked benefits
More opportunities to volunteer for a cause
Vouchers/Coupon/Bonus if taking interviews during weekends</t>
  </si>
  <si>
    <t>A paid gym membership. Could be for virtual programs also. I feel that the last 2 years have really impacted our health and even if we have the extra cash to spend on our fitness, we tend to take it for granted. Therefore, I think that this might be a good holistic benefit.</t>
  </si>
  <si>
    <t xml:space="preserve">Compensation per market standards and years of experience should be thoroughly revised. Also, there should be an unbiased review of promotion/progression cases and people who are actually deserving should get the same.
Also, meal coupons should be provided. </t>
  </si>
  <si>
    <t xml:space="preserve">Revision of compensation will be most benefits for the employees in this unpredictable situation of pandemic and will motivate the current employees to work with enhance quality. Also, compensation comparison with new hire on same level may impact the business retention rate.    </t>
  </si>
  <si>
    <t>Half yearly compensation revision would be a great drive for retention and better employee satisfaction.</t>
  </si>
  <si>
    <t>First of all, it is a pleasure to be part of such a great GDS family for almost 4 years now :)
I do believe that present benefits in comparison to the market are at very decent level (at least from Poland site perspective) - especially in terms of any additional financial gratifications.
The biggest benefit that I could imagine right now is a little bit more clear and straightforward instruction how to get promoted/ progressed.
All the best!</t>
  </si>
  <si>
    <t xml:space="preserve">Trip allowance </t>
  </si>
  <si>
    <t xml:space="preserve">vouchers and coupons </t>
  </si>
  <si>
    <t>With the work from home, I would appreciate to receive a monthly fruits box. 
Before the pandemic time, fruits were available in the office. It is always nice to receive the monthly delivery from the employer.</t>
  </si>
  <si>
    <t xml:space="preserve">Based on performance and rank, the current compensation should be revised so it is at least on par with the market rates.
I do not feel that I am fairly compensated based on my current performance, experience, and the tremendous effort I put in. I would really like to get my compensation revised as I am currently getting paid only 50% of the market average. </t>
  </si>
  <si>
    <t xml:space="preserve">Hi Team,
1. A new benefit should improvise the process to upgrade the professionalism in an employee buy offering an Professional course eg: CPA,ACCA.
Where people might have the ability to do it by themselves but the responsibilities come across and it is left behind.
2. Also, I wouldn't complaint about the remuneration but frequent bonus would ease the stress of the most of the professionals and let them feel recognized (Because the sub-service line of TAX is very hectic as it is around the clock, than most of the other services) - and not wait others to appreciate them.  
Nevertheless a good initiative!
Thank you. 
</t>
  </si>
  <si>
    <t>Hi - would love
Offer to fund courses or scholarships to pursue personal interests e.g. music, arts, support sports ambitions. I know there are EY athletes but not much is being done here in India.
Pet caring and bring your pets to work. Would love subsidized pet daycare tie ups, pet hospital tie ups - I don’t see or know about these yet in GDS.</t>
  </si>
  <si>
    <t>Special one time Bonus would be very helpful if the firm is doing exceptionally well. Employees will feel part of that growth and at the same time a sense of belongingness would be there. Also often it is felt that the firm is lacking in alignment with the market rate for compensation, might be due to the poor increments in the last three to four years.</t>
  </si>
  <si>
    <t>Allow PDA purchase for Senior + group.
Roll out upward feedbacks more often to identify people who are good at people management/training/ancillary tasks that keep the organization running smoothly and provide firm level awards which may not be because of personal issues between counselees/counselors</t>
  </si>
  <si>
    <t>Fair Monitory Compensation would be most meaningful full to me. I need a 60% market correction to be in line with the peers outside this firm with the same years of experience and similar roles.</t>
  </si>
  <si>
    <t>By giving best compensation to recognize the hard work and additional perks (goodies, gift cards etc... )</t>
  </si>
  <si>
    <t>Compensation should include Sodexo food coupons, overtime allowance and waiving off transport charges completely. With introduction of mid-year appraisal and promotions, I believe EY is moving towards becoming one of the attractive and competitive organizations in the industry.</t>
  </si>
  <si>
    <t>The option to remain working from home and not making it a mandatory return to office; as far as it does not disrupt the work-quality of the EY.</t>
  </si>
  <si>
    <t>Better health insurance benefits that would cover wide range of diseases.</t>
  </si>
  <si>
    <t>A fixed compensation revision by a certain percentage (as per industry revision) along with a retention bonus for team members serving the firm from a long time would be really meaningful in acknowledging their efforts</t>
  </si>
  <si>
    <t xml:space="preserve">Some of the benefits that I feel could help employees are
1. Changing frequency of variable pay to semi annual
2. Advance salary availing facility for employees for at least a few months and with some caps. I think this can help a lot for employee needs at the same time brings in a factor to retention
3. Perhaps the car purchase options in the name of the organization which can bring tax benefits to the employee
4. Meal/Entertainment/Vacation coupons/vouchers in nearby areas
5. Different structure to loyalty bonus than a fixed amount
</t>
  </si>
  <si>
    <t>The most useful benefit anyone could have is a strict no overtime work. Especially for married women overtime and weekend workings are big trouble which can even affect the marriage! So for me as a married women, the best benefit i can think of nothing monetary but the better work life balance and a strict no work hours.</t>
  </si>
  <si>
    <t xml:space="preserve">First please try to increase number of optional holidays as many of the important festivals are not covered under public holidays. Second, try to make some tie ups with banks or leading E Com merchants for online purchases by offering discounts. </t>
  </si>
  <si>
    <t>Complete work from home flexibility, competitive compensation</t>
  </si>
  <si>
    <t>Busy Season hours capping should be 50 hours only and fixed compensation should be enhance considering the market environment.</t>
  </si>
  <si>
    <t>few pointers:
1) Tax saving options like Sodexo coupons, NPS, Car Lease etc
2) More comprehensive Insurance Coverage. The current Insurance coverage is poor to say the least with the Employee having to shell out a huge sum and then too the coverage is not great. The coverage should be exhaustive to include Medicines, OPD etc and full coverage
3) Retention Bonus and other such measures to remain proactive is very important</t>
  </si>
  <si>
    <t xml:space="preserve">While working on live deals, time does not matter at all. Working hours raises to more than 12 hrs  a day as well. And also there is a need to work on the weekends. Therefoer sometimes we have to sacrifice our work life balance in order to assist user and clients manage the deal properly. So I think that some benefits should be provided for working on the non working days and also for working for such extended hours, so as to keep us motivated and dedicated towards this kind of work situation. </t>
  </si>
  <si>
    <t>Please expand the FBP component or introduce car leasing to help mitigate the tax burden. Please provide WFH setup like chair, monitor for new joiners</t>
  </si>
  <si>
    <t>Generally the main factor is "always monetary" when it comes to attrition and due promotions. As such revision in CTC and variable pay as per the competition businesses along with other annual benefits such as voucher for purchasing standard phones, retention bonus, mandatory time offs (from annual leaves) for utilisation of leaves, tracking of resources who are being overutilised than their standard weekly hours and allowing them rest days.</t>
  </si>
  <si>
    <t xml:space="preserve">I have observed that employees have varied compensation packages at the ‘Manager’ level within the transfer pricing team itself. I would expect at least a 20-30% increment on my current CTC, to be in line with the industry standards. 
The compensation packages at ‘Manager’ level, within the same industry space, hovers around INR 21 lakhs to INR 25 lakhs. However, my current CTC does not fall within the same range/ threshold. Hence, a market correction and a top up to the current CTC would definitely be meaningful to me. 
</t>
  </si>
  <si>
    <t>1. Electricity allowance of Rs 2000 per month as we continuously work from home and incur huge bills.
2. Increase of internet allowance from Rs 500 to Rs 1000 as the basic internet plan itself exceeds Rs 500.
3. One time Busy season kit worth Rs 2k-3k containing foods, snacks, etc to be provided during busy season.</t>
  </si>
  <si>
    <t>The current monthly RnR approach is not attractive at all. Please consider to make it monetary for Rnr instead of point system.</t>
  </si>
  <si>
    <t>Travel and accommodation benefits for at least associate level employees.
Thank you.</t>
  </si>
  <si>
    <t>In-order to improve the work - life balance and to help an employee spent more time with their family or to have some personal time, it would be great if a public holiday that falls on the weekend can be availed either on Friday or Monday so that no public holidays are missed out.</t>
  </si>
  <si>
    <t>Actually the current benefits itself are great  but still wanted to mention a point since I got the opportunity. EY is giving a wide range of availability towards the learning stages through various things like badges, Udemy , success factors etc.
But then as a fresher I felt that lack of entertainment, because it's also important in our life. So, "if EY could give any access to entertainment sectors like Netflix, Amazon Prime etc. " also it would be great for the individual employee as well as for the respective family during the weekends. (Also, since pandemic most of them were in the home only so it would be great for everyone).
Sorry if anything said by me is wrong and thanks for giving the opportunity :)</t>
  </si>
  <si>
    <t xml:space="preserve">LuxMed Max Health Package. In other companies it is included for free for employees, but in EY it costs us additional 300zl or so. There is a significant difference between this package and our current basic package. Especially in availability of appointment slots and some additional important exams. It will be very beneficial, especially during current times </t>
  </si>
  <si>
    <t xml:space="preserve">1: Can we please add an option in EY appreciate to transfer our reward points to salary account. this will actually add to the financial well being of the employee. Currently we have to spend all our reward points in buying goods only, we don't have the option to invest this extra income.
2: Travel option, if covid-19 situation gets better can we please have an opportunity to travel to our and different teams in other locations. This will definitely add to overall working experience.
</t>
  </si>
  <si>
    <t>Learning reimbursement which is aligned to work</t>
  </si>
  <si>
    <t>Compensation, Rotation opportunities and Extra monetary benefits</t>
  </si>
  <si>
    <t>employee masters sponsorship or education sponsorship .
tie with indian univesities for higher education .
techmba holds no value outside</t>
  </si>
  <si>
    <t>1. Comprehensive and robust  Medical policy (recently  has experience where certain room rent in Bangalore Manipal hospital  was not covered)
2. ONLY a certain  % of leave that are left should be credited back as bonus as they are left unused  and we all know take leave is  not so well happy path.
3. HR should have standard salary for resource. It should be benchmarked. E.g 5 yr exp resource  should have approx. same level of CTC in EY otherwise it really demotivates employee.</t>
  </si>
  <si>
    <t xml:space="preserve">1. Leave loan or donation- Colleagues can donate/loan PL/Al  to employees who are in need of  leaves due to emergency/sick
2. Interview bonus/Allowance for those who supporting by taking interviews and identifying the best candidates for us
3.Goodies can always make employees happy. It may sound common but it helps when EY sends EY branded goodies on occasion like new year/festive seasons etc. Proud moment among family/friends
</t>
  </si>
  <si>
    <t>While considering for the promotions, please consider his earlier experience (earlier to EY) because many people might have come with 15-16 years of experience and but might not get an opportunity to get promoted till they complete the minimum tenure here.</t>
  </si>
  <si>
    <t>Definitely less pressurized work atmosphere with package matching the market outside which is currently very low.</t>
  </si>
  <si>
    <t>Promotion Gifts should be given to all employees who are promoted so that they feel pampered and have a feeling that their efforts are really being recognized. This practice is very common in other companies. Like I was promoted to AM but no celebration in regard to same. Completely understand the current pandemic situation, but still some coupon/vouchers could have been rolled out.</t>
  </si>
  <si>
    <t>Better compensation, Introduction of WFH allowances</t>
  </si>
  <si>
    <t>First of all I would like to Thank you and appreciate the effort of thinking to recognize and reward good performers at EY. Rewards in the Form of gift hampers post busy season, A salary revision based on the rating and promotion in consideration. Post busy season perquisites. Work from home benefits to mothers are a few that I can think of.</t>
  </si>
  <si>
    <t xml:space="preserve">* Payment of bonus on a half yearly or quarter basis.
* Electricity allowance
* Paid Vacation.
* Further educational reimbursement
* Reduced Working Hours
* Sabbatical Leaves
</t>
  </si>
  <si>
    <t xml:space="preserve">10k worth that we can reimburse so we can buy office equipment like office chair, tables, webcam, printer, monitor, aircon etc. for those who have only joined this 2021. This would help us be more comfortable working from home. Maybe the firm can provide this to regular employees who joined 2021. 
Eyewear reimbursement worth 7k that we can claim every year. This is helpful especially we're all in our monitors most of the time.
</t>
  </si>
  <si>
    <t>Firm sponsored mobile</t>
  </si>
  <si>
    <t xml:space="preserve">In House Pension Scheme :
There is a truth , govt employees do not leave their job. But in privatized sector there is always an underlying insecurity about the future that haunts everyone. 
As a result Most of the people leave their current job for more money. 
if we look closely the reason is very simple : earn as much money you can before you get old .
The IT Services industry in the world is comparatively a new industry and we really do not have the data of retired employees and the life after Retirement .
I think what makes an employer  a good employer is their employees and the pillar of employee and employer relationship is trust. Trust comes from security , mental peace , when you know that you always have the backing of your employer.
So if EY can bring an in house pension scheme on the table that will take care of the employees after retirement , that will be a great inclusion. Just like any other pension scheme this would also deduct some salary monthly/quarterly and later it should come as a pension after retirement . Maybe this should get activated after one employee spends a certain period of time (say 2 years) . If an employee leaves the organization after 2 years then that money should be calculated in a way that the person gets the pension based on the total amount that he has invested during the work tenure . So more time in EY means more pension. Less attrition .....
Promotion and appraisal remains a constant process and that's same across all company , but something like a pension scheme or a more robust medial policy (without any pre-requisites) makes an employer different from other players.
</t>
  </si>
  <si>
    <t>- Car leasing/buying option
- Sodexo allotment options
- Conveyance benefits
- EY share buying options with benefits like  3+1
- Monthly allotted quota of Overtime exta pay benefit
- Weekend/Holiday worktime double salary benefit
- Exclusive Online electronics accessories buying portal
- Yearly book buying benefits like for example Embassy Books tie-up
- Spectacles buying reimbursement
- Monthly coupons like Buffet for 2 or/and PVR movie tickets for 2
- Birthday special vouche/benefit
- Every Joining anniversary voucher booklets/benefits</t>
  </si>
  <si>
    <t xml:space="preserve">One thing is to introduce some kind of benefits for people who take part in the recruitment process specially interviews. I have been taking lots and lots of interviews over and beyond by very busy schedules sometimes mainly because there are limited panel available for the specific skillset. It' s a thankless Job and i would love to get compensated for the same. </t>
  </si>
  <si>
    <t>While compensation and employee appreciation is a very important part - we should also have some EY branded goodies being provided to employees on a regular basis. This I believe makes a brand impact and brings in a sense of belongingness towards the firm.</t>
  </si>
  <si>
    <t>I feel as the transportation cost is not there you can provide us with wifi charges. That would really benifit us.</t>
  </si>
  <si>
    <t>Promotions and Targeted compensation revisions</t>
  </si>
  <si>
    <t xml:space="preserve">Promotion and increment. </t>
  </si>
  <si>
    <t xml:space="preserve">
(1) Car lease scheme for employees - This will help employees avail tax benefits. 
(2) Interest free housing loan, Interest free car loan
</t>
  </si>
  <si>
    <t xml:space="preserve">I am working in EY from past 5 years, Ever one work hard to improve there Financial well being. By giving good hikes and promotions to old employees will be a great motivation. And giving long term onsite also help aspirants like me. </t>
  </si>
  <si>
    <t>Vacation funds, more paid days off in the year, public transit cards (eco friendly, to encourage taking public transit over cars), lunch vouchers/fund, free bike repair service, increased compensation (since we have no offsite events or firm-wide parties anymore, let employees feel that money has been used for them..)</t>
  </si>
  <si>
    <t>Many of the new joiners who joined after January didn't get any Work from home benefits. Since Work from home benefits is one of common thing provided by all the companies in this new normal, it would be nice if EY can provide some good Work from Home benefits.</t>
  </si>
  <si>
    <t>I would appreciate travel benefits - anything from plane ticket discounts, to hotel discounts.</t>
  </si>
  <si>
    <t>Overtime benefits - Audit being a growing area, we tend to spend lot more time than what is booked to our retain. But we are only paid the same amount irrespective of people over working, bringing in a mechanism for overtime payment would Improve motivation and also make rigor the current process of actually verifying overtime work and taking corrective actions to reduce over work for one Individual. This would be mean compensating for overtime and also taking corrective action to reduce overtime</t>
  </si>
  <si>
    <t xml:space="preserve">I would really like some kind of promotion, recognition, awards for those people who are completing their EY Tech MBA. I would be graduating for the same by July 2022 and it will be more of a personal achievement only. So i am right now an GDS Assurance senior who is not pursuing CA, ACCA or CPA, so when i complete my EY Sponsored Tech MBA through Hult if there would be promotion to an level of manager it will feel motivated to continue at EY. </t>
  </si>
  <si>
    <t xml:space="preserve">1. Mobile expense reimbursement
2. Gym/Yoga fees
These expenses are being reimbursed by  almost all the remaining Big 4.
3. one or two times visit in a year to the tourist places with our colleagues.
4. Well being leaves (A new concept, which is being followed by IT companies) If employees is not feeling good, he can take the leaves.
5. We should be provided 5-7 days knowledge enhancement trainings every year so that team is always updated with the new standards.
</t>
  </si>
  <si>
    <t>I think the flexibility to Work from anywhere and for as long as the employee is willing to - would be an added bonus as people are already accustomed &amp; comfortable in working from home
By god grace, GDS is known to pay healthy packages so I am not concerned about Packages but PEACE would add an extra spice to already well cooked career at GDS :)</t>
  </si>
  <si>
    <t>Increase value of internet fee, as 500/M cannot cover good bandwidth to attend quality calls. Monthly cash rewards for top performer - This should be purely based on voting as per team members or project team, not as per Counsellor or Project Manager favouritism.</t>
  </si>
  <si>
    <t xml:space="preserve">Permanent work from home option at least to those who are willing for this.
After probation completes, there should be salary revision.
 </t>
  </si>
  <si>
    <t>1. Quarterly bonus pay instead of yearly
2. Sodexho benefits
3. Two hike cycles per year, where the hike percentage for 1 year can be split into half and distributed in both the hike cycles.
4. Increased LTA &amp; HRA allowances for given CTC
5. Employee performance tracker portal - where employee should be able to see requirements for different levels of ratings - Good, Excellent, Beyond Expectation. Employee should be able to see progress on a regular basis , so that he/she would be motivated to work towards completing the goals on time</t>
  </si>
  <si>
    <t>United Kingdom</t>
  </si>
  <si>
    <t xml:space="preserve">we are always talking about work life balance. I know there are schemes out there where employees can have discounted activities like meals out at certain restaurants. This would meant that mean we at EY are promoting us to go and enjoy time with family and friends. </t>
  </si>
  <si>
    <t>The benefits that EY currently presents to its employees is one of the best in the market. I really appreciate the Mid-Year promotions policy. I'm glad that EY is listening to our personal reviews. Having said that I also believe that EY would also do its best to consider this opinion of mine.  One way that EY can attract more employees is by making Work From Anywhere Model applicable to all possible employees. This would definitely attract more of married women talents. By Work From Anywhere what I mean is employees being able to login from any of the EY GDS office location and not necessarily from their base location. This would definitely help a lot of people to manage their work life balance which in turn would increase their productivity. I personally would love to work under such working model and it would also help EY to retain a lot of its top talents.</t>
  </si>
  <si>
    <t xml:space="preserve">Firstly thankyou for this opportunity to share our ideas on Employee benefits. As we have worked really hard on our projects in getting things done and meeting all the deadlines given. We expect some mid year hikes and bonus.  </t>
  </si>
  <si>
    <t>Increment in Fixed component par with industry and experience irrespective of whether we are M3 is getting more than M2</t>
  </si>
  <si>
    <t xml:space="preserve">Monetary Benefit based on the performance </t>
  </si>
  <si>
    <t>I don't know if it is already existing but Infosys provides a great loan facility with 0% interest to their employees (for certain ranks and ofcourse to a certain amount) which was very helpful for my friend and I always wished if this is something my Company could also provide as a benefit?</t>
  </si>
  <si>
    <t>Quarterly/Half-yearly/Annually working opportunity to different-different offices of EY in world-wide.</t>
  </si>
  <si>
    <t>Special Bonus</t>
  </si>
  <si>
    <t>Rewards approach is really good. Also it will be more good  if the talented employees are chosen to do paid course/certification on organization behalf .The greatest advantage is that eligible and talented people can be filtered and they will be more confident and more sincere to organization I believe.</t>
  </si>
  <si>
    <t>Benefits like Income Tax free is more beneficial to ALL as it has no additional tax impact.  For example, meal vouchers or tax free coupons to buy articles or combination of both tax free and taxable components or let employee choose if she/he wants to go with it.</t>
  </si>
  <si>
    <t>Please ensure the existing employees' pay structure is aligned with the new recruits of the same designation who are hired at a much higher package. That way employees will feel motivated for their hard-work in the firm</t>
  </si>
  <si>
    <t>Sponsoring for the holiday trips within the India</t>
  </si>
  <si>
    <t>No call day can be introduced monthly once / twice.
That specific day can be fully utilized for maximum productivity</t>
  </si>
  <si>
    <t>Half - Yearly Bonus and Salary hike. Additional monitory benefit for the additional hour working. Cycle wise goodies for employees.</t>
  </si>
  <si>
    <t>Enhancing the home-internet expenses and segregating it from compensation
introducing reimbursement of valuable professional certifications like CISA/CSAM
Introducing food/entertainment/travel vouchers as a part of well-being
work from home expenses like expenses incurred for work from home office set up, any accessories like headsets, table lamps, desktops(when required), inverter etc.
year-end rewards, special bonuses</t>
  </si>
  <si>
    <t xml:space="preserve">CAR LEASE POLICY --&gt; Employee who have completed 3 years in the organization must be eligible for Car lease policy which are out there in some large organizations like EY.
A Better equipment support to work like Laptops with better configurations, Quality Bluetooth headphones &amp; also a handsome amount for work from home equipment claim.
</t>
  </si>
  <si>
    <t xml:space="preserve">Compensation benefitsa re good to be availed by people but what people suffer more in EY is pressure and unable to deal with it. Just assume working for aprox 2-2.5 months consistently where majority of weekends go working specially for seniors and mangers, a one day mandatory no work leave would be encouraging. To make it more exciting and pleasurable for an employee he may be provided or given an option to choose from multiple brands one voucher that he/she can enjoy that day upon outings it may cost between Rs 500-1000 depending on the city and the company standards. 3 such leaves each in the month of Jan, Feb , March and one during the interim will work as a stress booster andw ill improve both efficiency and effectiveness. </t>
  </si>
  <si>
    <t>Monetary benefits, bonus and awards to best performer of every project .and yes, once in a year a gadget like a smart watch or an ear phone from the organization would definitely lift the spirits and encourage to perform better.</t>
  </si>
  <si>
    <t>More targeted cross skilling which will also be beneficial to enhance synergies among competencies additionally rewarding this something I would suggest. 
Flexible option to continue work from home  
Perks offered by other corporates as additional benefits would be great</t>
  </si>
  <si>
    <t>Special allowances for hours worked more than 9 hours. This can really benefit employees who work more than 9 hours in the busy season and also induce them to work more efficiently</t>
  </si>
  <si>
    <t>I think the pay disparity between the qualified and the unqualified employee should be reduced as the unqualified ones also work as hard as the qualified ones, further more the pay disparity with the other big 4s should be minimised as we know that the same employees are offered way too much. Apart from this, we should be given a higher fixed pay in relation to the work we do as we feel a lot underpaid. In addition to this, busy season is approaching where we are expected to work for almost half a day, so we should be given sufficient incentives to serve that as we do not feel motivated to give our best due to no incentives.</t>
  </si>
  <si>
    <t>Health benefits - subsidized food, groceries and vegies in organic stores and subsidized entry fees in Gyms and Yoga classes.</t>
  </si>
  <si>
    <t xml:space="preserve">According to me the most meaningful benefits is when the employee is rewarded for the challenging and difficult work a person does which is not measured by the chargeability of the employee. Since with the growing role in the company employee tends to work on many other tasks which doesn't have chargeability. So with chargeability being major component of the reward even the individual non chargeable work should be recognized with equal importance. </t>
  </si>
  <si>
    <t>Option to opt for a permanent work from home/anywhere (irrespective of our location/country) would mean a lot to many of the employees who are bound to sacrifice their jobs due to many personal issues (eg. marriage) giving rise to conflicts in their location and job location. So, if possible please bring an option to work from anywhere (irrespective of the state/country) if he/she continues to work at EY, which at the same time abides to all the confidentiality policies of the firm. This would really mean a lot to many of us for sure.</t>
  </si>
  <si>
    <t>Hi Team,
Real appreciate the initiative taken from the team.
What benefits would be meaningful to you?
To Answer this question:
1) Our HR team should consider to get more benefits on FBP apart from Phone and Internet, like for example petrol, car lease, Niyo/any other Food vendor coupons.
2) As mentioned by the HR team, competitive package according to Market.
3) Promote more internal people to senior roles who have served enough time in organization by guiding and giving enough trainings and path opportunity from which and individual can grow.</t>
  </si>
  <si>
    <t>Increment in the allowances and compensation</t>
  </si>
  <si>
    <t>Two ideas came to my mind that I wish I have as a benefit:
1) For parents/Future parents, it will be nice if EY would have any sort of agreement with some private nurseries/Kindergardens for kids. I would be the first interested especially knowing that other EY employees will have their kids there. 
2)Language learning support: I am a foreigner based in Poland and I wish EY could help provide support on Polish classes .Most International companies based in Poland provide financial support and encourage employees to learn a new language.It does not have to be a collaboration with a specific school but just a financial aid for an online class for instance. So far, we only have "GoFluent" but not with all languages and also the experience is different with a Teacher.
Thank you,
Amira</t>
  </si>
  <si>
    <t>Dental and Vision Benefits</t>
  </si>
  <si>
    <t>Would be unique if we get some domestic travel vouchers once in a year. Could be a flight ticket or Resort package. Just a thought to be unique</t>
  </si>
  <si>
    <t xml:space="preserve">1) Can the company car benefit be revised, allowing us to purchase good standard of cars. Currently, the provision for SM is to buy a car worth 15 lakhs and 35K per month will be deducted out of our monthly salary (transport allowance). I see Mercedes STAR agility+ program out in the market(there are many other like this), for the same 35K lease program they provide a brand new Merc. If EY provides this tie up then we could drive better cars and also save on taxes.
Link: https://www.mercedes-benz.co.in/passengercars/buy/financialservices/star-agility-/star-agility--assured-buy-back-value.module.htmlhttps://www.mercedes-benz.co.in/passengercars/buy/financialservices/star-agility-/star-agility--assured-buy-back-value.module.html
</t>
  </si>
  <si>
    <t xml:space="preserve">1. Company provided Insurance coverage should be increased  2. In Insurance Coverage there should be provision of reimbursement of OPD expenses with certain limit. 3. Some amount on monthly basis should be reimbursed based on actual expense spent on personal and families well being like amount spent on Gym, yoga and other activities. 3. There should be provision to give some amount on weekly basis as Food allowance or credit in Zeta/sudexo. 4. There should be provision to reimburse one foreign trip or domestic trip along with family with certain limit and that should be reimbursed based on actual expense supporting. 5. There should be free subscription of books that we can get physically as well. 6. Company can give it's shares as well based on no. of years in service with organization.    </t>
  </si>
  <si>
    <t>(1) Fixed Compensation should be increased (Highly needed)
(2) Bus/Cab Service to and from Office can be arranged at specific timings for a smooth office communication (If feasible)
(3) Sodexo Meal Cards can be given (If feasible)
(4) Work From Home Allowance/Office Phone can be given (If feasible)
(5) Smaller amounts of appreciation along with the existing appreciation structure for small but impactful things (If feasible)
(6) A Travel/Dining Card or tie-up for discounts in flight fares/food (If feasible)</t>
  </si>
  <si>
    <t>Increase in compensation</t>
  </si>
  <si>
    <t>Introduce Car Lease Program across the organization</t>
  </si>
  <si>
    <t>Salary hike, outing because it has been two years all are staying in home itself, Recognitions on successful project delivery.</t>
  </si>
  <si>
    <t>While working from home : fixed wifi allowance can be increased and addition on facilities like electricity allowance</t>
  </si>
  <si>
    <t>Promote every 6 months</t>
  </si>
  <si>
    <t>If possible, please introduce the Annual Encashment policy. It will very useful for employees. 
Annual Gifts should provide for employees (like Smart watch, Bag)</t>
  </si>
  <si>
    <t>Salary Hike in comparision to market trend ..Product companies are way beyond our salaries and lot od people are attracted to that . So, definetly salary hike,bonus should be in par with other companies to retain talent.</t>
  </si>
  <si>
    <t xml:space="preserve">Relocation allowance and bit more in WFH allowance </t>
  </si>
  <si>
    <t xml:space="preserve">1. Proper learning time on Retain which should be equivalent to CPE hours of the learning.
2. Compensation that should be really be at par with competitors. 
3. Allowances (Meal/Shift) during the busy reason.
4. Bonuses  </t>
  </si>
  <si>
    <t>I would love to consider financial benefits the most, healthcare benefits, paid family leave, Remote work continuation, fitness perks will definitely be an add on employee motivation</t>
  </si>
  <si>
    <t xml:space="preserve">1. In Money/ direct vouchers should be given to R&amp;R award winners. current point system is not much beneficial
2. Monthly internet amount should be announced.
3. Mandatory birthday leave should be plotted on Retain for all employees
</t>
  </si>
  <si>
    <t xml:space="preserve">1. Compensation - with costs going up almost on a weekly basis, a re-look at the compensation each cycle and correction to cover the inflation would be helpful.
2. Benefits - I suffer from a chronic disease and, am facing an issue with insurance reimbursement. My claim was rejected and the reason was more technical and was based on hidden terms and conditions. I feel I am being treated unfairly and the third party and insurer are not considering my claim with compassion. If an EY escalation point can be fixed, it could really be helpful for me to follow up and to ensure justice. 
3. Experiences -  I am having about 9+ years of post-qualification experience (plus 3.5 years of CA articleship) and believe my current level is not commensurate with the experience that I possess. My current peers do not have as many years of experience as I do. It would be great if my years of experience can be considered and align me to a more senior role. </t>
  </si>
  <si>
    <t>EY sponsored health insurance expires once the employee quits the job. If the company really cares for the individual and his/her contribution towards the company, EY should continue sponsoring health insurance even after he leaves the job. It might be subject to certain conditions such as, the employee has to be associated with the company for a minimum of 5 years to avail this.</t>
  </si>
  <si>
    <t>- Flexible working (majorly working from home) indefinitely, since productivity and morale is higher, and mental health is better off
- Mid year compensation revision and/or mid year bonuses (already on the table, as per the email)
- Additional paid leaves (no questions asked)
- Onsite client opportunities
- Latest iPhone model(s) (or compensation good enough to afford it :) )</t>
  </si>
  <si>
    <t>Giving ESOPs to all the existing employees. This would act as a motivation to stick with the company and as an ownership to be involved in the growth of the company.</t>
  </si>
  <si>
    <t>I would like to see myself on a better role along with some monetary benefit(since we are welcoming a new child in our family since November, 2021 :) )</t>
  </si>
  <si>
    <t xml:space="preserve">Retention bonus-To retain the employees who are critical
I see in some countries they have Winter and Summer bonus-Can we try here
Quarterly goodies to motivate the employees
</t>
  </si>
  <si>
    <t>Mid-year hikes, ESOPs, Permanent work from home options.</t>
  </si>
  <si>
    <t xml:space="preserve">Offer fully paid family holiday for some days at an exotic location in a country for an outstanding employee. We may also look at tie-up with resorts across country where employees can go on vacation for free or with minimal cost. Some of the organizations like TCS, L&amp; T have their own facilities at select locations where employees can enjoy vacation with families &amp; friends. It also includes logistics such as cab with driver for driving around etc. </t>
  </si>
  <si>
    <t>a) Timely recognition, b) moving away with bell curve and in good performance year give higher rating and reward to team members, c) accelerate growth for high pods</t>
  </si>
  <si>
    <t>Increased compensation.</t>
  </si>
  <si>
    <t>Gym Membership as a benefit for GDS employees would be highly appreciated. I checked on discover but could not find any Fitness reimbursements for GDS. I can see for "Americas" as region, please correct me if I am wrong. Thanks.</t>
  </si>
  <si>
    <t>1. Restructure Salary breakup so that more tax saving could be done
2. Loyality bonus for employee serving more duration in the organisation</t>
  </si>
  <si>
    <t>1) Permanent Work from Home option with nearby base location option
2) 4 days/week for every odd weeks in a month, so employees will get to extended weekend per month to feel better, overcome fatigue.
3) EY Tech MBA should get expanded.
4) Electric 4-wheeler lease program
5) Special goodies in every quarter</t>
  </si>
  <si>
    <t xml:space="preserve">More work from home allowances for office setup, more awards and recognitions per cycle. </t>
  </si>
  <si>
    <t>Better CTC, Stock Options? Allowances to have fun!</t>
  </si>
  <si>
    <t>Price Limit of SPOT Award should be increased and give the handsome amount to employee for encouraging their good and unique work.
And Bonus should be provided on each cycle basis as per the rating got on award on each cycle. Yearly bonus segregate into 3 cycles basis.</t>
  </si>
  <si>
    <t>Small office setup for work from home Like Big monitor, Mac book. Travelling allowances to travel office monthly once. Internet bills claims, Car loans on salary with no interest.</t>
  </si>
  <si>
    <t>For Staff3 (Lead Associate) - Increased Compensation/Hike in Basic Salary at least 20% as per market trend.</t>
  </si>
  <si>
    <t>Opportunity to work out of a different country.</t>
  </si>
  <si>
    <t>That we expect mid year hike and bonus as well</t>
  </si>
  <si>
    <t>Joining Bonus to all those experienced new joiners who joined within or less than 60 days   (EY's Notice Period)</t>
  </si>
  <si>
    <t xml:space="preserve">1.Special allowances for disabled persons, as travelling and relocation might cost them more than an able bodied person.
2.Reservations and consideration for disabled in terms of age limit (if considered while hiring).
3.Expense reimbursement for work from home setup.
4.Especially for disabled, giving an option to choose work from home on a permanent basis. [Taking an example, I'm a disabled person and it is less painful for me to work from home. Each disability is different and plans could be curated accordingly. Being an organization, that explicitly promotes inclusion, this would be a much appreciated gesture towards the community] 
</t>
  </si>
  <si>
    <t>Cash/Coupon Rewards and recognition at project level when a person in team completes/achieves the critical tasks.</t>
  </si>
  <si>
    <t>Interest free loan amount for some duration to the employees would be a beneficial for many employees. This would help the employees who are in need of money and have no option but to take personal loan/ credit card loan which usually have high rate of interests.</t>
  </si>
  <si>
    <t>Car lease Policy for Tax benefits</t>
  </si>
  <si>
    <t>Mid year salary revisions in accordance with market for similar education background and job experience.</t>
  </si>
  <si>
    <t xml:space="preserve">Business trip/holidays to the country/region I am supporting :) </t>
  </si>
  <si>
    <t xml:space="preserve">I am new joiner. I am just starting learning so in this situation need a guide form senior. when you stuck somewhere and ask form senior if they answer and help then your learning aggression goes double also you give time on this work or project more beyond time. By this project get more acceleration.
But when you not get any answer or help from senior its difficult to understand and loss the curiosity. We , new joiner also know senior are busy more but need some time from them to upgrade and accelerate us.
when we upgrade us as senior same custom use for the next joiners to built the good bond for whole.
Thanks    </t>
  </si>
  <si>
    <t>Salary increase</t>
  </si>
  <si>
    <t>I can see Car Lease Policy is missing from EY benefits program.
Also there is no such motivation program/policy which can keep employee fit. Introducing Gym membership facility etc.
Rest other things are placed well.
Thanks
Sunit</t>
  </si>
  <si>
    <t xml:space="preserve">Increase the value of spot award/ appreciate points for Staff level. 
Have more awards or categories to motivate employees to perform better.
Forgiveness of student loan or discounted loan.
Have a fixed amount or loan that an employee can access for his/her further studies or if a working parent for further studies of their children's.
As most of us are stuck at home in covid, tie up with food delivering partners like Zomato or swiggy for discounts for employees will be a great perk. </t>
  </si>
  <si>
    <t>A better way to earn benefits is to convert the available number of leaves to compensation at the end of the Year. We should have the option to either carry forward leaves or encash those leaves.</t>
  </si>
  <si>
    <t>As i new joinee, I felt that there are no additional benefits in the company apart from health insurance. It would be better if any few of the below things were implemented.
1) Yearly Twice Full Body health check packages
2) Free food on campus/Sodexo Coupons 
3) Employee discounts/perks on gadgets, electronics.
4)  Free Gym/Yoga Memberships
5) Paid Vacation Leaves</t>
  </si>
  <si>
    <t>Vacation benefits using our Travel, Meetings &amp; Events team to have hotels, flights/trains booked through EY TMCs including family, could be free or could be half borne by employee and other half sponsored by EY
Personal bucket list expenses, very similar to above
Paid volunteering outside office hours. Employees who would like to earn an extra perk by volunteering for activities lead by EY during weekend or after office hours
Increase the existing team outing budget; current budget does not hold good for teams spread out across different locations within a country or even between GDS locations. This limits teaming as usually, team outing happens in pockets based on locations.</t>
  </si>
  <si>
    <t>Cover employee's children's education expense( maybe with a rank  beyond a particular rank), mobile devices or business telephones, fuel expenses or incentive to buy vehicles, membership subscription fee reimbursement for professional groups etc</t>
  </si>
  <si>
    <t>Annual leave encashment option</t>
  </si>
  <si>
    <t>"build Your office" - benefits optimizing working from home experience. Covering monitor, chairs, peripherals and other equipment. 
Work life balance benefits, improving engagement and quality of work:
Days off benefits:
- day of on Your birthday
- 2 weeks full paid off for 5th working anniversary
- 4 weeks full paid off for 10th anniversary 
etc
4 day working week, as proven impacting positively both employees morale and performance.</t>
  </si>
  <si>
    <t>Increase in salary as due to attritions old employees have been facing lot of heat of work</t>
  </si>
  <si>
    <t>Would recommend one major and few minor ones:
1. Increase in fixed compensation (20%)
2. Benefits like coupons, movie tickets, spa's etc. 
3. Sponsored Family trips (to some extent)</t>
  </si>
  <si>
    <t xml:space="preserve">Please provision certain amount such as Rs. 25000-30000 to buy a new smartphone every 2 yrs (for employees with position - consultant and above). Other Big 4 firms such as Deloitte is doing it from many years. 
Please take into the consideration about the recreation aspect for the EY GDS employees. It would be better, if EY can tie with popular 5 star properties such as Trident, Westin, Radisson, Taj for better discounted deals for their employees for stays/lunch/dinner deals. It would be relatively easy for the big firms like EY to fetch the deals from 5 star hotels for the employees.
Online food delivery services are very popular these days especially after the Pandemic situation of April 2020. Tie up with these food vendors to extend the discounts such as Zomato, Swiggy would be awesome for the employees and leaves a good lasting impression among the families too.. 
Since EY offices are closed as of now and might open for the selective % of audience count, employees should be free to access the co-working spaces such as WeWorks, CoWorks etc.. EY can either have the tie up with these co-working spaces or provide the reimbursement directly to the employees for working in their spaces. This can be provisioned for few times in a month.
Regular distribution of EY branded merchandise (sweatshirts, steel bottles etc) &amp; glass-made/paper-board printed EY appreciate certificates would be a great motivator for the employees. Most of the time certificates are left in the mails and team members forgot to take the print of it.
In some companies such as AT&amp;T, they have given half-day offs on Friday to their team members for few months to improve the work-life balance significantly. We can also think something on the similar lines. 
</t>
  </si>
  <si>
    <t>Option 1: Salary revision (As the industry is growing exponentially and laterals are getting good hikes even upto 100%.  Why cant we revise salary for existing employees who stood besides us during tough times and worked hard for the growth of our organization?)
Option 2: Interim bonus (To retain the talents that we got till date and make sure they are not moving outside just for monetary benefits offered outside)
Option 3: Progression / Promotion (To bring up people who are far behind when compared to market standards.  Can we consider back to back or mid year progression recommendation for them?)
Option 4: Leave Encashments (Instead of lapsing Annual leaves, can we consider encashing them?  So that people who are really dedicated and didn't availed their entire leave balance will have an option to encash it towards the end of the year getting them some good amount of money to enjoy)</t>
  </si>
  <si>
    <t>The benefits that would be beneficial for employee's financial, professional, family  &amp; mental well being. Also, the benefits that for the new employees work from home environment. Thank you and appreciate GDS for addressing the employees concern every time and making the benefits up to the market standard.</t>
  </si>
  <si>
    <t>Travel vouchers, enhanced Retention bonus</t>
  </si>
  <si>
    <t>Some ideas of benefits are:
1. An annual membership of gym (example: Cult fit, Gold's gym), yoga classes, swimming, based on people's choice.
2. Spa passes and some resort passes for a couple of nights stay with family.</t>
  </si>
  <si>
    <t xml:space="preserve">It will be great to offer Family trips to employees. </t>
  </si>
  <si>
    <t>1. Work from home equipment. The basic ones are, table, chair and a UPS. 
2. Food Card - This gives employees a tax benefit as it does not come under 80CC, we can load money in this and then use it for purchase of grocery and food, which we will be spending anyway without the tax benefit.</t>
  </si>
  <si>
    <t>Monetary benefits</t>
  </si>
  <si>
    <t>1. Option to work from home - this helps employees to plan their entire day without worrying about traffic, travelling, etc. Also helps employees to go on workations which improves employee productivity and satisfaction. 
2. Free counselling sessions with therapists - Mental health is one of the most important aspect and at the same time the most uncared aspect during adulthood. Having free counselling sessions (virtual also is fine) and promoting them company wide encouraging people to take these sessions atleast once in 6 months will prove extremely beneficial for employee's mental health. This will help employees realize if they need help and start having counselling sessions on a continuous basis.
Having some benefit programs other than monetary rewards will help boost employee morale and will let employees know that the company cares for them, which is the most important aspect we all crave for and saw during this pandemic.</t>
  </si>
  <si>
    <t>compensation benefits, increase in salary</t>
  </si>
  <si>
    <t xml:space="preserve">Please could we have a system wherein our direct reporting line is our onshore stakeholders and they perform our performance appraisal? This is very specific to employees who are in individual contributor roles whereas the local counselors are not aware of the nature of work/ activity the individual is performing on a daily basis. </t>
  </si>
  <si>
    <t xml:space="preserve">No distinction of leave types. I recently joined EY and saw that leave types still differ to each other. Other companies provide </t>
  </si>
  <si>
    <t>Pay to be increased in par with peers and also to be inline with market.
Working hours for week to be adjusted, as there is always either busy season/ Interim-busy season and whole year we are expected to work for a minimum of 50 and the reason being said was resource crunch
even when it was informed in forum, that working hours for busy season cannot be more than 55, we were still plotted for 65 hours and also even during 4working day week.
Even after working for long hours, there was no recognition even in monetary wise and pay is farless compared to work we are doing/time we are spending.
every time a bunch of WBL's will be added and when we complained about it last year, as a result this year we were plotted some hours for WBL's along with 45hours booking - and when we requested manager about it- they are replying let us know if chargeable hours are more than 65, not even counsellor did anything even after informing about this( except for replying, we are facing resource crunch so we need to manage).</t>
  </si>
  <si>
    <t xml:space="preserve">Annual health check-ups for employees and their dependents;
</t>
  </si>
  <si>
    <t xml:space="preserve">As per me work flexibility is one of major benefit that an employer should provide to any of his employee. Allowing them to work from any location of his choice or home will definitely impact the retention rate. Apart from that half yearly appraisal and bonus will also prove to be beneficial. For instance rather than providing an appraisal of 20% on annual basis if an organization provide 11% in every 6 months and bonus based on sales and performance, then it will also help in reducing the attrition index </t>
  </si>
  <si>
    <t xml:space="preserve">I'm awfully happy with the current compensation structure &amp; the variable bonus pay modules. I was In fact a mid year joiner &amp; EY considered me for salary appraisals &amp; VBP which is really remarkable. I can perhaps comment something once I get the complete grip about organization, certainly next year. Thanks for considering me. </t>
  </si>
  <si>
    <t xml:space="preserve">1. Sodexo Cards/ Sodexo rewards
2. Introduce 12 days per annum Menstrual leaves for Women
3. Yearly WFH allowance considering the new hybrid model (Home Office Budget)
4. Employee Discounts (Not EYAdvanatge)
5. Office Mobiles Financial Support for Assistant Manager and above (25k after every 3 years)
</t>
  </si>
  <si>
    <t xml:space="preserve">Below are a few examples of possible additional benefits which could  help create wellness over and above existing benefits. 
1. Increase in the fixed Compensation in Existing package-Making hike competitive with the updated role post promotion (Over and above the announced increase receivable in January and June Payroll). 
2. Provision of overtime payment above normal shift timings. 
3. Provision for claiming the allowance of INR 175 for days charged over and above 11 hours which was applicable on visiting office (pre-pandemic) on "benefix tool" even when the employee is working from home. 
4. Providing busy season Allowance/Bonus.
5. Similar incentives like "One-time virtual teaming allowance" paid in March 2021 should be repeated more often. 
6. Providing Monthly Incentive over and above salary based on monthly performance of the employee.  
</t>
  </si>
  <si>
    <t xml:space="preserve">1. Salary revisions and corrections basis the market standards
2. Opportunities for cross cultural programmes not only for trainings but assignment based also. </t>
  </si>
  <si>
    <t xml:space="preserve">Each and everyone is working hard and one and other way sacrificing family time - either late nights, weekend support etc. That particular employee could only do that because their family is supporting them. 
As a reward, find some family package, home appliances gift etc which is not specific to employee but will support their family members - parents, kids, wife etc </t>
  </si>
  <si>
    <t xml:space="preserve">1. Definitely a revision in the pay to benchmark it to the market. Given the market conditions, specially in Kolkata, where other competitors are giving upto 60% increments to move to their company for desginations up to M2, its the right time to compensate the existing employees to reward them for their loyalty to the company.
2. Mid year promotion -  Its almost been 2 years since I have been an M1. Also, I believe I am already doing as much or more than what an M2 does in my team.
3. Goodies/gifts : Specially at a Staff/Senior level. As much exciting as it is at any level, it means the most to the Staff and Senior level. Goodies or gifts in Christmas/Diwali/Holi/New year really brings out the child in everyone. In place of voucher, if goodies can be distributed, that is going to multiply the excitement by multiple folds.
</t>
  </si>
  <si>
    <t>Employee who are in the firm should be give a chance to celebrate their Wedding Anniversary in a Grand Hotel  on completing 1 year in the firm.</t>
  </si>
  <si>
    <t>15 percentage hike from existing salary</t>
  </si>
  <si>
    <t>Period leaves for women and Online booking of Transport facility for employees so time is managed properly.</t>
  </si>
  <si>
    <t>Leave encashment, Additional medical reimbursement, Retirement fund</t>
  </si>
  <si>
    <t xml:space="preserve">Salary increment, home loan facilities from EY, work from home option, assign more responsibilities and free access to advanced training materials like ServiceNow etc. </t>
  </si>
  <si>
    <t xml:space="preserve">Make the compensation decision process transparent and give us the opportunity to discuss what we expect just like you would when you get a new job offer. </t>
  </si>
  <si>
    <t>Increase Compensation</t>
  </si>
  <si>
    <t>Half yearly Bonus</t>
  </si>
  <si>
    <t>I would like to see some benefits towards maintaining a healthy lifestyle. 
Eg: A person should get incentives who regularly do some workouts or give some time for their health (like going to Gym/Cycling/Walking/Yoga/Zumba.. Etc). EY can support by providing some monetary benefit for these people and there should be some target so that once they complete and they are eligible for this amount.</t>
  </si>
  <si>
    <t xml:space="preserve">I would like to increase the promotion rate in EY for those who deserving and working more or beyond exceptional. Where we say transparency and flexibility at EY, request you to randomly check with employees if they really getting it or not. </t>
  </si>
  <si>
    <t>Probably instead of paying variable pay once in a year, we can split the same into two and have it once in 6 months (including increase in % as per the performance). This will give employees more confidence than now that their contribution is being recognised on a timely manner and boost up the productivity rather employee waiting for long term of 1 year where VPB might or might not be satisfactory one.</t>
  </si>
  <si>
    <t>Better Compensation which matches the current market which is providing good salary. Provide good annual hike so that people dont need to look outside for opportunities. Also as the offices are closed provide some rewards/vouchers to the employees so that they can feel encouraged</t>
  </si>
  <si>
    <t>Performance bonus, and salary increase for mid year. Especially now, people is finding hard to compensate their families because of inflation rate. This would be something good for us to look at the middle of fiscal year</t>
  </si>
  <si>
    <t xml:space="preserve">I hope that we can have an improved benefit for leaves, currently in our location we have only 15 vacation days in a year and 15 days for sick leave which is accumulated to up to 30 in a year (for sick days). Of course, no one wants to be sick and this sometimes end up not being used. I think it would be better if they are just combined so employees can take longer vacations. Either than or probably have a reward for those who does not use their sick leave at all either thru reimbursement or something. </t>
  </si>
  <si>
    <t>mid year performance reward</t>
  </si>
  <si>
    <t>Additional support for 'Ergonomic Setup' - Examples: Good quality WIFI power backup, Wifi Extender, Wireless Headphones with Noise Cancellation, Standing Table, Chair   etc. (Existing INR 15k support is not sufficient).</t>
  </si>
  <si>
    <t>from my prospective month wise bonus reward will be a great option and as the half yearly promotion is a great idea but we can initiate a quarterly bonus rollout if we cant do month wise.
Other thing leadership will guide the team to be the best help them to win by sessions and counselling which help to overcome their lack.</t>
  </si>
  <si>
    <t xml:space="preserve">cash prize, better compensation, extra pay for extra hours worked in both season and non season time, work life balance, some new joinees were not even given joining compensation for work from home, i joined on 12 October 2020 </t>
  </si>
  <si>
    <t xml:space="preserve">As for me, Having a 3 year old kid and some health issues where I should avoid travel, wish having a work from home opportunity. Its the biggest wish I could ask for. Adding to it, it will be great if we have a office setup at home. 
we have lot of platforms, where we could compare what other companies are providing. As usual, Hope EY tops it. </t>
  </si>
  <si>
    <t xml:space="preserve">Increase in the Fixed pay Scale along-with more rewards and recognition would be most valuable. </t>
  </si>
  <si>
    <t>Overall package (or) designation (Promotion) for an employee can be normalized in the mid-year cycle by considering his/her overall experience and the current market standards so that the attrition rate of an organization can be reduced a lot.</t>
  </si>
  <si>
    <t>Individual growth is what everyone needs in his/her career. Promotion and increment both helps in matching the level with our peer and keep us self motivated.</t>
  </si>
  <si>
    <t xml:space="preserve">In addition to existing benefits:
- Paid sabbatical leave for loyal employees / people with X years of EY experience
- Obviously we don't have stock options, but any long term financial investments with join input from EY and employee that would encourage people to stay long-term
- Guaranteed home-office forever
- Give access to various services: lawyer advice, home assistant services (like askhenry.pl  in Poland) </t>
  </si>
  <si>
    <t>Fixed compensation will be more beneficial rather than one time payout.</t>
  </si>
  <si>
    <t>Leave encashment, Instead of carrying forward to next year, employee can surrender his/her saved leave for encashment. He/she will get the amount of salary according to the number of leave days.
Employees should be granted Home &amp; Auto Loans at competitive interest rate, depending on rank, Salary, minimum tenure with the firm.</t>
  </si>
  <si>
    <t>15th month Pay and electricity allowance</t>
  </si>
  <si>
    <t xml:space="preserve">Food coupons
Fuel reimbursement
Monthly or quarterly variable pay or merging them into fixed component 
Team building/team meet budgets
Stock options
</t>
  </si>
  <si>
    <t>Special bonus payments and salary revisions</t>
  </si>
  <si>
    <t>1) Half Yearly Bonus and Salary hike. 
2) Additional monitory benefit for the additional hours working (like we had meal allowances for working more than 10 hours a day during normal working days). 
3) Cycle wise goodies for employees  (eg: Busy Season Goodies).
4) Increase the leaves and team outing.
5) 8 hours working day.</t>
  </si>
  <si>
    <t>EY is associated with innovation in every aspect of its business, and its management techniques are no exception.
We employ multiple award systems to motivate employees but perhaps the most notable it can be is peer-to-peer recognition program. This program allows  employees to proactively recognize their peers for doing something big or small that goes above and beyond the call of duty. Peers often reward an activity that would have gone completely unnoticed by managers.
For example, if the counselor or the senior feels the associate is working productively on a particular portfolio for weeks and that has made the onshore work easier they could motivate the associate by some gift coupons or various voucher such as a movie ticket,etc.
Thank you!</t>
  </si>
  <si>
    <t>I have approximately ten years of EY experience in various domains and teams, and I have noticed that EY GDS does not consider long-term service as an asset, and thus there is a significant difference in salary package when compared to employees with the same or less experience simply because they have jumped two or three companies. So  I anticipate a respectable package revision with the mid-year compensation revisions. I saw that those that who left EY GDS are being paid well by the sector.
I am hoping that EY GDS will take into account those who have worked for EY GDS for a long time.</t>
  </si>
  <si>
    <t>Car allowance for senior managers and above. 
Education loan, 
15% night shift differential and include managers
Higher maximum benefit limit on intellicare</t>
  </si>
  <si>
    <t>1-Decent Revision of Compensation
2-Rotation for EM Employees
3-Overtime Pay
4-eligibility of language learning courses i.e German, French, Spanish
5-Special  time for learning for EM employees. 
These will lead to better future of employees and we will be interested to stay and grow with Organization.</t>
  </si>
  <si>
    <t>Half yearly Bonus, Star performer award with monitory benefits, Variable compensation on a quarterly basis</t>
  </si>
  <si>
    <t>New initiatives/innovative ideas etc. can be recognised more and such people can be given a better price amount which will be a better visibility for their effort.</t>
  </si>
  <si>
    <t>First of all, thank You for all the excellent work and the initiative. I have below suggestions that may further help the employees
1. Car lease option -&gt; This will help employees buy the car at a competitive price and be eligible for tax benefits. 
2. Health benefit -&gt; During a pandemic, I have learned how important it is to be healthy and fit. If there could be something that would further motivate employees to buy fitness devices like smartwatches, bicycles, etc, via the reimbursement option would be great.</t>
  </si>
  <si>
    <t xml:space="preserve">Introduction of Non-Taxable Fringe Benefits - Salary Advance , Childcare Assistance (tie up with day care / creche ) </t>
  </si>
  <si>
    <t xml:space="preserve">1.Revised compensations.
2.starbucks coffee at discounted rates.
3.no calls on leaves and rotation for EM employees, overtime pay. 
4.regular and market ranged coupons
5.Revisied leave balance
This will lead to motivated employees. </t>
  </si>
  <si>
    <t xml:space="preserve">1) Salary Revisions to maintain pay parity among employees who are on the same rank/designation, especially for people who have joined the organization recently
2) It would be much better if the salary slip contains the details of each and every deductions that have happened over the gross pay ,so that we can understand better why our in hand salary keeps fluctuating every month
</t>
  </si>
  <si>
    <t xml:space="preserve">Car Lease program for tax planning. 
</t>
  </si>
  <si>
    <t>Hike in Current Salary</t>
  </si>
  <si>
    <t xml:space="preserve">Pay scale for old employees should be in line with new joiner's </t>
  </si>
  <si>
    <t>A nanny voucher. Some top companies in Wroclaw offer some defined number of days to order a nanny from an agency. Cost cover by the employer. It's helpful in case of sick kid or when parents want to have an evening out.</t>
  </si>
  <si>
    <t xml:space="preserve">Three suggestions: 
1. World has changed since Pandemic, and we have proved that for our GDS business, we can easily continue to work remotely - giving full flexibility for people to work from the location of their choice - "work form anywhere" should be promoted instead of planning to return to office
2. Perhaps if we can start giving the VPB each quarter - it will matter a lot
2. For all employees with Compa Ratio less than 0.85, if a one time or interim correction can be done to make it minimum 0.9  </t>
  </si>
  <si>
    <t>Since we got to know while analyzing the employee benefit plans offering by other big 4 companies, and also considering the profit margin% that EY earns after adapting WFH by minimizing all types of cost without compensating on business continuity, I recommend that a good % of that profit should divide among all the employees considering their rank and years of experience in firm. we all know that a certain % of profit is adding while giving the annual year bonus, however considering EY profit for FY21 and current living expenditure due to covid,  it could be much higher that we deserve comparing to what we are currently getting.</t>
  </si>
  <si>
    <t xml:space="preserve">The benefit of the work from home 
</t>
  </si>
  <si>
    <t>Nothing motivates an employee than monetary benefits and Appreciations. I really appreciate the benefits proposed for Feb2022. As as suggestion I would want my organization to focus on existing employees also and introduce some ESOPS in terms or Surprise Bonus or Retention bonus during the year. Also Appreciate the Effort not just the results. Motivate your team through surprise goodies. I have never heard in AMS someone received reward or goodies for their efforts where as other service lines does. On Top of that we did not even received a personal card on our promotions to Supervising associate or Assistant manager not during the training neither after. Well for me and my friends personally that disappoints.</t>
  </si>
  <si>
    <t>Pls change the bonus payout to quarterly instead of annually then the annual leave, personal leave and special leave can be paid out as compensation if an employee does not avail it, pls allow to combine the leave (personal leave with all leave type), increase the reward payouts, introduce unit wise awards</t>
  </si>
  <si>
    <t>I think an appropriate and unique benefit would be a good idea to look into. By 'appropriate' I mean giving a hike as per market trends and performance (as usual). By 'unique' I mean giving a benefit that aligns with the passion of that individual. For example, in my case, I work in cyber security and I'm so passionate about it. So a valuable benefit to me would me something like offering a ticket to BlackHat or similar conferences, or some hacker style goodies or devices (Hak5 products, OM.G cables etc.). An option to choose from these would also be great, I think.</t>
  </si>
  <si>
    <t>I want salary hike which could be direct in hand</t>
  </si>
  <si>
    <t>Better compensation, increased insurance coverages</t>
  </si>
  <si>
    <t xml:space="preserve">1. Quarterly WFH benefits to employee . We were given the amount once where we could choose items from a short/selected list . Where as post that lot of issues are coming where Mouse/headphones do not work etc.
2. Onsite opportunities in TTT team. Have not heard any such opportunity in my team from last 2 years (since i joined)
3. Better promotions at Senior levels.
</t>
  </si>
  <si>
    <t xml:space="preserve">Salary revision with Good Hike and minimum 100% bonus pay. </t>
  </si>
  <si>
    <t xml:space="preserve">It would be good atleast reduce 30 mts of working hours. And can implement overtime allowances wherever applicable. </t>
  </si>
  <si>
    <t>the personal and physical wellbeing is very much at stake since last year with the change in economics. Here are a few suggestions which I would like to give from my personal view:
1. Quarterly Eye checkups medical assistance 
2. 32 inch (or more) HD screens should be provided as I used a borrowed one for a month and saw  increased efficiency and accuracy in my work. This would also help with eye sight problems which I and my friends were facing.
3. for physical wellbeing, gym sponsorships and other regular medical checks ups could be provided. Due to long sitting hours in the past year, physical health is at challenge.</t>
  </si>
  <si>
    <t xml:space="preserve">1. Staff/Assistant level employees should be eligible for claiming FBP. Otherwise they are not getting the tax benefits for the same. Currently only Senior &amp; above are eligible for FBP.
2. In health insurance perspective, I want Parental claims should not contain any co-pay. I am ready to pay some extra amount but like other big4s in EY also I want parental claims to be co-pay free. 
3. A special one time bonus will always be appreciated as we are overloaded with tons of work, working more than 9 hours a day which has significant contribution to the revenue growth &amp; all for the company.
</t>
  </si>
  <si>
    <t>Since we got to know while analyzing the employee benefit plans offering by other big 4 companies, and also considering the profit margin% that EY earns after adapting WFH by minimizing all types of cost without compensating on business continuity, I recommend that a good % of that profit should divide among all the employees considering their rank and years of experience in firm. we all know that a certain % of profit is adding while giving the annual year bonus, however comparing to the EY profit and current living expenditure due to covid, it could be much higher that we deserve comparing to what we are currently getting although.</t>
  </si>
  <si>
    <t>Work from home setup reimbursements, Monthly wifi reimbursements, mid-year bonus, Hike in base salary.</t>
  </si>
  <si>
    <t>According to me, benefits should be in both monetary and non-monetary terms. Monetary benefits directly satisfy  
montetary needs, it should be in term of additional bonus, increment  or promotion . Non- monetary benefits can be any appreciation cards, gift hampers for motivating the employees.</t>
  </si>
  <si>
    <t xml:space="preserve">1. Compensation/Basic Salary needs to be revised, as per current market. Personally, I am not satisfied with the pay/bonus received this year.
2. Food cards/Sodexo coupons can be given to employees, which is also a tax benefit plan.
3. Can include Dental care under current Insurance plan.
4. Can introduce company-exclusive discounts on big-ticket purchases like cars, homes.
5. Can Introduce one-time pay, Marriage allowance - which exist in few other companies. </t>
  </si>
  <si>
    <t>Hope there would be a midyear bonus and conversion of SL to cash as well. Thank you and Merry Christmas! :)</t>
  </si>
  <si>
    <t>Providing Joining Bonus , vacation Bonus , Mobile allowances ,wellness equipment allowance and finally 24/7 online health check up portals for employees and dependents.</t>
  </si>
  <si>
    <t xml:space="preserve">Salary revision for those employees whose basic compensation is relatively lower than the market. This will increase the morale of the employee &amp; being working in topmost esteemed organization where none wants to think of changing company &amp; definitely being under salaried shouldn't be the reason for their shift of jobs. </t>
  </si>
  <si>
    <t>Provide some rewards/vouchers on employee birthday and anniversaries which could make the day more special for employee</t>
  </si>
  <si>
    <t xml:space="preserve">1. Flexibility to completely work from home in near future as well
2. Accessories like monitor to be shared to all employees to perform better.
Kindly consider me  for the mid cycle compensation revision plan shared. </t>
  </si>
  <si>
    <t>1. Compensation should be revised.
2. If we can bring some sort of reward which we can give to another employee,
 (i.e) If we see our peer performance and would like to reward them. It would be like Peer award.</t>
  </si>
  <si>
    <t xml:space="preserve">Employee should be granted Home/Auto loans at comparative rate of interest as compare to Banks, keeping Rank, tenure and salary into consideration. </t>
  </si>
  <si>
    <t>I have been with EY for more than 9 years and what i have seen is those who have jumped 2 or more company and then landing in EY, are getting way more massive package than what i am getting now. I do understand that there would be differences, based on their knowledge, but sometimes its "not at all fair", due to which we have a huge attrition rate in the recent times. Also most of the branded firms are giving mid year hikes based on their mid year performances apart from our normal annual bonus and the hike. I think EY should look for that as well to maintain our employees who are actually assets to EY brand. 
I believe as the color of our EY tag changes with years, your asset value increases and that's how you maintain the trust with our "Big Accounts" or "Clients".</t>
  </si>
  <si>
    <t>It is always imperative to understand the current market expectations to employees, hence it is essential to think in a way that Employee shouldn't come forward and think through before making a decision to take opportunity outside post this strategic step from EY.</t>
  </si>
  <si>
    <t xml:space="preserve">Salary indexation for new taxation level in Poland (7% increase starting from New Year) and half-year bonus like 13th salary. </t>
  </si>
  <si>
    <t>Stock option plans, employee/company-sponsored discounts, Cellphone plans with free calls/texts/internet, increase amount covered by hmo</t>
  </si>
  <si>
    <t>Career promotion</t>
  </si>
  <si>
    <t>voucher for massage. It would be great idea and very healthy !</t>
  </si>
  <si>
    <t>I am now too much underpaid considering my years of experience. I badly need my package to be reviewed. Please have a review of my salary vis a vis my experience and competency. I also look into additional benefits like petrol allowance, electricity allowance etc if possible since we had been working from home for quite a while which has been challenging with family members around and impacting their freedom.</t>
  </si>
  <si>
    <t>1. To improve Mental health, we can add a new type of leave to avail days off when someone is feeling low or is not in the best mode to work effectively.
2. Additional office allowance as we continue working from home.
3. Goodies from EY to new and old folks to celebrate Assurance strategy initiatives or festivals.
4. Overtime payment</t>
  </si>
  <si>
    <t>It would be great if we can have policy of yearly health check up which is sponsored by EY for Employees and all medical expenses for employees and dependents should be able to deduct from taxable income.</t>
  </si>
  <si>
    <t>My sap ABAP leader is n gurgaon. And we have colleagues all around India from sap ABAP competency but we never get to meet. It would be great if all from our competency gets a chance to meet once a year. That would be a great opportunity to experience everything live and learn many things through meet.</t>
  </si>
  <si>
    <t>Vacation days; Work from home supplies; Care packages</t>
  </si>
  <si>
    <t xml:space="preserve">1. A good benefit platform where we would receive enough money to actually do something with it e.g. https://www.mybenefit.pl/ and where there is an broad pool of shops to chose from(not 30zl - that is a bit like joke :)). 2. Vacation benefits (In my old company we received additional benefit (it was around 2000 PLN gross one time a year) if we used 80% of holidays in the previous year 3. Food cards - also I had in my previous employer - a pre paid card that you can use in restaurants (we received 200zl per month)  4. Better award systems - SPOTs are really low </t>
  </si>
  <si>
    <t>increased emergency internet amount to at least 1500.</t>
  </si>
  <si>
    <t>1. Social Media Recognition of Employees.
2. Gifts - similar to what other firms are doing - instead of providing vouchers on Diwali
3. Recognize employees whose career was impacted during Covid because EY did not provide promotions.
4. Publishing employees stories on Social Media</t>
  </si>
  <si>
    <t>half-year bonus and indexation according to new tax Polish law</t>
  </si>
  <si>
    <t>Increase term insurance coverage, Holiday plan for employees (Holiday homes), EY travel Pickup and drop services for employee beyond certain age maybe 40+ and suffering from any kind of disease...Think over of employees suffering from various disease like half paralysis, dialysis, heart patient have medical facility avaialble within office or nearby for employees, Employee facility of stay for employee coming from different city or states for working, Good quality food in canteen..In office doctors for medical checkup.</t>
  </si>
  <si>
    <t xml:space="preserve">A yearly education fund allocation for the employee:
Where the employee can have a visibility of the accumulated fund and can utilize it post a certain defined tenure for any sort of certification or higher education of the employee or his/ her first family (children  or spouse).
Benefit:
1. People will be motivated towards self learning, in return its a organization benefits - Incase of personal learning
2. People will like to stay for a longer term in the organization if they are accumulating fund for their children
3. The visibility of the accommodated fund is always a motivation 
</t>
  </si>
  <si>
    <t xml:space="preserve">Salary Increase will be meaningful for me. </t>
  </si>
  <si>
    <t>Other professional services firms offer, internet reimbursements on top of salary, mobile phones for office use, gym reimbursements, full 5 days collective disconnect irrespective of tenure/probation (for e.g., Deloitte doesn't have the concept of probation). Also, one-time yearly cash gift (apart from year-end variable) is also common in industry, if the firm's performance is exceedingly good.  Mid-year salary adjustments/hikes is a good initiative too.
Onsite trainings/secondments should be increased as they help gaining valuable skills, build connections/network, and enhance employees' experience. For e.g., in one of the Big 4, recent promotes (at least in consulting) are sent to US for trainings.</t>
  </si>
  <si>
    <t>There is always a gap in understanding btw the counselor and counselee, i would appreciate if every work which we put in is counted , if its staying whole night for production issue or working on weekends or even missing our personal holidays. The more focus is on work done rather than the effort for it to be done. we want to be felt included in the company .hence a portal /site where each effort is seen where we update it with solid proof , so that we have a copy of our effort to approach for promotion/progression.</t>
  </si>
  <si>
    <t>Higher Fixed Pay</t>
  </si>
  <si>
    <t>If EY can individually assess and reward the employee based on true potential of an employee then it will be much more satisfying. So instead of assigning a random hike percentage for a set of people (say 20% for all high contributors or 15% for all valued contributors), if you could look at the background of what's the qualification, experience and skills of an employee and find what's the market worth of that individual person and then decide if the revised compensation at EY is in line with the market worth then it would make us much more happy. 
Extra initiatives that can be taken: 
Distribute the team outing funds as some gifts/goodies/new mobile phones/ etc. 
Appreciate employees more often
Start overtime payment allowance
Start weekend work compensation rules</t>
  </si>
  <si>
    <t>Flexible and free transportation facility; Medical Insurance with domiciliary claim benefit; Interest free vehicle loan;  Sponsored holidays for the employee and immediate family.</t>
  </si>
  <si>
    <t xml:space="preserve">Some surprise gifts will be more overwhelming! like other companies doing. </t>
  </si>
  <si>
    <t>Base salary and VPB should be as per or beyond market rate. Free meal vouchers for employees and their families which can be availed in any restaurants. Higher discounts on online portals as the current discounts are very low and does not make it competitive enough to avail.</t>
  </si>
  <si>
    <t>Number of Paternity leaves should also be increase.</t>
  </si>
  <si>
    <t xml:space="preserve">If an employee is doing exceptionally well. He should be promoted multiple times in a year. </t>
  </si>
  <si>
    <t>There are no benefits for employees based on the number of years in the firms. Doing this, we are not able to inculcate a culture of long serving tenure and benefits attached to it. Also, say Mr. X is a boomerang and served 2 terms. In 1st term he served 2 years and in the next  - he is in firm for 5 years and counting. Total number of EY experience should be 2+5, rather than 5. We need this change in policy + big monetary benefits with the number of years served in the firm.</t>
  </si>
  <si>
    <t>Free, easy-to-arrange consultations with a physiotherapist / masseur.
As most of us work from home, we have less exercise, hence the back problem. Having a special company / consultants regarding physiotherapy or massage would be a great solution.</t>
  </si>
  <si>
    <t>Benefits on Tuition Fee for Kids ( Company providing assistance to employees on school fee) or tie-ups with Day care/Play schools
Yearly Gifts for Employees
Free Lunch at cafeteria and Beverages( Deduct very nominal amount from payroll) . Removing of Vending machines
WFH Setup Employee Assistance
Employee Soft loans without interest
Employee Stock benefits - Share match plans</t>
  </si>
  <si>
    <t>Effective raises and bonuses to match and be above the market along with employee benefits such as fixed travel allowance etc.</t>
  </si>
  <si>
    <t>To the bonus plan which has been announced from lead associate rank, they should have included even advanced associates (those who have completed 1 year in the firm) in this plan.
The current bonus plan which starts only from lead associate is very disappointing for the advanced associates who have served both the busy and interim busy seasons in the firm.</t>
  </si>
  <si>
    <t xml:space="preserve">I am glad to working with EY since 2.7 Years and will go with many more years.  I would like to get below benefits.
1. Increase compensation
2. Onsite 
3. WFH 
</t>
  </si>
  <si>
    <t xml:space="preserve">A couple of benefits that will be very useful than additional perks would be
(1) Open travel plans for more F2F meeting, specifically some of the Project Kick-offs.  It will get people to socialize with teams across regions and productivity improves, brings in passion to work and brings creativity
Reason, Too many virtual meetings demotivate people. 
(2) Sending employees for an short travel (6 months) to other regions to work based on their projects (example Poland). This should be some kind of exchange program for GDS locations. This will motivate people and their family. (But this should come with some kind of contract agreement - example cannot resign within minimum 2 years, if resigns, have to return the expenses made during the exchange program). There should also be a roadmap for 2 years on the travel itself with names attached, employees will feel more happy and trust grows. 
Based on experience, I feel more than money, it is keeping the employee active with travel, exchange program to other GDS locations, trainings will help employee motivated. </t>
  </si>
  <si>
    <t xml:space="preserve">1.Transport allowance very less as compare to competitors and also transport facility if provide all shift it would be very helpful for all.
2.internet charge i aware WFH going to end, however internet allowance is very low compare to which we are paying to vendor.
</t>
  </si>
  <si>
    <t xml:space="preserve">As a part of employee appreciations, I suggest to surprise all Employees  with gift hampers to encourage them as many of other companies are already implemented this approach. </t>
  </si>
  <si>
    <t>Free parking space</t>
  </si>
  <si>
    <t>Working in a private sector, the major insecurity I have in mind is of unexpected lay offs after a certain years of experience. Why not introduce a retirement benefit for employees who has more than a specific years of experience with the company.</t>
  </si>
  <si>
    <t xml:space="preserve">According to my observation, The fixed compensation is very less compare to other organizations. I have been working with EY from past ten years and working as Assistant Director but my fixed compensation is very less and other organizations are offering very good compensation for the same rank. I have seen many ups and downs with the firm and always worked positively for building better world. So, definitely increase in fixed compensation is my first priority and also variable bonus. Since it is Covid situation providing employees with very good insurance plans are great ways to show your employees that you care about them. </t>
  </si>
  <si>
    <t>Monthly client chargeable Highest utilization benefit for employees will be very effective across all teams. So that we will encourage and motivate resources for cross function and decrease unplanned leaves. We can create an urge for new learning, to be competitive, push the boundaries.</t>
  </si>
  <si>
    <t>1. Increase monthly internet allowance to Rs. 1000
2. Permanent remote positions for at least Technology teams with the ask to be available to be in office for up to three days a month if required
3. Dedicated 1 day for learning or pet projects in a month
4. Health insurance basic coverage to be increased to 10 Lakhs
5. More tax savings options from salary perspective
6. Give out bonus twice a year</t>
  </si>
  <si>
    <t>Unlimited Medical Cover for Hospitalization/Critical Illness subject to fair usage policy
Bonus percentage should be consistent across BU agnostic of being a Cost Center or Revenue Center
Annual Leave encashment policy
Globalization Program</t>
  </si>
  <si>
    <t>Compensation specifically base salary rise is very meaningful step for professional upliftment</t>
  </si>
  <si>
    <t>Allowance for the employees who work beyond the regular working hours based on threshold chargeable hours.</t>
  </si>
  <si>
    <t>Gifts to employees such as iPhone, Headphones or Goodies</t>
  </si>
  <si>
    <t>A salary hike always - so we can benefit the way we want, or increased insurance due to medical expenses soaring these days</t>
  </si>
  <si>
    <t>Reimbursement of some kind of family-friends' trip</t>
  </si>
  <si>
    <t>1. Providing employees with reimbursements/subsidies for WFH infrastructure like chairs, tables and headphones.
2. subsidized phone
3. Holiday bonuses</t>
  </si>
  <si>
    <t>Compensation and moving up the ladder sooner.</t>
  </si>
  <si>
    <t>1. BUSY SEASON TREATS!!! :)
2. If we will be returning to office, I would highly suggest to provide FTEs with free lunch.
3. Salary realignment should also cover new hires from 2021.
4. Provision of WFH Allowance (one-time) aside from the monthly internet and electricity allowance.
5. Employee loyalty awards should be increased to attract retention of employees.</t>
  </si>
  <si>
    <t>Hi - thanks for allowing us an opportunity to express our thoughts and ideas! Please find below a few which i feel would be very useful-
1. More competitive health insurance plans especially considering the uncertainties around health - Increased coverage at reduced prices
2. Employee Training Programs - Tie-ups with renowned institutes/organizations like IIT/IIM/Microsoft/Google for various data analytics courses including Big Data, AI, Machine Learning etc.
3. Sodexo food coupons
4. Paid sabbatical - An option for paid sabbatical with a cap set at lower period as compared to an unpaid sabbatical
5. Pharmacy services at discounted prices - Personally haven't found corporate discounts through EY Advantage to be a big help - specific tie-up with a pharmacy outlet for provision of medicines at discounted rates would be of great help.</t>
  </si>
  <si>
    <t>Some rewards (in terms of cash) for home-office setup would be very beneficial.</t>
  </si>
  <si>
    <t>Promotion which is lieu, completion of EA and hike in pay package</t>
  </si>
  <si>
    <t>Thanks for considering and asking for our suggestions. Below are some ideas which might help in motivating the teams.
1. Similar to One time pay out to Seniors and Leads an One time pay out for the Managers and SM would be appreciated. 
2. Before COVID there was a New Manager program outside India however, that didn't happen from the last 2 years. Any additional benefit for such new managers
3. Work from home support 
4. Increase in payscale
5. Increase in the internet allowance
6. Providing Monetary rewards like earlier than the point base rewards and also Bravos to be awarded in cash
7. Provide for any fitness subscriptions like Gym, Aerobics, Yoga etc
8. Sodexo coupons</t>
  </si>
  <si>
    <t>Expecting promotion for our career growth, it will change our responsibility and sharpening our focus.
Hikes or bonus will help our personal growth. apart from i am expecting some benefits for our work from home life.</t>
  </si>
  <si>
    <t>At the moment, taking into account the market situation in the country, as well as the expectations our employees have towards leaders, the best method is to raise salaries</t>
  </si>
  <si>
    <t>Mid year appraisals
Promotions to next level should be quicker
More goodies with EY branding :)
Office furniture reimbursement/giveaway</t>
  </si>
  <si>
    <t xml:space="preserve">Thank for giving us this opportunity.
As per my view our rating mechanism should be changed a bit and there should be a rank below Valued contribution (VC) and between Additional Contribution Needed (ACN)
Professional feels as Valued contribution is something lowest rank and they feel a bit demotivated if they have done a bit more in KPI but not as much as High Contribution, on same line if a professional has not met all KPI but can't be given ACN but gets VC. 
Also for example if a professional at same rank has met the all the KPI will also get the same % of variable pay with professional have missed to met some KPI (Goals), if we have a rank below VC in which professional will get Variable pay but the % will be a bit less than professional getting in VC , so automatically VC weight will increase and professional might feel motivated. 
To summarize: Additional Layer of rating to be introduced between ACN and VC. Which should give a 40%-70% of variable compensation benefit as for VC rating </t>
  </si>
  <si>
    <t>Promotion</t>
  </si>
  <si>
    <t>Mid Year Bonus can be beneficial....</t>
  </si>
  <si>
    <t>Employee wellness doesn't really begin without a better pay which offers security and recognition in society, current packages are well below par(at least 50% less) when compared to what the industry is offering and even if you compare to to other departments like Advisory, tax, the insecurities this creates in the employees overshadows whatever cultural advances we have in EY.  I was genuinely hoping for a action instead of a feedback form.</t>
  </si>
  <si>
    <t>1. Car Lease Policy
2. Providing Salary to the Family if anything happens to the employee during the service. Many companies implemented this during the Pandemic. 
3. Food Coupons
4. Free Food
4. Paid Leave for an employee in case of the employee is sick. For example, if the employee is sick and he requires hospitalization for more than two months. This benefit will help to the employees.
5. Tax benefit for Medical expenses
6. Need to increase the sick leave to 12 days instead of 6 days
7. Daycare benefits to the children
8. Need to increase the Paternity Leave to 2 months.
9. Fitness benefits to the employees
10. Special day Git to the employees on occasions like Birthday e.t.c.
with the above benefits EY will become the dream company for everyone who works in IT.</t>
  </si>
  <si>
    <t xml:space="preserve">1.Provide free mobile phones for people senior level and above.
2.Provide Rs.30000  extra component, which an employee can use to purchase goods of his choice.
3.Internet expense can be raised from 500 to at least 1500.
4.EY can tie up with travel companies ,wherein every employee would get one travel package per year wherein he/she can travel to place of his choice in India free of cost( or with some heavy discounts).
5.GDS can have an official policy for December disconnect holidays.
</t>
  </si>
  <si>
    <t>Permanent Internet Allowance, Food Coupons to save tax</t>
  </si>
  <si>
    <t>Retirement Benefits, car lease policy, Bonus, compensation Revision Based on market condition.
Proper Designations Model based on Experience.
I see designations are not equal across EY  ,even though employees are eligible.</t>
  </si>
  <si>
    <t xml:space="preserve">Child day care/ school fee benefits. 
It would be great if employees can get some kind of reimbursement for the paid school fees. This will be very helpful for employees working in a non English speaking countries where they are not citizen. As international schools are very expensive and govt schools have native language boundaries. </t>
  </si>
  <si>
    <t xml:space="preserve">Better work from home facility during business season making it easier for everyone to connect and have fun time off once a week every bi weekly.
Providing extra compensation for hours  beyond working limit </t>
  </si>
  <si>
    <t xml:space="preserve">Benefits which are not taxable in the hands of employee. Like meal coupon, conveyance allowance to meet WFH expenses etc. </t>
  </si>
  <si>
    <t xml:space="preserve">Since we are working from home and its likely to be this way or at least a hybrid working model, compensation to setup a home office would be really great. </t>
  </si>
  <si>
    <t>1. Align fixed compensation to same level lateral hiring standards. Awards and recognition need be 3X higher, currently is it very low. 
2. Retention bonuses to be provided to high performers. This is excluding the yearly bonus that is provided.
3. Offer interest free loans (personal, car or housing) to tenured employees .
4. Offer mobile phones for employees to use solely for office purposes.
5. Offer Travel Gift cards once every year for employees to use for vacations.</t>
  </si>
  <si>
    <t>Give 80% hike</t>
  </si>
  <si>
    <t>Some examples I would like to list here
1. For managers ( Can include S-3,which is Assistant manger :) ) &amp; Above - A hotel stay for family for 5days etc kind of vacation , once in a year. Can have a list of 10-12 places for visit or stay to be taken care by EY GDS
2. Give E-bouchers amounting to Rs 15000 -Rs 20000 during festival times like Diwali/Dussera/Holi and as per regional holidays of different location
3. Competency wise can send latest books for technology e.g SAP PRESS or if some one interested for fictional /non fictional etc then send them accordingly stating a fixed budget of so &amp; so amount. 
4. Ask resources if they are interested for short onsite like 6 months or 1 year and pls have a communication with them
5. Do check for the CTC and how the market is there- Kind of Market correction
6. One time bonus to all employee based on the level wise other than variable amount during Diwali at least
7. Some accessories as per season like in Winter -Jackets/sweater, trouser with EY and competency printed of good brand cloths, Coffee mug 
8 One Full body check for whole family - once in a year - Fit and Fine
I guess I listed a lot of items here</t>
  </si>
  <si>
    <t>Need some more admin hours for personal development and Learning.</t>
  </si>
  <si>
    <t>Food coupons
Reimbursement of gym/any health related class expenses 
Books related to mental health/productivity</t>
  </si>
  <si>
    <t>1 - During the pandemic time we all have realized that health is the utmost priority for all of us. To care for our people I would like to suggest the full body checkup (yearly) for employees (+ Spouse + up to 2 children) which is sponsored by the organization which will help our people to keep a regular check on their and their family members' health.
2. - I would also like to suggest if leave balance transfer (to some  extent - up to 5 or so) can be an option for employees which would help creating Better working world with a culture of help and support</t>
  </si>
  <si>
    <t xml:space="preserve">A good mobile phone reimbursement. </t>
  </si>
  <si>
    <t>Salary revision must happen for existing resources as per market rate,  its 2.5X to 3X in market on experience.
for eg- if experience is 10years then salary should be 20L</t>
  </si>
  <si>
    <t>I am a loyal employee who completed 10 years here and got promoted this year as Assistant Manager . Unfortunately, none from R&amp;A CoE who got promoted this year got any gift or recognition. Even when i checked about this with HR they informed me that its a business initiative and i assume my function didn't have any budget for this. What i realized was that business was least interested to even acknowledge the newly promoters of what they have achieved. I am disappointed with this attitude from leadership.
All my colleagues from other business functions and services who got promoted were sent some gift or other to their home to recognize their value or as a token of appreciation. When you get a gift from your workplace not only you but your family and your neighbors consider the organization as a great place to work and they share such opinions with others too. Getting a promotion is very hard in EY and when you get them at least allocate some budget to share some gifts to their home. It makes a difference in the brand image.</t>
  </si>
  <si>
    <t>Onsite Opportunities/Work at client site for better exposure
More learning resources for grasping latest technologies
Market level compensation and rewards for the deserving employees</t>
  </si>
  <si>
    <t xml:space="preserve">1. Monetary hike
</t>
  </si>
  <si>
    <t>I joined in the pandemic and worry about office being dull and awkward as I do not know anyone apart from my team. Most of my team isn't even in the same office as me. As offices will resume soon, it would be lovely to have some activities in office to get to know other members in my location.</t>
  </si>
  <si>
    <t>I would like to see the action of free bike service again happening.</t>
  </si>
  <si>
    <t>Free meals at office will be a good and attractive benefit.
Free transportation throughout the day from home to office( or reimbursement of office commute expenses)</t>
  </si>
  <si>
    <t>Salary revision and  aster promotions and better bonuses</t>
  </si>
  <si>
    <t>I want to be more strategically involved with my leadership group, for which i would be best placed if i am promoted to senior manager.
I want a better compensation with reduced tax burden, so if a salary structure is made in a way that the tax could be reduced, that would help me a lot</t>
  </si>
  <si>
    <t>1. Please make the salary structure from Tax friendly. It would be win win as it does not increase the employee cost for the organization. 
2. Come with stock option equivalent retention tool.</t>
  </si>
  <si>
    <t xml:space="preserve">In my opinion as work from home is new normal, so we should get few benefits related to this like Monitors, Furniture's, More internet expenses.
</t>
  </si>
  <si>
    <t>Being a new joiner in EY family (Month of Joining -June'21 ) who got very positive reviews from peers ,following benefits can be meaningful :-
1. Office Furniture Reimbursement as we have worked from home entire year 2021 in pandemic .
2. Internet bill allowance can be increased to 1000 INR as internet broadband packages from good internet service providers comes from 750 INR onwards.
3. New Joiners Kit.
4. Certification Vouchers provided to Practitioners  Eg-Salesforce, PMI CAPM/ACP/PMP, Scrum Alliance, Scrum.org.
Looking forward to build a new working world</t>
  </si>
  <si>
    <t>Salary revision as per the market</t>
  </si>
  <si>
    <t>1) My suggestions would be something like fringe benefit for the employees. Example: Medical consultation and medical test or treatment reimbursement which are not comes in Mediclaim policy.
2) Internet bill payment increase the price that would be matching to EY office workings.
3) Minimum increment atleast beating the current inflation year ie some where 10% would be ideal.
4) Interest free loan facility for tenured employees, it would be feather on cap and professional happy to stick to the firm</t>
  </si>
  <si>
    <t>Mid year Appraisals, Quicker promotions to next level, EY brand name Goodies (T-shirts, Hoodies, etc) and Onsite opportunities!!</t>
  </si>
  <si>
    <t>It important that GDS recognizes equality of monetary benefits - have similar Group medical policies, Group personal accident policies, group term life policies and medical check up policies across levels...dont distinguish between PPEDD and others</t>
  </si>
  <si>
    <t>1. I would highly appreciate if you provide cash instead of points for the award categories considering the convenience
2. Appreciate the mid year salary/benefit revisions to align with the current market conditions</t>
  </si>
  <si>
    <t>Additional Vacation days
Mandatory training days</t>
  </si>
  <si>
    <t>Defiantly salary hike one of the important factor. like in other organizations, employees get lot of vendor discounts which can be considered. 
After a certain rank, car lease policy is also there in other big 4. this is also a good way to pass the benefit to our employees.
We can also reward some additional leave/time off as reward for employee's hard work.</t>
  </si>
  <si>
    <t xml:space="preserve">I would like to propose a paid 5-6 month study leave for those employees who want to take a CPA licensure exam be it on their 1st take or 2nd take etc. as we believe this initiative will be a really great help for them to achieve their dreams and also to help EY at best. This is one of the factors that employees are resigning because they have to have ample time to review. If we have this policy, employees won't need to resign. </t>
  </si>
  <si>
    <t>I do NOT support attitude getting more "money based" benefits. Real benefits should address the main challenges we have as humans living in certain environment context. They should also support long-term relation with EY. 
My ideas:
1) Support home office environment - i.e. office chair etc. also for new employees
2) Support with EY kindergarten, school  dedicated for EY employees' kids - it can help parents but also contribute to the society (especially that polish schools are not following neuropsychological knowledge we have)
3) Support sustainability - i.e. leasing electric bicycles (especially when we should return to the office as optional mode of transportation)
4) Support work life balance with additional holidays - i.e. 1 additional vacation day per year after 2-3 years at EY</t>
  </si>
  <si>
    <t>Increased Bonus , recreational bonus and cell-phone reimbursement.</t>
  </si>
  <si>
    <t>Advance Salary for Employees incase of personal emergency should will be very helpful, many other firms offer this support to employees, Any help from firm during emergency creates positive impact for employees towards firm.</t>
  </si>
  <si>
    <t>Each work should be counted and there are hard working employees, like in the Cost Accounting terms, JOB CARDS, based on how many tasks an employee does , should analyze them and give them the opportunity to grow financially too. Especially during this Pandemic and when most of the family members lost their job I was happy I didn't loose mine though no additional benefits. Having a child and running a one man earning in the family is extremely painful and need some more encouragements financially. The current performance review and the remuneration package is extremely paining and should be reworked. Please check each and every employees pay structure and find out who has less take home , request you to please work on the ones with very less package and maintain a market average level please . Can't thank EY enough for all these years being with us but please do work on the hike too, extremely important .</t>
  </si>
  <si>
    <t>Hike</t>
  </si>
  <si>
    <t xml:space="preserve">Health/gym allowance  30 k yearly </t>
  </si>
  <si>
    <t>Flexibility of work hours; employee discounts; Compensation revision; Please bring back the shift allowance, it is unfair to cut allowance for one shift and raise it for other shifts. 
Health and travel policies will also be a good idea where we can reimburse a certain amount for the same. Thank you for listening</t>
  </si>
  <si>
    <t>Increased Fixed Compensation and VPB%</t>
  </si>
  <si>
    <t>Compensation revision should be divided as 
Market correction on fixed pay
Variable Bonus(should pay half yearly basis on prorate basis)
Stock options to employees will give commitment on organization growth.
Post Probation completion auto rank progression and increment(employees will get motivated).
Change the compensation goals to six months once rather than year this will keep employees focus on targets and organization growth.
Please extend health insurance to out patient claims as well and there are good features with medi assist EY should explore (like wallet for pharmacy purchases ,lab tests)</t>
  </si>
  <si>
    <t>We can create some carpooling mobile application for employees who want to share their car journey and that could be beneficial for both of the parties and can cater more people because the parking space is limited everywhere and as well it would help us to save fuel and the environment.</t>
  </si>
  <si>
    <t>First  of all, Thank you for the opportunity. I am expecting good amount of hike in my compensation along with 100 % variable pay( bonus) . Would be great if GDS offers reimbursement benefits like Chair, laptop desk , Second monitor, good amount for internet expenses .. etc which is useful for the employees who is supporting GDS work from home.</t>
  </si>
  <si>
    <t>Hey, hope you are doing good. First let us congratulate ourselves for being effective in the year 2021. And now jumping into the benefits, I believe that everyone has something valuable to share, may be out of their life or work experience. We should be ok with the fact that, everyone needs to be heard because everyone has something to share. So when a person does well  I feel he has to given a benefit of rendering his words to the people in need, Because if that person could get satisfaction that he has bought a change in someone's life out of his experience he would probably be grateful over his entire span of life that the manager/company gave an opportunity to create this impacts. So my final words would be kindly provide them with a additional role or responsibility where they can serve and bring change in peoples life. 
Thank you..</t>
  </si>
  <si>
    <t>Compensation Revision - Salary Increase as per Market standards and as a Big4 firm.
Increase Health insurance benefits and Provide Good amount of internet allowance. 
Good rewards in the form of cash vouchers/gifts and goodies for festivals.
Personal loan/Salary loan with no-interest for minimum of 12 months to re-pay for good eligible amount based on rank.</t>
  </si>
  <si>
    <t>A salary revision will be very much meaningful for me. I am a Senior 3 (Assistance Manager), I got a raise based on my previous company's salary when I joined EY. I have worked mostly in small companies throughout my career, so the compensation that I am getting I believe is not in par with someone in my designation or experience in EY. I even believe that a Senior 1 or 2 is paid higher than me.</t>
  </si>
  <si>
    <t xml:space="preserve">mid year salary revision after asking employees about their expectation and feasibility of the company, providing additional amount for employees for their different bills. </t>
  </si>
  <si>
    <t xml:space="preserve">My salary is not up to the market standards for the experience that am having and am contributing. My journey is more than 6.5 years in EY and getting  lowest paid in the industry.  This motivates me to look into the alternatives. Even though am proud of EY branding, EY culture, am not satisfied with the compensation structure what am receiving.  My Dashboard looks good, my contribution is good. still am not getting the deserved pay. There should be some committee which reviews salary for all the team members constantly and make adjustments. this will surely avoids lot of attrition. for example from last seven years i did not get any single progression even though i performed excellent. some senior manager forcefully avoided all my promotions and am still facing the pay parity, It should not happen to any other employee. so there should be review committee constantly working to get best possible to all the employees. every one should be paid for the work, level and quality they are doing. </t>
  </si>
  <si>
    <t>Medical benefits for both parents, WFH and enhanced compensation</t>
  </si>
  <si>
    <t>Timely promotion would be something I would be looking forward as the main benefit to grow in my career on a regular basis to ensure that I am able to work happily in a company and delivery my best. Onsite opportunity for people to work across globe in different countries would also be a big benefit for people who want to continue in EY for the long run and experience different work cultures as part of EY in different countries. Assistance to buy career development books(Some of them are really expensive) or Library membership and membership to some paid wellness programs would also be some good benefits in the long run.</t>
  </si>
  <si>
    <t>We are working from Home from past 2 years and it has impacted our working style as getting mixed with home environment.
We should focus on ways to support for making home environments comfortable by giving internet facilities of good speed. Additional support needed to move the work smoothly.</t>
  </si>
  <si>
    <t>1.Work from home setup yearly allowance
2.Allowances to buy Gadgets like mobile phone, headsets at least once in two years
3.Gift cards of good amount during festivals
4.Allowances for Quarterly team dinners.</t>
  </si>
  <si>
    <t>Employees would benefit if they could redeem the reward points as hard cash rather than as coupons.</t>
  </si>
  <si>
    <t xml:space="preserve">1. Annual Wellness amount to join Gym or buy any health equipment ( which should be claimable on producing bills) 
2. Yearly Remote home office setup ( to setup and maintain or upgrade the existing stuff) 
3. Transport allowance that should have Driver, fuel or Taxi ) Tax free 
4. Sodexo or any similar coupons monthly as tax free 
</t>
  </si>
  <si>
    <t>I prefer EY provides Tax benefits structure to the compensation package. Currently, there is no employer contribution of NPS (ccd2) in the pay structure. If added, it would benefit the employee to save tax and indirectly encourage retirement savings.</t>
  </si>
  <si>
    <t xml:space="preserve">Perks such as car on lease should be allowed other than base location specially in case of WFH scenario. Also people travelling from home location to base for meetings or project work should be allowed few days of travel and stay reimbursement during a quarter. </t>
  </si>
  <si>
    <t xml:space="preserve">The yearly bonus can be split and paid in every six months so employees will get a feel like they are getting rewarded very often. </t>
  </si>
  <si>
    <t>Promotion - Manager</t>
  </si>
  <si>
    <t>Training and Expanded Medical Expense Reimbursement</t>
  </si>
  <si>
    <t>Work Life Balance much required with stress free mind.</t>
  </si>
  <si>
    <t>Rotation opportunities, pay increase as per current trends in the market.</t>
  </si>
  <si>
    <t>I would like to suggest that there should be Car leasing benefits. Leasing a car allows the employee to take home a car without the hassle of owning it or paying down payment. The employee simply pays the instalments of the car including maintenance and insurance. For implementing this, EY has to connect with a third party who runs the car leasing and provide benefits or exemptions on the monthly instalments.</t>
  </si>
  <si>
    <t>A salary hike would be more effective in the current economic situation.</t>
  </si>
  <si>
    <t xml:space="preserve">With mounting daily expenses due to skyrocketing prices of everyday commodities, employees like me who has to take care a large family are struggling to meet ends meet. Every day I wake up with the panic and stressful thoughts of meeting the basic needs. It is harming my performance and mental health to a huge degree. The leadership consider that there are people like me who is struggling and the salary we get are not sufficient to meet the needs even for a person who is leading an extremely minimalistic life. The salary of the employees should directly reflect based on the increasing daily expenses and the amount of effort they have put into learning new things. Employees like me work hard to learn something new so that we may have a better pay. But that's rarely the case. The salary of the employee should provide peace of mind. Otherwise employees will have to think about taking up side hustles to make ends meet. That's the only way the compensation will make sense. </t>
  </si>
  <si>
    <t>additional allowances - rice allowance, utility allowances etc</t>
  </si>
  <si>
    <t>1) Salary revision should not wait till the end of the year; this way EY compensation will be really competitive in the market
2) Make bonus bi-annual (vs. current annual); this way, attrition may go down a bit 
3) Provide more components (to lessen tax burden) to structure the salary; such as food coupons, pension schemes, vouchers, increased limit for mobile expense and Internet
4) Employees should be compensated for the expenditure on electricity and Internet (as per market rate) during WFH
5) Restrictions on annual leave (to be carried forward) should not be there; employees should be able to carry forward annual leaves
6) Employees completing 3, 5, 10, 15 years should be rewarded with loyalty bonus</t>
  </si>
  <si>
    <t>The Benefit in terms of monetary along with career growth will be meaningful to an individual in an organization. An individual looks for career growth for own development and monetary increase for the family support</t>
  </si>
  <si>
    <t xml:space="preserve">Annual subscription for a gym or reimbursement of gym fee, mid-year bonus, latest iphones as a gift </t>
  </si>
  <si>
    <t>A consistent approach to fixed and variable portion of rewards, without undue weight to variable pay.
Enhancing medical insurance cover and including a comprehensive health check up as part of insurance (at least once a year)</t>
  </si>
  <si>
    <t>Educational Assistance for dependents</t>
  </si>
  <si>
    <t>Fast track promotions from Seniors to Managers - There should be a program to identify high performers who can be promoted fast track to Managers (Senior Analyst to Managers may be in 4-5 years) given the Senior designation have a lot of layers. This should be coupled with Onshore Sponsorship by Managers, SMs, PPEDs for making a strong case for the individual. Same should be applied for Associate managers to Managers (promotions within a year)</t>
  </si>
  <si>
    <t xml:space="preserve">Many thanks for the opportunity to give suggestions. There is an existing policies across many organizations and is also available within EY in certain geographies i.e. Company car lease policy. It is a good benefit that could be offered to the employees. Another policy that was available earlier is the home office setup benefit. Another one which I feel could be valuable to organization and people is an option for employees to buy back the used desktop/laptops when their book value becomes minimum. An alternate to that could be a white goods benefit policy to allow employees to buy certain white goods for personal use such as laptop or printer etc. </t>
  </si>
  <si>
    <t>In addition to to the existing money reward, can provide gadgets/holiday package domestic or international/festival bonus</t>
  </si>
  <si>
    <t xml:space="preserve">Current job market is offering high salary. It would be better to provide a market correction to existing employees. irrespective of location  Onboarding new employees and training them is more costlier than retaining existing talent.  Now the job location is not a big matter. Most of the organizations providing WFH and even air connectivity between cities are cheaper. People will think moving one location to a new job location is also not a big deal these days. </t>
  </si>
  <si>
    <t>Review the salaries of the promoted seniors last year. There is a huge gap of salary in our sub service line where staff get a higher salary than seniors. Also, revisit the gender pay parity program as it is not inclusive. Only women are benefitting from it.</t>
  </si>
  <si>
    <t>Enabling the WFH reimbursements for the new/existing employees like Broadband, Power Supply, Work Desk furniture etc. considering we are still continuing the WFH model.</t>
  </si>
  <si>
    <t xml:space="preserve">Food benefits for working late hours during busy season and Reimbursement of Internet bills </t>
  </si>
  <si>
    <t>Apart from monetary value that is ofcourse most important thing in employee's life., which is a great initiative of having the same as mid year appraisal also. Would also love if designation changes is also applicable.
But apart from that i also would like to have an opportunity onsite, apart from India.. Would love to know how to apply that and how soon can i get a chance to work there.</t>
  </si>
  <si>
    <t>The most meaningful benefit for me right now would be to have a corporate tie-up with an established preschool, such as Klay, so that I, as a working mother, can enroll my daughter in a preschool through EY's benefits.</t>
  </si>
  <si>
    <t>Please increase the Base salary - CTC</t>
  </si>
  <si>
    <t xml:space="preserve"> Opportunity of inter company transfer to other countries </t>
  </si>
  <si>
    <t>1. Benefits relating to fitness: Subscription to health/fitness apps which encourages Employees to move and be active
2. Swiggy credit in lieu of Team meetings/outings
3. Increasing the Internet allowance to INR 1000 from INR 500
4. Sodexo coupons</t>
  </si>
  <si>
    <t>1. The compensation should be match with the market standard. Expecting an attractive remuneration and rewards approach from the management side.
2. The permanent work from home option will be a much great benefit for the employees at beginning level as we we can balance our work and personal life and also the financial expenses</t>
  </si>
  <si>
    <t xml:space="preserve">Salary revisions twice a year, Leave balance encashment, Performance based hikes, Reimbursements of WFH costs like telecom, power etc., Employer's contribution to NPS, Cab support at both morning and evening during RTO, Special bonuses, Permanent WFH option, Not denying the consecutive year progression/promotions, Relocation bonus, Free lunch in office if possible etc.,. </t>
  </si>
  <si>
    <t xml:space="preserve">,Wellness memberships . Overtime Allowances during busy seasons ,  Paid Vacations, Paid Volunteer works ,Leave encashment , Food benefits  </t>
  </si>
  <si>
    <t>Right now after working from home and managing work life balance well , i would say as a working mom , giving permanent work from home will be a great compensation for me. :). where i can give importance to both work as well as personal life. so i would request you to give this opportunities at least to working mom. As EY is giving more importance to women this step would have a great impact and can encourage more women employees.</t>
  </si>
  <si>
    <t xml:space="preserve">&gt; I am a part of actuarial team. I believe that that the actuarial benefits provided to the employees can be revised and designed in such a way to make it better for existing employees and attractive for the new actuarial talent. Please find below some of my thoughts on the same :-
1) Revisions in the increments given on clearing an actuarial exams. I genuinely believe that EY can make it even more lucrative to keep it’s employee motivated to achieve their fellowship.
2) In a case for the new joiners who clear their paper after joining EY but they have appeared for the exam before. I believe that they should be given the increment too based for that particular passed exams.
3) More leaves should be given to encourage the employees. 1 leave in a week should be given for the employees who are appearing for exams unless there are urgent deadlines.
&gt; Apart from this I also believe that employees should be given some allowance to avail for their work from home setup and some on monthly basis. This has become a necessity in present scenarios. To cope up with everything it’s important that EY takes care of such needs.
&gt; I also believe that there should be a policy to reward the employees on putting extra hours than expected in their work. Being an actuarial student, studies are equally important but if the employees are working extra and achieving client appreciation then they should be rewarded with some gifts or vouchers.
</t>
  </si>
  <si>
    <t xml:space="preserve">Based on the Employee performance and feedback from peers, a semi-variable mid year payout should be implemented as per the EY policies framework to retain the smart employees as the market is being very volatile </t>
  </si>
  <si>
    <t>Faster Promotions and Better Bonus</t>
  </si>
  <si>
    <t>money</t>
  </si>
  <si>
    <t>It has always been a wonderful learning experience for me.
I would like to sincerely thank for very experience shared, friendships made, opportunity offered and amazing times we had together.
For me, What I'm expecting from the company is a position which I couldn't get previously. I'm expecting my mid team promotion this time in feb, 2022.
In general, for all our employees, We expect some new benefits in 2022 for e.g. Allowance for mobile phones, fitness(Gym), office visit for IT issue (at least), rewards to be paid in cash instead of points, provision of Cabs who want to come to office,  etc.</t>
  </si>
  <si>
    <t xml:space="preserve">Saving on outflow is too any income, once office starts may be subsidized or free meals facilities can look into, timely common bus service to office locations/fuel reimbursement etc, housing/car loan assistance at lower interest rate, bike/car lease facilities, medical OPD reimbursement, employee children scholarship/reward on scoring a particular score or any set criteria etc can be think of to the extend possible  </t>
  </si>
  <si>
    <t>To me, it would be beneficial if I can get a growth in my career in form of promotion. I think I am eligible and experienced enough to deserve a promotion along with opportunities to travel Onshore to have onshore experience as well. Thank you.</t>
  </si>
  <si>
    <t>Annual compensation can be on par with the market standards. I personally feel my compensation is not meeting the market value. Also perks like Insurance policies can be made better in terms of top-up policy. With respect to the "Return to office policy", hybrid approach can be considered which might help employees in many aspects.</t>
  </si>
  <si>
    <t>Car plan or Car subsidy</t>
  </si>
  <si>
    <t>Flexibility to work from home and benefits like child care fees</t>
  </si>
  <si>
    <t>If the person has got the CPA Certification and has more than 10 years of experience in that field, they should at least be Promoted to Manager or above role based on the overall feedback.</t>
  </si>
  <si>
    <t>Introduce non-cash benefits.
There used to be amazing EY branded items - we could get some non-cash benefits like Earpods, Watches, T shirts/other accessories. 
Team budgets could be increased too.</t>
  </si>
  <si>
    <t>I have joined in September and till now I am loving this exceptional experience while working with a team of highly professionals. I have a doubt everytime that according to the criteria we have to work for 45 hours a week but there are so many instances where we have worked even more than 55 hours, but we are not being paid for the extra time that we are putting in. So, according to me if we are being paid little bit extra for the extra efforts and time that we put in , it will be beneficial. 
Thank You.</t>
  </si>
  <si>
    <t>The benefit I propose is "Doesn't matter when you work and from what location. The effect counts." We need to shape the future of the global labour market and this is the obvious direction. Businesses which will introduce mandatory "Back to office" policy or continue inflexible working hours will discontinue in longer term or will have to pay hefty premiums to employees to work in substandard conditions. The change will require overcoming many legislative challenges in countries, but we are EY and we can do it.</t>
  </si>
  <si>
    <t>1. Overtime Allowance
2. Public Holiday Allowance- Working Allowance
3. Award category to include Employee of the Month with higher reward amount
4. Compulsory availing of leave to be ensured by counsellors</t>
  </si>
  <si>
    <t>It would be beneficial to provide monetary reward to an employee who has done exceptional client service. And also provide the salary hike directly depending on the quality of the work done for the client.</t>
  </si>
  <si>
    <t>Salary hike and variable bonus pay out in every 6 months.</t>
  </si>
  <si>
    <t xml:space="preserve">I think we need to have a robust employee retention policy. I feel rather than long term service awards. There should be a component called Annual employee retention bonus which is certain % (TBD) of the CTC and all the eligible employees should be entitled with a lock in period clause.   </t>
  </si>
  <si>
    <t>We could get something like mealcard balances or foodcoupons outside the regular compensation each month. Need not be a very large amount but can be utilised as a added benifit.</t>
  </si>
  <si>
    <t>Increment in the fixed pay, special bonus, other monetary benefits will be really motivating and helpful. Thanks!</t>
  </si>
  <si>
    <t>Stock option plans, College grants and scholarships, Extended paid leave (Vacation, Sick), Reimbursement for everyday commute, reimbursement for Gym, Company transportation, Investment opportunities.</t>
  </si>
  <si>
    <t>1. Increase the internet allowance.
2. Personal Device Allowance (Giving Employees 40 to 50k and letting them buy good phone and getting it reimbursed.)
3.  Food Coupon/Vouchers for working late nights.
4. Good amount of goodies often through out the year and not just a voucher during Diwali.
5. Office pick up and drop. (When offices open completely)
6.  Some sort of cash rewards rather than just points in EY Appreciate.</t>
  </si>
  <si>
    <t>1) We need to have onsite Opportunities which are currently missing. I am in EY for the last 6 years but have not got the chance to be onsite.
2) External project volume is very less. 90% of the time we are working only on internal projects where we are not getting visibility.
3) It’s been six years now and I am still working in the same position &amp; same designation and even after working on multiple engagements without any single escalation, I don’t see any growth in EY. Hence there should be a proper evaluation at the practice level.
4) Variable bonus concept should be every quarterly instead of yearly basis.</t>
  </si>
  <si>
    <t>I would like to add the points :
1. Retirement Plans : Everyone will be having worries for the future. Even small retirement plan will be very helpful for the employees (who serves minimum period) and the low risk will make them happy and to work happily.
2. Free Healthy snacks at office.
3. Home fitness equipment stipends
4. Gym membership reimbursement
5. Regular online yoga and meditation classes
6. Ask Me Anything with leadership each week</t>
  </si>
  <si>
    <t>1. Promotions would be definitely an important motivating factor and this should not be always based on value addition or as per their tenure within the organization rather basis on someone who has performed well or consistently performing well per their defined goals
2. Rewards can be compensation related (Traditional Approach)
Some other options can be chosen from below :
3. Some goodies (customized products like bags, cups etc) for newly promoted or good performers and/or to all employees (as we are all working from home and not getting much opportunity to go for team lunch etc)
4. Can be given some exclusive deals like a day spent at resort with their family members or some vouchers 
5. Video message or message from their family members for the promotes/performers and thank you note to them
6. Rewards shouldn't be more frequent and different categories should be introduced so that each one of the employees gets an opportunity to get rewarded and feel inclusive
7. Introduce giving perks for certain levels which is beyond their packages such as giving a budget to buy mobile phones for say Senior 1 and above (eg), car deals for managers and above  and so on</t>
  </si>
  <si>
    <t xml:space="preserve">Some of the Benefits that could be meaningful may be as follows:
- providing a free or reduced price (Like half price borne by Company) complete health check-up of an employee and his/her family once in a year.
- a car lease program
- providing monthly meal vouchers (especially during busy season)
- Having corporate discount program (I am aware that we have EY Advantage but I feel the offers are not very lucrative)
- Could also be giving away lunch or dinner voucher to employee and his/her family once in a year.
- Could also be providing one fresh fruit each day to the employees when they are at work.
I strongly feel that with an annual increase in compensation, by having these above benefits an employee may feel inclusive and motivated. Employee feels really great when an employer thinks of the employee's family too.
~Who doesn't like get pampered :) 
</t>
  </si>
  <si>
    <t>1. We can get Sodexo coupons monthly of approx. 2000 - 2500 as per income tax act it can help in tax benefits.
2. WIFI benefits can be increased with monthly salary so that we can get better connection working from home.
3. we are also missing EY branded goodies.
4. Companies also provide a extra leave for Birthdays or Birthday gifts that can be a benefit.
5. Budget for team extra  co-curricular activities which we have been missing since work from home. No quarterly team activities/no dinner.</t>
  </si>
  <si>
    <t>Enhanced Health insurance benefits and special bonus for WFH setup</t>
  </si>
  <si>
    <t xml:space="preserve">Thanks for giving this opportunity. I can think of the following which may help both the business and individuals.
a) Can we think of monthly incentives for staff- / senior group? If someone reaches a monthly goal of XX% or X number of returns they should be incentified. (this can be determined in advance and factor in busy seasons). This will attract millennials. I know we have robust bonuses but this can be one of the monthly motivator. 
b) Leave encashment up to X number of leaves.
c) I know we have insurance but that does not cover OPD's and some day care procedures etc. so it would be good to associated with some hospitals and arrange for discounted treatment i.e. discounts on consultation and pharmacy
d) Health being priority for everyone similar to above we should tie-up with some renouned labs for discounts to employees and immediate family. 
e) Gym memberships / other activities (music instrument classes / New technology / foreign language classes) at discounted prices. </t>
  </si>
  <si>
    <t>EY GDS can make an alliance with any Commercial bank to provide exclusive and commercialized banking products for GDS employees. For E.g. Home Loans, Auto Loans, etc. on very competitive interest rates. Exclusive Corporate Cards for Team events spending. 
EY GDS can make alliances with top Institutes in India and other locations and set up a sabbatical higher education program. This will help upskill employees which will be beneficial for the organization as well</t>
  </si>
  <si>
    <t>Extended WFH, whole of year 2022.</t>
  </si>
  <si>
    <t>1. Market competitive salary (net annual pay) - GDS CT pay is lower compared to market standards
2. Company provided mobile phone/tablet. - Most of us are expected by business to check emails and take calls on ph beyond standard work hours but no mobile is provided for the same, neither is the cost reimbursed
3. Good quality Bluetooth headphones must be provided as an option - esp for roles that require attending many calls
4. Annual Gym/Fitness reimbursements must be introduced for all employees
5. Base Insurance cover must be increased to a min of 10LPA - to match current healthcare cost inflation
6. Overtime allowance and comp-off must be introduced and enabled for employees working/taking calls beyond standard work timings
7. Dedicated technical/functional/managerial training + certification budget must be allocated to all annually with full transparency. Employees and counselors must choose which training/certification is/are aligned to their field of work
8. Company car lease policy must be introduced
9. Pantries must be equipped with better quality coffee/tea /snacks once the office re-opens
10. Monthly monetary awards must be introduced, celebrated, and well funded
11. Option to have 4 days work weeks
12. Option to choose - 100% remote work, hybrid, or 100% in office
13. Phone/Internet reimbursement - Rs.500 provided currently is 20% of the actual cost incurred in general
14. Annual home office setup/renovation/maintenance cost reimbursement
15. Home utility (electricity/water/etc) reimbursement for employees who are been working from home</t>
  </si>
  <si>
    <t>Compensation revisions as per industry standards along with the existing benefits.</t>
  </si>
  <si>
    <t>* It would be a great thing if Permanent Work From Home Option would help all the employees especially women to balance their personal and work life.
* Remuneration and rewards should be much more attractive as I could feel that the current system is not up to market standards.
* Flexible shift hours.
Hope EY will look forward to the suggestions mentioned.</t>
  </si>
  <si>
    <t xml:space="preserve">Employee benefits based on performance is already in place. Benefits based on tenure should be looked into as well. A pay-out every 2-3 years is an incentive for people to stay back, and reduces attrition. If we are looking for people to stay with the firm, people who have invested their time with the firm must benefit as well, and can be examples for others. 
Additionally, instead of just giving out money, maybe options can be given for gifts during the festival/holiday season. This makes people feel more connected, as it portrays the firm cares. Handing out 1k amazon vouchers doesn't say EY cares. </t>
  </si>
  <si>
    <t xml:space="preserve">1. Include non taxable Food cards benefits. These food cards can be used at Grocery stores and Restaurants for payments. Employee can choose the amount they want to deduct under this benefit and the unused amount can be carry forwarded to next month as well.
2. Include 1 free complete body health check up for the employees and their dependents. </t>
  </si>
  <si>
    <t xml:space="preserve">I think from rewards point of view FY21 was a great year and EY as a firm has definitely taken steps to pay us more and better rewards .  I feel that we can go one step more further and in the same way for this year as well considering the market standards and also considering the performance that we are delivering both at GDS and individual level . I feel that we can get more and better pay structure as part of our annual compensation to match with the trends that is going in market currently . This will motivate us to do more better and moreover this rewards or better pay structure is definitely required for employees who want to continue longer in same firm as compared to employees who have a trend to switch organization every 2-3 years and get a chance to increase their comp.
So in nutshell more and better annual compensation structure would definitely mean a lot to me personally.
I also feel one point from variable pay point of view that the difference of variable or the gap that is there between different reward categories of value, high and exceptional should be reduced as currently the benefits at exceptional category is more than twice at valued. This makes it more difficult for employee to digest when they are rewarded with valued category and they start to see valued as a default or under performer category which is not the actual reality . So I am not saying that high performers should not get extra benefits , they should definitely get more , but the difference should be less as it used to be there around some 3-4 years back .  </t>
  </si>
  <si>
    <t>1. Awards and recognition need be 3X higher, currently is it very low.
2. Retention bonuses to be provided to high performers. This is excluding the yearly bonus that is provided.
3. Offer interest free loans to tenured employees .
4. Corporate car lease or support car purchase program.
5. Offer mobile phones for employees to use solely for office purposes. If not mobile phone atleast mobile purchase allowance/reimbursement every two years capped at certain amount for different designations (Atleast managers and above)
6. Offer Travel Gift cards once every year for employees to use for vacations. Or Reimburse one two way air/bus/train ticket for vacation to employee with designation level capped amount.</t>
  </si>
  <si>
    <t xml:space="preserve">Food coupons /meal cards would be beneficial for employees once the offices open up. Free master health checkups for self/ spouse with insurance companies' network hospitals could help with employees' well being.  </t>
  </si>
  <si>
    <t>Ratings should be given monthly and bonus need to be given accordingly.</t>
  </si>
  <si>
    <t xml:space="preserve">Ability to work from a co-working space near my home. </t>
  </si>
  <si>
    <t>Flexible hours and work from home option at least 3 days a week, Hike in compensation as per market demands, Commuting benefits if office reopens.</t>
  </si>
  <si>
    <t>Electricity and Internet expenditure (for WFH).</t>
  </si>
  <si>
    <t>It would be great if EY has tie-up with day cares. This will solve many issue of working women, it is the best benefit. I am really looking for this option.</t>
  </si>
  <si>
    <t xml:space="preserve">I think one of the major issues that any big 4 is facing now is on how to deal with the employee retention. It may be easy to get freshers onboard but for this line of job experience matters a lot and its important to keep the experienced employees to stay with the company. so I would like to point out an idea on employee retention. announce a retention bonus of  a good amount (let's say 500k) for those who complete 5 years with the company. </t>
  </si>
  <si>
    <t xml:space="preserve">1. I can think of some kind of interest free loan for four-wheeler/two-wheeler or housing loan can be of use 
2. or some kind of vehicle leasing that we can use until we are employed with EY and return back when leaving or pay difference amount if both the party agree to leave it with employee 
this may not be related to benefits as such but wanted to put this statement across -  I am not sure if i am in the upper slab or lower slab of compensation among assistant directors - some kind of clarity or transparency will be good 
 </t>
  </si>
  <si>
    <t>As we know for any organization success the key role is played by an employee and to motivate employee to contribute more and more towards the growth, an organization could provide several monitory perks to the employee such as reimbursement of house rent, or a sponsoring a vacation (based on the employee performance**)</t>
  </si>
  <si>
    <t>It would be really nice if you could introduce Leave Travel Compensation for the employees once every year.</t>
  </si>
  <si>
    <t>Tax benefits like - Employers contribution to NPS, food coupons which will help me to reduce the tax liability without causing any considerable financial impact on EY.</t>
  </si>
  <si>
    <t>Monthly Bonuses</t>
  </si>
  <si>
    <t>Firstly I would like to thank EY &amp; GDS for providing the excellent employee benefits. Thanks again!
Further, I would like to provide below inputs, i.e., 
1. When a employee get married, a gift voucher/coupon can be given so that he can spend with his spouse and can be remembered for long time
2. When a employee receives special gift from god (new born baby) a gift voucher/coupon can be given
Thanks for providing an opportunity for expressing our thoughts on this.</t>
  </si>
  <si>
    <t>Hi,
From my prospective,  promotion based on years of experience will be a meaningful initiative . If I take my own example, my role is Senior Associate -Rank 2. I have 8.6 years of experience (will complete 2 years in EY GDS in 5 days). Even if I consider the ideal scenario, it would take another 2 years (minimum) to get the role change. While I have seen new employees with 6/7 years of experience being recruited as Supervising Associate and 9 years experienced being recruited as Assistant Director. This is a demotivating factor. It will be great to see some initiative around this.
Thank You!</t>
  </si>
  <si>
    <t>- more tax savings options like car and related expenses, sudexo.
- sponsor smartphone atleast for seniors and above given they are into managerial role and need to be active all the time.
- its been 2 years that everyone is working from home and will continue to do so atleast partially so there should be a wfh allowance again.</t>
  </si>
  <si>
    <t xml:space="preserve">Other than monetary benefit (Eg: - Deloitte-USI gave mid year increment to all their employees), I would be looking forward for something which makes me feel special. (Eg : - Companies like PWC sent a goodies kit to all the employees) </t>
  </si>
  <si>
    <t>We can reduce the load of too many KPIs so that employees can focus on few specific things. Also it will be easier for them to manage achieving all the KPIs along with their client engagements.
Thanks!</t>
  </si>
  <si>
    <t xml:space="preserve">1. Low rate of interest in any loans for employees TILL the time they are employed with EY. This will surely reduce the attrition. Considering the large headcount we have (and the way organization is growing) any bank would love to reduce the rate for us. This should apply for existing loans also 
2. Tie up with Oyo, AirBnB etc to provide subsidies accommodation for employees (both short term and long term). This will surely help the younger crowd (Staff / Seniors / New Managers).
3. Tie up with health and wellness centers across locations and provide free /subsidies. A lot can be done in this area with meaningful communication.
4. Meaningful Retention bonus. e.g 10 lac (1st year 2 lac, 2nd year 3 lac and third year 5 lac etc).  </t>
  </si>
  <si>
    <t>I feel very grateful for this opportunity where an organization is ready to hear our thoughts in employee growth prospect. Regarding my personal growth I feel like my salary and also my role are not up to the industry standards. I've close to 5.7 YOE and would like to see some growth in these will make me contribute more efficiently towards my job.</t>
  </si>
  <si>
    <t xml:space="preserve">Better medical facility. Where employee &amp; beneficiaries  will be allowed to buy medicine and some routine/yearly medical checkup (lab tests) from some wallet balance.
As an example : An amount of wallet balance will be credited half yearly. Suppose 6k each/beneficiary  for 6 month will be given via any application (ex: medibuddy, prudent etc). Employee will login that particular app using EY credential , and they can use the allotted wallet balance and they can utilize the wallet balance based on their need. </t>
  </si>
  <si>
    <t>Salary revisions as per Market standards, competitors pay way higher than EY
Bring in Pay parity within EY locations.
Bring in Pay parity within EY for similar experience, tenure and ranks (at least close enough)</t>
  </si>
  <si>
    <t>Overtime benefits ,Festival bonus, A more appropriate internet reimbursement</t>
  </si>
  <si>
    <t xml:space="preserve">1. I believe in equality but equal opportunities but we know males and females are biologically different. It would be so great EY become the first big4 to introduce additional one or days leave every month for females considering their menstrual cycles. That time is hard for women to work and manage their perosnal health simulataneously.
2. Increasing insurance amount. I feel the insurance amount is very low considering today's situation and inflation.
3. Having nap rooms, game rooms in offices for employees to relax and freshen up.
4. Higher studies cost should be sponsored instead of reimbursed. The cost is high and it would be great if someone can get it sponsor from the start or may be have an option b/w reimbursement and sponsoring. And Bond period should be reduced to 12 months in total instead of 24 months. I have been witnessing people don't feel good about this policy.
5. Receiving goodies and vouchers more frequently to feel connected to the firm. like receiving on promotions/progressions.
6. Wifi allowance should be increased.
7. Getting screen to work. It's hard to work on small laptop screens and reviewing so much data at once. not to mention it affects health.
</t>
  </si>
  <si>
    <t>Split bonuses across quaters</t>
  </si>
  <si>
    <t>1. Distinction of leave types. I recently joined the organization and has compared the benefits from my previous organizations regarding the accumulation of leaves. It would be great if we can categorized it as one, and the employee has the discretion when to use it - regardless if this would be for sick leave or personal leave. Currently, We are just only earning 1.25 / month. It would be great if we can adapt this kind of leave setup wherein the employee can earn 2.5 leave credits per month and has the freedom to manage and use it.
2. Majority of organizations in the market also provide leave encashment/conversion. Something that our company might also want to consider to implement that candidate's opted to check that affects their decision making joining the organization.</t>
  </si>
  <si>
    <t xml:space="preserve">yes it would be meaning full since the most of the employees including myself are undervalued based on the competency and skill set. </t>
  </si>
  <si>
    <t>I would really appreciate it if EY could provide us an option to permanently continue the Work From Home policy. 
It would really help people like me to care of my family by saving on the travel time. 
Hope you will hear me out.
Thank you.</t>
  </si>
  <si>
    <t>I think the best benefit you can give right now is to allow us to have a choice with the work set-up permanently. This season proved that we can still be at our best and provide quality service to our clients even if we're not in the office environment</t>
  </si>
  <si>
    <t xml:space="preserve">1.  Moving to monthly compensation revisions so that each employee can have different salary revisions as and when that person performs well (if we tie it to BU's performance, then employees will leave even if they have performed but their BU didn't) and is ready for hike (like immediately after a big project etc.).   Waiting till year end triggers a bigger attrition and the whole year end appraisal process is a big overhead.     
2.  Moving away from working out of office or specific location.  Office should be for times required for collaboration or individual need and should be bottom up decision not top down (if decision comes from top, employees for fear of reprimand wont retaliate).
3.  Move to unlimited leaves like other EY geographies (like US) - trust employees to be responsible enough to know when it is critical requirement and when to take off (the whole leave management administrative burden can be reduced)    </t>
  </si>
  <si>
    <t xml:space="preserve">Providing mobile phones and other gadgets </t>
  </si>
  <si>
    <t xml:space="preserve">Its really beneficial if it comes in terms of financial.. </t>
  </si>
  <si>
    <t>Currently parental leaves are for 21 days which is way too less for a new father. As in EY, we believe in equality so it makes sense that father supports the mother when a child is born. By giving 21 days leave, we are putting all the responsibility of the new born on the mother. Parental leaves should be increased to atleast 3 months and may be a flexibility can be given that after 2 months, they can avail 1 month leaves anytime during the year when the child or the new mother need the father.</t>
  </si>
  <si>
    <t>There are a few recurrent tasks handled by teams like Asset delivery, Joining formalities, Exit formalities for which volume varies as transactions increase.  This work goes unnoticed and efforts are not considered because everything goes smooth. If we can have a system where employees carrying out such activities are rewarded for their due diligence which permits the smooth flow without any disruption it will bring in more purpose and satisfaction to those who put in whole-hearted effort to these activities.</t>
  </si>
  <si>
    <t xml:space="preserve">Currently market is in a stage of bringing quality of work . Which means we all are having huge opportunities in outside world with lot of benefits for employees. 
1. Regarding health Allowances.
   Now we are having insurance which already part of every employees benefits. But in certain firms they are providing extra medical allowances for buying spects, first Aid , Medicines , health checkup .
Now our company support only the dependents as father /mother/children/spouse , My older company support insurance for my sister/brother /nephew if i am ready to pay extra payment.
2. Regarding better workplace 
As you know nowadays we all are busy with calls ,but We face a regular issue with our headphones. And EY is not providing it to us. Always out off stock. Not only headphones we are missing large monitors to work, battery backup
And if Company can provide the Electricity bill , it would be great
3. Regarding Goodies/Gadgets
Company is not worried about my birthdays, special occasions etc  .Other companies are sending gift for each employees. Last month we blessed with twins, I am very happy to receive gift from my wife company , but my company not even know about it .  So please be a part of  personal celebrations of each employees which will always create a good relation with the company.
All my friends are posting photo on Linkendin with cool gadgets which was given to employees during Xmas,Diwali etc 
4.  Welcome Kit.
Such a low quality Kit(Especially bag) , i dont know who is the creator of this kit. If you are welcoming employees with a welcome gift ,please make sure that its upto EY Standard . 
5. Helping Employees with their Dreams.
This is already followed by all consulting firms , as per each level of employee company will support the employees to fulfil their dreams like buying phone, furniture, car etc .
</t>
  </si>
  <si>
    <t>1. First and foremost, restructuring of compensation to be very much inline with market standards and experience of the employee followed by a role/position that actually matches career goals of the employee
2. Travel benefits
3. Wellness Reimbursement</t>
  </si>
  <si>
    <t>Leaves to be converted to cash. Not everyone have the luxury of using up their leave credits be it sick leave or vacation leave due to work demands. Managers above are not entitled to overtime pay anymore but it is something that can stay within budget since leaves already have its cost equivalent for the FY.</t>
  </si>
  <si>
    <t>Executive Director</t>
  </si>
  <si>
    <t xml:space="preserve">1) Better internet allowance
2) White goods - mobiles, etc.
3) Term driven retention programs for high performers - example 1) incentives driven  2 year lock-in period / with high payout 2) High or substantial incentives milestone years 3, years, 5 years, 10 years, 15 years and 20 years 
4) Please do not neglect staff; especially 2 to 3 years experience professionals; these are future talent bank for EY  </t>
  </si>
  <si>
    <t>Mid term promotion, CTC increase and rotation opportunities to further enhance the understanding of client business</t>
  </si>
  <si>
    <t>Given that the current crisis is far from over, it would be fantastic if work-from-home advantages were introduced, such as the ability to claim on the purchase of any work station component.</t>
  </si>
  <si>
    <t>Compensation revision in mid-year is very important considering the inflation is going high at a very good pace. It's is very tough for the employees to wait for one year in order to get the compensation revision.</t>
  </si>
  <si>
    <t xml:space="preserve">Mid year hike </t>
  </si>
  <si>
    <t>We can increase the group medical limit, which currently seems not sufficient since Covid-19 has disrupted human life.</t>
  </si>
  <si>
    <t xml:space="preserve">Revised compensation create more benefit
  </t>
  </si>
  <si>
    <t>Medical Insurance - Like a part is paid by EY for employee insurance, If an employee opts for top-up amount, EY could pay a portion of that as well (No one can actually know the circumstances of employee).
Salary - Match to the market pay rates as compared to similar organizations. Last appraisal was very good and is very much appreciated, unfortunately the salary difference is still a lot of difference.
Merchandise - EY should have a portal where employees can buy some EY branded merchandise using there own money.
Mid Year Appraisals - If an employee deserves a pay increase, there should be a mid year appraisal for them.
Last year promotions were very haphazard - There were lot of people who were on notice period, but there names were in the promotion list. Those slots could have been used for the next deserving candidate.</t>
  </si>
  <si>
    <t>Car buying Assistance - Subsidize allowance</t>
  </si>
  <si>
    <t>Benefits like food card which can be used for tax savings.
Variable component in Salary as quarterly payout.</t>
  </si>
  <si>
    <t>I would appreciate if a hike in the salary is considered. It will really work as a motivation factor for me to do better. I have already been working for more than 13 hours everyday and on weekends (sometimes). There is a lot of work in my current project. Deadlines are really tight but I try to do my work on time and deliver quality of work. Also, helping other team members to do their work.</t>
  </si>
  <si>
    <t>1. Free food at campus.
2. Gym facility/subscription
3. Diwali Salary bonus</t>
  </si>
  <si>
    <t xml:space="preserve">Quarterly Bonus Payout's - In line with performance, scores &amp; rating we achieve for the current quarter. </t>
  </si>
  <si>
    <t xml:space="preserve">A weighted promotion approach like quarterly promotions for staffs and seniors, half yearly promotions for manager, senior manager and higher rank employees. Also a technological weightage can be very much appreciated. Which ever technology having more demand in current industry should deserve extended package and should not be compared to other regular technology resources. </t>
  </si>
  <si>
    <t xml:space="preserve">1. A better health insurance policy - there should not be any cap on critical illness for all i.e. self, wife and parents 
2. EY GDS can help employees in securing low interest home and car loans </t>
  </si>
  <si>
    <t>My compensation should not be less than my peers having lesser work experience. It should be competitive, basis the ability and years of experience I have.</t>
  </si>
  <si>
    <t>It is encouraging to see that leadership is amending reward package in line with market standards. 
At the same time I feel it would also be motivating if educational qualifications other than professional qualifications could also be considered for reward package, rank &amp; promotions, like for postgraduates who have joined the EY family. 
I also believe easing the procedure for availing study leaves prepare for professional qualifications &amp; increased rotation opportunities for resources from staff levels will also be able to attract &amp; retain talent.</t>
  </si>
  <si>
    <t xml:space="preserve">Revising the compensation to the employees whose salaries are lower than the Market trends or less than the average in the team considering the number of years of experience. </t>
  </si>
  <si>
    <t>1) Tenured employee schemes - Laterals are being hired on a better scale. While EY is looking to also retain talent, can we introduce some schemes for tenured employees to keep them motivated which can be determined based on some metrics like high reward category for 2 consecutive years etc.
2) EY Appreciate benefits - Please include Amazon vouchers as well. now only flipkart is available
2) Yearly bonus - to limit 30% tax cutting, can we allocate a certain proportion can be converted to coupon schemes (amazon etc) or add hotel/resort stay packages which employees can avail and plan to ensure wellbeing? 
3) Flexi benefits - Currently as part of internet/phone expense, only postpaid is considered. Can we extend it to prepaid internet expense like dongles etc.? Currently I am spending a lot in prepaid dongle along with wired connection. Would be a great relief to manage hybrid mode of work</t>
  </si>
  <si>
    <t>1. Mobile phone reimbursement
2.  Sodexo coupon</t>
  </si>
  <si>
    <t>Pay rise, or rank up because of my great work, salary adjustment to inflation, DENTAL CARE</t>
  </si>
  <si>
    <t>Especially among the new joiners, there is a huge amount of difference in the compensation packages for people who have joined at the same rank and designation, this I feel is not good for the morale and motivation of the people. Would appreciate if something can be done to address this gap.</t>
  </si>
  <si>
    <t xml:space="preserve">Gym memebership or personal trainer reimbursement
4 nite 5 day vacation or make my trip voucher
Fit bit Bands
 Flu Shot Clinic On-site 
Birthday leave/Anniversary leave with a food voucher
in office day care
Bike to office(cycle incentive)
5 doctor visit reimbursements
</t>
  </si>
  <si>
    <t>We can bring in more benefits like special bonus for exceptional performing team ,and more rewards for performing employees.</t>
  </si>
  <si>
    <t>I have spent so many years with the firm but didn't get due recognition as of now. So, really looking forward to promotion to next level and hike in pay package. There should be some good reward for loyalty as well.</t>
  </si>
  <si>
    <t>1.Sponsoring professional course
2.Promotion to next position
3.Providing accommodation</t>
  </si>
  <si>
    <t>a. Company sponsored annual medical check-ups for family
b. Better Tax saving salary component - for eg. Ticket restaurant, components in flexible component for re-imbursements
c. Encashment of pending/unused leaves
d. Internal Team budgets for engagement allocated to individuals</t>
  </si>
  <si>
    <t>Increase internet allowance 
Virtual team-lunch (per person INR 1000 voucher to order food)
Sodexo meal coupon to save tax
Quarterly rewards for employee
Christmas &amp; New Year wishes kit
Recreational activities for employees on any Friday of a month to help release the stress
Vision and dental coverage
Wellness benefits like gym membership, weight loss program
Pension plan
4 day working</t>
  </si>
  <si>
    <t>Time off paid by firm during Christmas Holidays without using leave, having maximum utilization during the year to minimize burnout, allotting budget for activities and, leaders should actively and objectively listen to employees without rebuts (there were townhalls where there were actual concerns coming from employees but it was not being resolved because one the leaders said that Financial area should not be the focus of the employee - that learning should be the focus).</t>
  </si>
  <si>
    <t xml:space="preserve">stretched working hours in WFH is taking a toll on employee health - please see if we can invest in regular health check ups / re imbursement on health equipment - cardio, cycle etc.- </t>
  </si>
  <si>
    <t>I would advocate for the inclusion of crypto-based benefits and incentives as part of our bonus/variable pay structure. Cryptocurrencies are part of a changing landscape globally and is receiving increasing acceptance by regulators across the globe. Receiving Bitcoin, Ethereum and Polygon (Matic) in the form of bonuses would be a great option for employees, apart from the current variable pay and compensation structure already in place!</t>
  </si>
  <si>
    <t xml:space="preserve">A monthly Friday off would be very useful to revive from the long weekly working hours. Additionally, scope for implementation of 4.5 working days every week can also be explored. </t>
  </si>
  <si>
    <t xml:space="preserve">Definitely better compensation considering top in market </t>
  </si>
  <si>
    <t>Medical Insurance for Parent in-laws and Own Parents without extra charge</t>
  </si>
  <si>
    <t>Medical reimbursement - 
The medical expenses are part of daily life and are very high these days. So if we receive some extent of medical reimbursement, that would be a great employee benefit.
Thanks</t>
  </si>
  <si>
    <t xml:space="preserve">Most of the projects which we are working beyond our normal working hours. it would be good to have an hourly payment of minimum 1000 rupees (1000 - 2500) if someone works in the nighttime after 10:00 P.M.  Recently we worked on few projects which extend till 12:00AM to 2:AM. 250 rupees shift allowance is not so good when we think about our timings. We usually start by 11:00 and ends around 8:30 . Most of the days it is extending either till 10:00PM or up to 2:00 AM . We should charge high amount if we are working after 10:00 PM provided that resource start their shift start around 11:00AM.
Also I feel that I am not paid as per the market standards when considering the years of experience and skill set. Please include some market correction </t>
  </si>
  <si>
    <t xml:space="preserve">Restructure compensation so that we dont have to pay so much taxes. Be it including food coupons or Zeta or any such thing. </t>
  </si>
  <si>
    <t>I want compensation to be in line with other companies offering U.S. taxation so that it would motivate us to strive for more. More in sense means learnings related to tax technical concepts.</t>
  </si>
  <si>
    <t>more performance based rewards and recognition programs.</t>
  </si>
  <si>
    <t>Increase in Annual Leaves Carry forward or Transfer to Employees in need:
With the kind of growth we have seen every quarter, there is need for resources who can come on board as fast as possible. However this also increases dependency on the seasoned and tenured ones. Although the ones who take most burden are rewarded monetarily through Annual/Mid-year appraisals, they end up losing the option of the leaves that they can avail. Or should they get an opportunity to encash the Annual leaves by year end.
Secondly, through this pandemic, there have been situations where the need for leaves beyond the pandemic leaves might have left our people to go on LOP. This option of Leave transfers should be enabled as we usually dont get a chance to support our peers and teams</t>
  </si>
  <si>
    <t>Additional 2 days for child care when a child is sick. Similar to what exists in Denmark. You get a day off for your child "1st  sickness day" to organize a doctor, babysitter, etc. This is for ad hoc cases and wouldn't require a medical certificate. These could be additional 2 days fully paid in a year outside of a regular vacation pool and outside of 2 child care days that are available for both parents e.g. in Polish labor law.</t>
  </si>
  <si>
    <t>Along with hike, employee should be given some training and certifications gift card of his choice which will benefit both the employee &amp; the EY. An annual family trip(less than a week) sponsorship along would be icing on the cake...</t>
  </si>
  <si>
    <t>1) One of the benefit could be to provide Over Time compensation. We have been working for EY over our specific shifts and giving our best to make EY go over and beyond even though it is impacting our health and work-life balance. Hence, it will be awesome if we could be compensated for additional hours we work.
2) Menstruation/Period leaves of 2 days (Paid leaves) would be great as this is different from sick leaves and something out of our control. Even though we are working from home currently, we are not able to get the rest required to recover during these times. Also, we have been seeing that other companies have been adopting this idea as well in India like Swiggy, Culture Machine, etc.
3) Discounts on eateries at various common restaurants, shopping malls, health apps like Cult.fit, etc which can enhance our lifestyle and we could see that EY is also taking care of us outside the office ours. 
4) We will also love if EY can give us Surprise Day-offs after a very tough week. This can be done team-wise as every team have different tough days/months. This can also be taken as working for 4 days a week
5) Another benefit that can be given is of mandatory No meeting days (1 day a weekly) as it takes out our time of working on actual tasks which could take ample time to finish.</t>
  </si>
  <si>
    <t>Iphone for the Exceptional client service award and a car or something valuable along with bonus for the employee who gets EC rating in LEAD.</t>
  </si>
  <si>
    <t xml:space="preserve">increase to the CTC as per market standards - increase in fixed pay and bonus 
</t>
  </si>
  <si>
    <t xml:space="preserve">Vehicle loans or lease options, leave encashments for over 15 leaves every year, paid sabbatical for up to a month to take care of sick or unwell parents, rotational programs with respective country offices, birthday and work anniversary gift vouchers or mementos, </t>
  </si>
  <si>
    <t>A fixed compensation revision by a certain % (as per industry revisions) along with a retention bonus for employees serving the firm from a long time (2+ years).</t>
  </si>
  <si>
    <t xml:space="preserve">As we are working from home, It would be really helpful if we got additional payment for the electricity and internet. </t>
  </si>
  <si>
    <t>variable pay in 3 or 4 terms in a year would be beneficial. Surprise bonus at a time, Meal allowance</t>
  </si>
  <si>
    <t xml:space="preserve">1.Compensation revision in alignment to market trends and the years of experience a person has, this would definitely be a strong reason not to look out to bring the compensation at par.
</t>
  </si>
  <si>
    <t xml:space="preserve">One benefit that I can think of is to motivate the employees by providing them with regular feedbacks on a month to month basis, and helping them to achieve their goals in an effecient manner so that it doesn't hamper their utilization. I do think that monetary benefits motivate the employees in some way but regular feedbacks and timely appreciation of the work that they have done would provide a major impact. </t>
  </si>
  <si>
    <t xml:space="preserve">- Better compensations ( aligned with the market)
- Busy season allowances ( food + variable pay ( specific for busy season)
- Mobile phone reimbursements </t>
  </si>
  <si>
    <t>Mid year promotions and compensation revision
Fulfilling the onsite aspirations</t>
  </si>
  <si>
    <t>Bonus Pay . CTC compensation hike with good percentage.</t>
  </si>
  <si>
    <t>Compensation revision as per the latest industry standards as per the experience/ number of years served.</t>
  </si>
  <si>
    <t>Promotion with global travel, cross-teams work and knowledge.
I actually have Manager Development Program &amp; Leader Ship Development program ideas.
 Cross-functional managers &amp; Sr. Manager development.</t>
  </si>
  <si>
    <t>Pay revision for our level. What we understand in the same level there is almost a 50% disparity in pay for new joiners let alone those already in the same designation. If we are supposed to do the same level of work and deliver results, why is there such a huge pay gap ? 5-10% max is acceptable otherwise people will not be motivated to do the same level of work.</t>
  </si>
  <si>
    <t>Increase in compensation and giving promotion without being waited and asked ourselves for so long</t>
  </si>
  <si>
    <t>Promotions with Monitory benefits, continue flexible working from home towns for better work performances.</t>
  </si>
  <si>
    <t>Recognizing people, valuing others, deserving rewards, encouragement in both mentally and compensation, of course promotion etc</t>
  </si>
  <si>
    <t>I thing we must look after the aspiration of the employee not only from the total reward perspective but also from  what is he/she expect out of EY.  Most of the time people more than salary increment are keen to have experience working from onshore location and stay abroad which may make him and his family fulfill their aspiration.</t>
  </si>
  <si>
    <t xml:space="preserve">In the point of reward giving as voucher, sometimes it will help if it is credited along with the Salary.
</t>
  </si>
  <si>
    <t>Increase in Pay, training of new platforms to excel.</t>
  </si>
  <si>
    <t>Rewards in the form of gifts(Example phone), or rewards in the form of pay.</t>
  </si>
  <si>
    <t>Bonus for clearing CPA exams come with a contract for 2 years. EY can reduce some amount in bonus but we do not want to enter into the contract. Also the compensation can be increased as current salary is materially less than other Big4's and extra bonus/gifts can also be increased.</t>
  </si>
  <si>
    <t>I don't know whether these exist but these are my ideas -:
1) More training with demo software so people do and learn and not just  refreshing training. Considering me i need to learn the job fast so my supervise can focus their important time on other important task  
Take 2 months just for training demo training and during this one training should happen so they get to understand more. 
2)  Add vouchers with gym memberships so people take care of the health and make compulsory usage at least 15 hours per months. Add more of online diet plan consultation. Health is wealth and if they get it for free people may start to use these up. Free movie tickets on any big events.(eg Christmas, New Year or Diwali etc.)</t>
  </si>
  <si>
    <t>Future Education Plan for Children</t>
  </si>
  <si>
    <t>I believe that the rewards can be aligned to performance of each person irrespective of qualification. there are many people who are capable of doing the task more efficiently and performing it in timely manner but the rewards for them limited because of not having any professional qualification. This will open the door for the competition in the team which can be effective for company perspective and individual perspective.</t>
  </si>
  <si>
    <t xml:space="preserve">1 Moth Salary Bonus.  </t>
  </si>
  <si>
    <t>Breakfast, Lunch, Evening Snacks - Catered Meal Services or, Pre-packed Meal Box Services (at subsidised rates deductible from monthly salary), once it's totally safe to work from office and once cafeteria kitchens can be operated at full capacity.</t>
  </si>
  <si>
    <t>Sponsored vacation</t>
  </si>
  <si>
    <t>Salary correction as per market standards</t>
  </si>
  <si>
    <t>Revision in compensation, monthly/quarterly monetary rewards as per performance, social events for team, new roles &amp; opportunity for cross service line transfers.</t>
  </si>
  <si>
    <t>1- Breakfast, Lunch, Dinner and Snacks available for free.
2- Gym facility inside the office.
3- Eye check ups and Health check ups for free.
4- Work from home reimbursement.
5- Permanent work from home option for employees as the travel time can be utilized towards work which helps both the organization and the individual.
6- Higher pay for employees having higher degree for the same rank.</t>
  </si>
  <si>
    <t>more tax saving benefit like paytm food coupons. 
Proving a monitor with a bigger screen as working on smaller screen of laptops stresses out the eye</t>
  </si>
  <si>
    <t>flexibility to work from home as long as the work is not impacted</t>
  </si>
  <si>
    <t>Better insurance benefits. Frequent market corrections.</t>
  </si>
  <si>
    <t>A career progression which isn't necessarily bound by constraints of timing.
At the same time continued focus and opportunity for employees to opt for flexible working arrangements.</t>
  </si>
  <si>
    <t xml:space="preserve">Competitive work environment in accordance with compensation benefits.
</t>
  </si>
  <si>
    <t xml:space="preserve">A company-sponsored vacation with family once a year. </t>
  </si>
  <si>
    <t>If i was able to move to another country for a period of time and work from there.
or
If i was given the opportunity to Cross-Train myself to another technology and add multiple Technical and Functional skills to my skillset. 
or
One of the organization, I have seen a beautiful trend, They actually post to all employees saying there is a role available and if they are interested to take up that role, we need to align with our supervisor and Manager and then apply for a different skillset role and they will help in transition and only if no one is interested in that role, then that role is made to access to Public for referrals and such. I believe that 3 months shadowing in that new skill set, any resource would be happy to change in the same organization rather than searching for opportunities in a new one and establish his importance from scratch.</t>
  </si>
  <si>
    <t>iPhone can be provided to all employees and the budgets can be defined for various designations. We can also have amount of mobile phone bill reimbursement policy in place. Limit of the bill can be pre decided.</t>
  </si>
  <si>
    <t>Additional benefits, 14th month pay</t>
  </si>
  <si>
    <t>Could we introduce Sodexo or Food coupons, as this is one of the benefit that is available across most of the organizations, even small to mid size companies also do offer this option. This also includes Tax saving, so it's a win win situation. It can be kept as opt in or opt out benefit just to be more flexible.</t>
  </si>
  <si>
    <t xml:space="preserve">Compared to the market salary standard, the tenured employees in GDS are getting a low salary. It is high time to do a market alignment. 
</t>
  </si>
  <si>
    <t>Leave encashment is something that will benefit not just the employee but also the company.
Leave Transfer is also an effective tool to promote the team work culture. This is something that we anyway need to strengthen the social bond between employees.</t>
  </si>
  <si>
    <t xml:space="preserve">compensation should be revised at every 6 months.  </t>
  </si>
  <si>
    <t>Certain tangible benefit for setting up work infrastructure at home, as flexible organization we do welcome people to work comfortably from home as much as join office for more collaboration. Adding a part annually on salary for this might be competitive as it's also a industry practice. Also extending annual medical check up to all 35+ employees across rank and files is something many peers are doing and can actually help saying we actually care for our employees well being. Sodexo coupon as part of lunch can be resumed as we are encouraging all to come back to organization, it is also tax saving.</t>
  </si>
  <si>
    <t>Retention payouts, Sodexo meal coupons, perks and benefits for bookings on Indian brands, ecommerce websites- at present, the Perks and Benefits website has this but not on Indian brands, WFH office setup reimbursement</t>
  </si>
  <si>
    <t>5 to 10 days additional vacation/personal leave credits</t>
  </si>
  <si>
    <t>&gt;Increase Vacation Leave Credits with pay
&gt;Making Dec 24-Jan. 2 in the Philippines as time off with pay every year without using VL Credits
&gt;Streamline the process of filing Leave without pay (by self-plotting)
&gt; Increase the Multiplier of Variable Bonus Pay on each Score
&gt; To limit only to 40hrs a week of working hours
&gt;still allow the flexible time to work for those teaching in academe or reviewing for Board Exams.
&gt;EY Merchandise Perk (such as Jacket with EY Logo) for those who have stayed for atleast 2 years.
&gt;Allowing 3-4 days a week to work from home even after the pandemic so we could lessen transportation expenses and stress when travelling to and from work due to traffic
&gt;Expand the EY GDS PH Branch so people residing in North Luzon, Central Luzon, Visayas and Mindanao do not have to go in Taguig Office.</t>
  </si>
  <si>
    <t xml:space="preserve">Monetary benefits could be linked with work life balance, like a trip voucher for vacation, providing goodies frequently (like festive goodies, Diwali ,Christmas etc.) so that employees are encouraged throughout the year, also give out wellness kit (laptop stand, water bottles, sleep mask, yoga sets, smartwatches etc.) to employees so that they are really part of it rather than just sending awareness mails, which most of them wont even open. </t>
  </si>
  <si>
    <t xml:space="preserve">Vacation Bonuses - To spend on a trip with family or solo which can be claimed against the bill for specific amount. </t>
  </si>
  <si>
    <t xml:space="preserve">Requesting you kindly provide a mobile phone also for the business purpose. Also requesting you kindly consider the production for the bonus reward and progression  whenever done too much endeavor and effort painstakingly it is not being considered. So request you consider the genuine effort for the bonus and total reward for the long-term vison oriented employees . Thanks God bless GDS and EY. </t>
  </si>
  <si>
    <t>Equal Pay for the Same Roles considering seniority and experience, not Gender, within the Organization, and also Payscale should be competent with the market standard package otherwise we feel like we are not recognized for the effort and dedication we have with this Organization.</t>
  </si>
  <si>
    <t xml:space="preserve">Hi Team,
I am happy with the current compensation that was given to me. But when I asked some of my close friends that are working in the other consulting firms, I felt that my fixed compensation is low. Also many of the new joiners are given the relocation and joining bonus that are joined on the same post that I have joined. When asked the HR about the same. the team replied that there is no policy for the joining and relocation bonus.
I am not criticizing the current policy changes that EY has. But there should be equality among ourselves in terms of application of the policy.
Lastly I humbly request to raised my fix compensation as per the industry standard. 
I really like the work culture and the work ethics here in EY and I want to be part of EY and create an unique impact on the firm.
Thank You </t>
  </si>
  <si>
    <t>Somethings that come to mind are - Car Lease option, Tax savings in Payroll - Sodexo/food coupons, Furniture and equipment for home-office setup as one time cost/tax free etc. Enable employees to claim most of the tax benefits savings that the IT act allows.
Other benefits like reduced loan rates and discounts/rebates on various products (household, automobile, insurance etc)</t>
  </si>
  <si>
    <t xml:space="preserve">Good certification so that the employee could get a nice hike or a promotion because the inflation rate is high and the hike will help the employee to manage his expenses. Some goodies so that the employee stays motivated as its a human nature to get happy around something new. This will increase the retention ratio. </t>
  </si>
  <si>
    <t>Interest-free car loan or Midterm Bonus. It is good to get a lump sum in two parts instead of waiting for a bonus annually.</t>
  </si>
  <si>
    <t xml:space="preserve">Travel and spending expenses, Prescription and pharmacy benefits, Dental insurance, Paid Team Vacation </t>
  </si>
  <si>
    <t>As we can see lot of attrition since last few months, one of the reason I understood is that resources are shifting to other Big4 where there are getting better pay alongwith complete Work from home options. So one of the benefits, if seems reasonable, can be the permanent WFH options to the employees after considering all pros and cons.</t>
  </si>
  <si>
    <t>I feel my current compensation has scope of improvement. This is my first change of organization. I spent my initial 10 years in my previous firm as a result of which my compensation was below market standards. Kindly consider this request and correct my compensation</t>
  </si>
  <si>
    <t>Salary standardization along with grade, based on years of EY experience would be more meaningful. It feels very demotivating when you see the new joiners are provided more packages and EY tenured employees with similar grade are ignored. Also the feedback that I receive off the record is 'come back as a boomerang for better packages'.</t>
  </si>
  <si>
    <t xml:space="preserve">Health and fitness benefits (to join gym, yoga classes, take equipment related to health nd exercise)
Bonus should also be given twice in a year every 6 months.
Vision benefits 
Dental benefits </t>
  </si>
  <si>
    <t>Quarterly performance related bonus &amp; gifts on major festival in the year would help in enhancing the motivation &amp; zeal</t>
  </si>
  <si>
    <t xml:space="preserve">If Hybrid working model is effective in FY22, a help with proper home setup such as bigger monitor, comfortable chair and desk will be helpful. As I struggled with comfortable seating arrangement and most of the compensation amount of FY21 was used in internet setup and charges only. Also, promotion to higher ranks with option of yearly growth would be helpful. More opportunities around cross-team projects and on-site projects will be an added motivation at this point of career. </t>
  </si>
  <si>
    <t>Hi Team,
Thanks for giving the opportunity of being heard.
In current market scenario, we are seeing employee benefits in various new forms such as
1. Variable bonus payments half yearly rather than annual to sync with the market and keep the moral high.
2. Child fee reimbursements which can help in tax reduction
3. Giving more reimbursement options in the fixed pay to claim fuel expenses/food expenses/Sodexo/coupons etc which in term help in reduction of taxes without which in the current setup, it is leading employee to pay higher taxes
4. Providing discounts with leading brands/brand vouchers
5. Vacation tie up for free stay/ discounted stay
6. Providing employee loans at subsidized rate of interest
7. Car lease option from EY to claim it in fixed pay</t>
  </si>
  <si>
    <t xml:space="preserve">Tax free benefits and Payment for Weekend Hours and Compo off for Weekend working days. </t>
  </si>
  <si>
    <t xml:space="preserve">Option to redeem spot / ECS as cash - directly in employee's bank account
</t>
  </si>
  <si>
    <t>Increasing my compensation and benefit part and also giving some bonus for wfh essentials(like furniture).</t>
  </si>
  <si>
    <t>Medical/dental/routine health checkup reimbursements</t>
  </si>
  <si>
    <t>Improvise the compensation plan.</t>
  </si>
  <si>
    <t>1)Free Cult fit membership/ online yoga class/ online Zumba class
2)Corporate discount in restaurants</t>
  </si>
  <si>
    <t xml:space="preserve">CTC-Increase </t>
  </si>
  <si>
    <t>Pay package based on market standards</t>
  </si>
  <si>
    <t>Salary revision must happen asap as per market standards</t>
  </si>
  <si>
    <t xml:space="preserve">I think to create prefect life balance we should be given off from company's side from 25 Dec to 1st week of Jan for the next year before hitting the busy season so that employees don't have to spend their annual leave.  All the big fours give that so why not us. </t>
  </si>
  <si>
    <t xml:space="preserve">I would suggest some tax exempt benefits like - Petrol reimbursement expenses, Car maintenance allowance, Food coupons/vouchers and some gift vouchers which are subject to no income tax.
I hope my suggestion will be liked by most of employees if it comes into execution.  </t>
  </si>
  <si>
    <t xml:space="preserve">1. Free food and cabs for people working from office
2. Quarterly team party budget, most IT companies provides it to build strong team coordination and socializing. Also, make sure the budget reaches to all team member and not concentrated to senior roles
3. Corporate leasing of car - tax saving option
4. Health insurance cover to be increased from 3L to 5L
 </t>
  </si>
  <si>
    <t xml:space="preserve">Progression to Assistant Manager. </t>
  </si>
  <si>
    <t>Mid Year Promotions and compensation revisions are good, But our firm needs to consider the fact that what the outside market is offering also. From past few months we have seen experienced peoples leaving EY only looking for better financial benefits, even though they are completely aware that the work culture is better here. When comes to compensation packages firm should look into the fact that existing employees in EY is getting lower package as compared to a new hire that comes with less experience and knowledge.</t>
  </si>
  <si>
    <t>Work From Home setup allowance.
Fitness allowance
Cab facility to all employee one offices open(because employee will be always in risk of COVID if they travels in public transport)</t>
  </si>
  <si>
    <t xml:space="preserve">1. Flexibility to work from home as long as there is no project necessity.
2. Work from home set up like table, chair, monitor etc. purchase reimbursement benefits. 
3. Collective disconnects during December month for a week at least 24-Dec to 1-Jan across organization.
4. Subscription to Coursera plus learning platform for talent development, Coursera courses are much better than Udemy.
5. Option for 2 to 3 at least free medical consultations and full body check ups for employees and dependents.         </t>
  </si>
  <si>
    <t xml:space="preserve">I actually work for many things in EY other than regular project work. Asset developments, be it automation, COE team, writing white papers, completing external certifications, taking interviews etc. When i asked for promotion the response i got was i was on ML so they can't give. Promotions should be given and there should be valid reason for not giving. my bonus and rating was not expected. 
Consider one's education and performance in EY.
I have done my masters in one of the Top university and i have 7 years of IT experience. but my salary is very very less based on market trend. At the same time , i do my work very very well. What ever i am involved into its always the best. I feel for the work i have done , it is not valued in terms of compensation and bonus. my rating was not good. and they don't have valid reason for it.
- Rating should be given based on the individual work and performance
- There can be employee benefits like if they work for other shifts not from (9 AM - 6 PM  IST), they should be given more allowance than existing
- There should be more rewards and recognition - frequency has to be increased and even the amount for each reward should be more
- Based on the technology , we should be involved in the respective projects. Person knowing visualization tool works in SQL projects which is not correct.
- if we are working for multiple things other than project work, we should be able to charge on the other things too. Based on that one can decide on bonus/hike or compensation.
- A person working for 9 hours gets rewarded more than person working for 12 hours a day which is not at all good. </t>
  </si>
  <si>
    <t xml:space="preserve">As we all know Xmas &amp; New Year is on the way and earlier we have some events when we are in the office but past 2 years no celebration has happened also we do have team funds for each team but from 2020 nothing has been happening on the part as team building activity or any type of goddess. Want to just add if we can distribute some EY logo gifts such as t-shirts/Bluetooth/chocolate/Mouse &amp; Headphones etc. that will be good and motivating thing for all the employees. Thanks  </t>
  </si>
  <si>
    <t>There is a couple thing I would like to share here:
1. Flexibility to do any certification course, this will enable to choose a right career path.
2. Mentor Mentee program (learn from your peer or seniors for your aspiring role)</t>
  </si>
  <si>
    <t xml:space="preserve">First of all thanks for this opportunity given to me to explain my point regarding GDS which i am feeling right now: 
I would like to bring to your notice that people at my rank even in GDS getting 1.5 lakhs more ( i will not be disclosing any names but yes this is a fact and because of this people like me who are under paid is switching to other big 4 as they are recognising their efforts but now as this mid term appraisal will be given to people like me i am thankful to all of you. I think in monetary terms it is very important for any organization to maintain parity at all levels.  Hoping for the best at the earliest this factor will be taken up by GDS for me atleast. </t>
  </si>
  <si>
    <t xml:space="preserve">Coffee credits during busy season, continuing education reimbursement. </t>
  </si>
  <si>
    <t>1) Fitness club membership.
2) Company car Lease (not sure why this was discontinued)
3) Tuition fee assistance for employee children's</t>
  </si>
  <si>
    <t>1. Training budget -&gt; personal budget to spend on training outside the organisation, we have similar approach but it's not announced and sell that way and it might be more appealing if we change a name and some of the rules (employee should be able to choose training he finds)
2. Possibility to work fully remote -&gt; especially for IT resources this is new standard with most of tech giants already embracing remote first approach.
3. Equipment budget -&gt; amount of money to spend on equipment (monitors, chairs, fitness) to promote wellbeing and fitness
4. More visibility on car hiring discounts we already have (Hertz, etc...) and work with those companies to provide more flexibility for leisure trips
5. Same as above but for hotels and plane tickets, provide company discounts for hotel leisure trips and private ticket booking.
6. More support and promotions for badges and tech MBA like programs. Can we expand those programs? Can we put more effort and work directly with people to achieve wider adoption and better result. I think this is very unique opportunity, but maybe we are not doing all we could to support people with earnings badges and other education programs. Maybe some additional incentives to get badges?</t>
  </si>
  <si>
    <t xml:space="preserve">Promotion opportunities based on contribution, learning, impact created
Transparent ratings/performance evaluation - scores disclosure, score rationale etc. 
Mid-year assessments and appraisal/progression based on it
</t>
  </si>
  <si>
    <t>Medical Allowance that if not reimbursed, can be converted into Sodexo during December for groceries for Noche Buena and Mega Noche. I hope this will be helpful and I will be happy if this will be implemented in the near future.</t>
  </si>
  <si>
    <t xml:space="preserve">Retention Bonus for Every quarter - and EY appreciate should be given based on chargeability and success factor feedback . And Rating criteria should be changed rather based on discussions from counselors in CFL's Meetings(Many People will be tied with work load they wont get opportunity work apart from day to day work). </t>
  </si>
  <si>
    <t>Compensation Benefits</t>
  </si>
  <si>
    <t xml:space="preserve">I think the most meaningful benefit for me will be the full employer paid healthcare. All of us have faced the challenging years where we have observed the real situation of healthcare system in the country and the complete assurance of health is the most important for everyone. Be it a mental health or physical health when employers are caring for their people - resources will feel how much you really value people of the company. </t>
  </si>
  <si>
    <t xml:space="preserve">1. An Employee Well-being subsidy reimbursement - This annual benefit would be good considering the increasing consciousness on health and overall wellbeing. 2. A Flexible work week once we start our office routine would be a good booster for work-life balance (as in working from home for twice/thrice a week). </t>
  </si>
  <si>
    <t>I would like to get my Promotion which has been pending from a long time and hike of 50%. Many are having better offers and constantly getting calls from leading companies. People who are with EY from long time are not given good hike and promotions. Long serving employees salary have to be revised, as there is huge demand outside and EY needs to act now to retain its loyal employees. New joiners are given double and triple benefits in EY and old employees are not given any preference. Many of my colleagues are resigning due to the above reasons.</t>
  </si>
  <si>
    <t>I don't have children and I am single which is not my choice. There are additional Christmas benefits or initiatives for families / parents. It would be nice to see that childless employees are also supported, equally, to the same extend as parents, as having no children does not mean that we do not face challenges and do not have anything to fill this gap (this can be having a pet, gardening, volunteering, taking care of an old family member, sport - anything that give us a sense of meaning in life but also requires to cover expenses.</t>
  </si>
  <si>
    <t xml:space="preserve">1. Birthday allowance - This was a separate part of the compensation structure earlier however was merged with the overall pay package. A separate allowance always makes it a better experience on someone's special day. 
2. Yearly (once every year) allowance to parents for a family dinner/outing to again add to the wonderful EY experience.
3. State specific festival allowance
4. Recreational reimbursement - one time reimbursement upon submission of valid bills (limit to be set) for individuals to pursue their interests outside of work. 
5. Mental Wellness allowance - in addition to the medical allowance we get, it would beneficial if a separate mental wellness allowance is granted for people who have undergoing therapy or psychiatric treatment. This may not be covered under the general medical policy as this is usually an OPD treatment. Reimbursements can be made upon submission of valid prescription and bills. </t>
  </si>
  <si>
    <t xml:space="preserve">It would be great to provide a wellness card that people can spend on wellness products like heath and lifestyle. </t>
  </si>
  <si>
    <t>1. As we look around the market, there have been news of market correction in various companies. Something of similar sort would be a source of great motivation across.
2. In these challenging times, well being is something that stays the highest priority. We can introduce something like a Well being allowance that people can invest in themselves and their family's health and well being.
3. Since, starting January we are migrating to a hybrid work model where in we want to encourage people to come to offices occasionally, we can introduce some sort of commute allowance to encourage employees to travel to workplaces.</t>
  </si>
  <si>
    <t>Medical insurance facility could have been better. For example; maternity benefit is still 60K for us while other big4 provides up to 1 Lac. We can think about some additional yearly medical reimbursement for medical bills (apart from salary packages) where we can reimburse our and our dependent's any medical test bills (and doctor fees etc) including dental, eyes and general health check ups.</t>
  </si>
  <si>
    <t>One friday in a month being a holiday...This helps the employees in having a better work life balance and have awareness of mental health.</t>
  </si>
  <si>
    <t>Shares of unrestricted companies.</t>
  </si>
  <si>
    <t>My Package is very less as compared to Senior analyst from competitors of EY. Also, provision of cab service shall be there if in January we are required to be in office. If cab is not provided we shall be reimbursed with travelling expenses as its very costly.</t>
  </si>
  <si>
    <t>1) Free dietitian consultation once in 6 months
2) yearly free medical full body check-up</t>
  </si>
  <si>
    <t>1.We need OT benift 
2.unsed leaves to be coverted to amount and paid with our salary at the end of the year. 
3.Travel commute reimbursement.
4. Increase wifi amount to 1000 ruppees. 
5.Fitness fees to be reimbursed monthly</t>
  </si>
  <si>
    <t xml:space="preserve">Like the Training plans and positive approach within the team </t>
  </si>
  <si>
    <t>1. Better health Insurance        : Current insurance is too less if I compare it with other companies.
2. Car loans and home loans   :  There should be a policy for interest to be paid by the company for employee car 
                                                    loans if an employee has spent a certain amount of time with the organization.</t>
  </si>
  <si>
    <t>new role, compensation based on the market. Better opportunities in terms of role, work.</t>
  </si>
  <si>
    <t>1. Align the compensation and Bonus with the existing market trends. EY GDS Compensation structure is poor when compared to the other big 4s or firms like BDO and Grand Thornton. 
2. As a second year staff (Advanced Associate - Core Assurance) I felt discrimination on Employee Retention Bonus pay. EY GDS offered Employee Retention Bonus, even to the recently joined Lead Associates by ignoring the second year staffs who have actually served the firm for last 16 months. 
3. The hiring policy of EY GDS is becoming senseless nowadays. EY is hiring ACCA affiliates with less than 6 months work experience, as Lead Associates in core assurance department. But, the second year staffs who has the work experience of more than 19 months (Including 3 months internship at EY) is still at the Advanced Associate level. Which means, the less experienced staff will become the Senior before the experienced staff. 
4. EY GDS is offering better compensation to the new hires and less salary increment to the existing staffs. This discrimination really demotivates the existing employees. Firm should offer equal salary among equal ranks. Otherwise EY GDS will lose lots of talented and experienced staffs.</t>
  </si>
  <si>
    <t>Increase in Basic pay, or providing some allowance which would be considered in tax calculation would be much beneficial to the employees, Providing smartphones to employees to install office app ( As we have noticed that some of the employees have smartphone which are not meeting the EY policy for App installation)</t>
  </si>
  <si>
    <t>Every quarter bonus/ every quarter salary increases/ electricity allowances</t>
  </si>
  <si>
    <t>More benefits as Diwali bonus. Our company is only gifting us an Amazon voucher for Rs1,000 whereas other companies are giving vouchers worth Rs10,000. 
Sodexo coupons as a benefit is also a great option</t>
  </si>
  <si>
    <t xml:space="preserve">Please try to split the year end bonus into half yearly or festival bonus. </t>
  </si>
  <si>
    <t>Equity-based compensation allows the employees of the firm to share in the profits and can encourage retention.</t>
  </si>
  <si>
    <t>- vouchers for kids (we currently have small amounts to devote to culture, would love to have this extended to shops for kids as well)
- shorter work week (half-day on Fridays)
- points collected through work-related achievements to convert into rewards
- dental care provided
- professional development with paid certifications</t>
  </si>
  <si>
    <t xml:space="preserve">I will find benefits such as 
The flexibility of choosing the WFH option throughout the year. 
Mid-year promotions/ discretionary bonus payouts (to reward outstanding performances)
most valuable </t>
  </si>
  <si>
    <t>Better Festival bonus.</t>
  </si>
  <si>
    <t>Based on the research I’ve done, which includes looking at average salary for same job role within &amp; outside company, number of years of experience, work responsibilities. I can say that there is a lot of difference in salary at the same role/ position. 
I suggest pay revision as per market standard &amp; standardization of salary at same level (~5-10% difference is acceptable, more than that seem offtrack since EY is market leader &amp; we thrive for known for better working conditions &amp; inclusiveness)</t>
  </si>
  <si>
    <t>Compensation Benefits.</t>
  </si>
  <si>
    <t xml:space="preserve">In light of the recent inflation in prices of basic commodities a general revision on the salary and Once we are back to office bringing back the petrol and dinner allowance with revised rate would be helpful.
</t>
  </si>
  <si>
    <t>Please add coupons or something new for meal for employees. :)</t>
  </si>
  <si>
    <t>Company transport, little better compensation</t>
  </si>
  <si>
    <t>It would be great if there would be benefits related to GYM Memberships. It would be great add on for physical and mental well being.</t>
  </si>
  <si>
    <t xml:space="preserve">Car Lease program as wee see in other Big 4 firms and Gym benefits/reimbursements for personal well being. Also can look into providing monetary support in purchase of PDAs (cell phones). These are some of the benefits I have seen firms providing in market, and work as a good advertisement when practitioners talk about these on various professional and social platforms. </t>
  </si>
  <si>
    <t>Unique way of rewarding people who achieve each Quarter wise over and above target hours of 45/55 hours per week. They can upload the hours charged and also the feedback and in turn be eligible to get a bonus for good work. They are motivated when they work hard over others.</t>
  </si>
  <si>
    <t>"Work from anywhere" benefit - a benefit bringing together global insurance cover for all employees (like when they are in business trips) and additional personal tax support for all EY GDS employees (in case there might be complexities due to working in different countries), in order to support employees based in a country different than their home country to work more flexibly, have better work life balance and just be happier with their work in EY (for the other ones, it would still be beneficial in case they need to visit family abroad). I personally understand the challenges, but on one side I believe they are easily solvable with good consulting and a sound plan. On the other side I believe this would be a cutting edge benefit, aligned with the current trends in the job market and which would put EY in the news and as a positive example of how work is evolving and how a company cares for the personal life of their employees, and trusts them. A policy would have to be issued indicating best practices also in terms of IT security, and eventually some limitations.</t>
  </si>
  <si>
    <t xml:space="preserve">A salary hike is always a no.1 preference for any employee. After a salary hike company can provide a facility in terms of arranging a "TERM insurance policy" to the employees up to RS 1 CR The company can charge some amount from the employee. This will provide security to many families of the employees and become one of the other strong reason to stay in EY which our company offers. If I got a term insurance from our company. I will hardly think to step out from EY.   </t>
  </si>
  <si>
    <t>"Having an extra hour to sleep will be extremely beneficial and valuable to me."
Because I work with clients in different time zones, the timings of meetings or conversations to clear up questions or discuss plans to complete the duties allocated leave me with less time to sleep. Is it conceivable to have a rotation policy or onsite possibilities where I can work directly with the onshore team while maintaining a regular sleep schedule? Even the Onshore Senior Managers are aware of the situation and are pleased with the job that has been performed.
It would be a terrific opportunity for me to use my suppressed talent if there was a Sports Athlete programme for all employees in all countries. I've seen posts on LinkedIn from EY employees who have competed in the Olympics, Cricket World Cup, or other major sporting events throughout the world. When I asked my colleagues about it, they informed me that the Sports Athlete programme does not exist in "India." I am a FIDE rated chess player who also teaches the game to children in my area, but I don't have enough time to participate on the Big Stage. Badminton is one of my favourite sports, and I once dreamed of competing in the Olympics. I continue to play badminton, but we do not receive adequate support. So, if there are any onsite opportunities, I hope to be able to enroll in the Sports Athlete programme and one day follow my dream of becoming a professional athlete.
Even if these are not possible, if EY has few sporting events, it will be of immense advantage to all EY athletes. They'll also be a fantastic team-building activity. We had an EY Intra Cricket competition exactly two years ago, and my team came in second place in Trivandrum. We are still friends and have a strong bond with each other.
In the New Year 2022, I'm hoping for better and more creative benefits!
Thanks,
JCX</t>
  </si>
  <si>
    <t>Mid year Salary revision and more Onsite Opportunities</t>
  </si>
  <si>
    <t>1. Work from home (For employees who are living outside the cities) and hybrid for those living in cities (Chennai or bangalore). As I have been doing WFH from my previous job and living in my home town since April 2019
2. Benefits like tour allowance or restaurant coupons for employee families 
3. Allowance to buy equipment for workouts or Gym membership alternatively (based on employees preference)
4. Free trainings and certifications from authorities like Microsoft, Amazon, etc.</t>
  </si>
  <si>
    <t xml:space="preserve">Personally, I think the Higher Education Policies focus mainly with the growth in given departments only. The freshers who have joined the firm are not completely aware as to what kind of field suits them best. So when they join, they develop interests in the field that are not exactly aligned to the current domain they are working in. For example if a person who is working in Assurance and develops an interest to shift to some other domain like Consulting, Risk or SaT, he/she is not able to avail benefits of the higher education reimbursements or bonuses if he/she purses professional degree apart from ACCA or CPA. Hence this leads to employee being stuck with their growth due to lack of funds or any other reasons. Granting employees an opportunity to gain a professional degree apart from their current working domain (CFA or FRM),  and still being able to get benefits of the policy would be a great change. This will give employees broader horizons to expand as well as have a more sense of inclusiveness. 
 </t>
  </si>
  <si>
    <t xml:space="preserve">Insurance Benefits can be increased
Corporate Discounts
Incentives based upon the performance in every three quarter which will motivate the employees to give their best in their role.
</t>
  </si>
  <si>
    <t>1. Car lease policy as every other organization has this (a must and almost all the employees look forward to that)
2. Salary advance loan to take in advance 3 or 6 months of salary for constructing house, personal emergency, marriage etc. 
3. Sodexo food coupon 
4. Tie up with a gym or fitness brand where employees gets good discount 
5. Lunch facility for employees when in office &amp; evening snacks 
6. Compensation at par with market standards
7. Secondments for talent team as well &amp; to work in Non India GDS Locations on projects
8. Amex card for GDS employees for their personal use as well 
9. 1 year MAT leaves for GDS India employees. That much time is needed to look after the little one and your child
10. On site child care - Day care facility for newly born in GDS India offices
11. Education allowance to parents - where they can get some reimbursement of their kid's tuition fee 
12. Birthday, anniversary and marriage leaves. Marriage leaves for at least 1 week and birthday and anniversary leaves on the day of birthday of employee
13. Rebate on housing loans / personal loans. Tie up with financial institutions to get less interest on home loans
14. Corporate number and handsets
15. 50K annual learning budgets for employees and tie up with good B schools and universities to pursue certifications
16. Home office support budget for all the new joiners as WFH is the new normal and will continue. 
17. Once in a year health checkup for all the employees and their immediate family members
18. Nap rooms for employees in office
19. Retirement plans 
20. Counselling for employees - Specially when a female employee is planning to go on MAT L or career counselling or counselling when there is demise in the family 
21. Stock options for employees</t>
  </si>
  <si>
    <t>1) Provide double digit and competitive hike's with regard to other market competition,  for employees working in Shifts - Increase the shift allowance ( possibly - 500 for afternoon / morning shift , 1000 for night shift ).
2) Tie up with medical providers like Apollo and introduce a annual health checkup in the EY Offices ( which will include total body scan and provide free consultation with the Doctor for the employee and their dependents , tie up the recognized hospitals ), It will ensure employees will undergo health checkups every year in EY offices. 
3) Apart from the annual bonus - please also introduce additional monetary bonus or appreciation gift during Festivals like ( Diwali , Christmas etc.).
4) Increase the internet allowance provided per month to 1000 , since at Rs.500/- majority of internet service provider's don't give fast and reliable service.
5) Provide a SODEXO card worth INR 1500/-  (updated monthly) in addition to the CTC being offered for all employees.
6) For Working women in EY GDS who are parents, tie up with a creche and provide benefits for example - in case of child being in home care - give benefits upto INR 5000/- per month added in monthly income of women employee , in case the child is admitted in a creche/ day care center approved by EY GDS , than the entire fee is taken care by EY GDS , Tuition fee of the child should be reimbursable.</t>
  </si>
  <si>
    <t>It would great to have half yearly compensation revisions for all employees.</t>
  </si>
  <si>
    <t>1. Salary - Would be great if you can provide better compensation based on role and market. And laterals are getting better scale and the salary increment for tenured employees is less
2. Flexi benefit - Provide better allowance for internet package. Now spending more that Rs 500 every month for a better internet connection and it is sad that the connection should be in our name to get the flexi benefit
3. Goodies/vouchers - Since the team outing /lunch is not happening now a days, the allowance can be given as goodies or vouchers.</t>
  </si>
  <si>
    <t xml:space="preserve">As the competitive companies are offering one time WFH set-up reimbursement, I hope we at EY GDS also get the same benefit. </t>
  </si>
  <si>
    <t>1. Periodic Salary correction (As per Market Standard and Organization brand value)
2. Goodies (Gifts on regular basis)
3. Rewards and Recognition towards new innovation or approach taken by resources along with the support.</t>
  </si>
  <si>
    <t>14th month or convertible to cash SL and VL annually</t>
  </si>
  <si>
    <t>1. My suggestion is that a very little portion of their salary for example rs.2500 or 5000 should be paid in meal card (every month) - So that people use this for their monthly household expense at the same time they can save tax on this . like 2500*12 = 30000  is tax exempted. This should be an option who ever likes they can opt for this. 
2. If feasible we can introduce Monthly or Quarterly incentive plan for the employees
3.  We have EY appreciate, however if we have a monthly reward program to recognize the top contributors will help people</t>
  </si>
  <si>
    <t>Covering costs for creating our own home office, with the right forniture, light, wifi connection. To make sure that everyone's home is fit for working, as the EY offices are.</t>
  </si>
  <si>
    <t>Under wellness agenda, can we consider allowance to join gym, yoga etc. OR reimbursement of expenses spent for getting kids enrolled  to events, which could give employees more time for office work. Thanks</t>
  </si>
  <si>
    <t xml:space="preserve">* Flexible Benefit plan could be expanded to Food (meal) card, Four Wheeler Fuel/Maintenance, Chauffer Reimbursement to utilize the tax exemption benefits.
* Equity (Stocks) Program
* Official Mobile Phone or purchase discounts/benefits for EY employees.
* Dental and Vision Insurance
* Medical Insurance coverage could be increased.
</t>
  </si>
  <si>
    <t xml:space="preserve">- A dedicated 24 hour IT support helpline number for India
- Mini Sabbaticals - could be unpaid leaves from 1 to 3 months
- Relocation/transportation support in case offices reopen
- WFH office set up allowances for employees joining post Jan 2021
</t>
  </si>
  <si>
    <t>1. Increase in Manager 1 Salary
2. Permanent work from home option.</t>
  </si>
  <si>
    <t>Compensation revision and employee benefits</t>
  </si>
  <si>
    <t xml:space="preserve">Salary hike and promotions shouldn't solely be based on the employee tenure or rank in the organization. Very less recognition and appreciations are received for the hard work and just a word of thank you sometime isn't enough to motivate the employee to contribute more. Present awards and recognitions are bias. i feel we need to give a chance to associate level folks more appreciation so they are motivated and gain confidence and recognition. So we all can grow together. </t>
  </si>
  <si>
    <t>a) Preventive health check up shall extend to Manager group. [all other big 4 covering this]
b) Pay scale/mid term promotions is welcome move. Thanks</t>
  </si>
  <si>
    <t xml:space="preserve">Reducing the working hour to 8 hours a day </t>
  </si>
  <si>
    <t xml:space="preserve">Convertible remaining SL or VL to cash annually. :) </t>
  </si>
  <si>
    <t xml:space="preserve">*Flexibility to work from home .
* Annual Bonus and Hike  - to be given twice, Feb declare , April change effective. 
* opportunity to take take promotion to another country , for any innovation or idea beneficial to that location. 
* Better projects for opportunities , as a new joiner , have more access to understanding of the opportunities that are upcoming and more visibility of the team in a broader sense. </t>
  </si>
  <si>
    <t xml:space="preserve">1) Go for Higher Insurance coverage , Good to have option to add in-laws without extra charges as part of coverage 
2) EY Tenure milestone celebration gift , few option -Vacation package, Club Membership, 
3) Annual Health check up package - we have basic package and need to make it better
4) Sports club membership for EY employees - Manager and above
5) Electrical Vehicle purchase - Infrastructure in office parking area, Better corporate discount on vehicle purchase
</t>
  </si>
  <si>
    <t>I remember the goodies, vouchers, 3 years Anniversary we used to get before, all are scrapped now. It would to good to have it back.
EY Anniversary celebration and goodies are also gone.
I see other Big 4 providing their employee a budget for mobile phone, bills, internet bills, etc. I do not see anything in EY.
It would be great to have above.</t>
  </si>
  <si>
    <t>Financial aid for public transportation in the cities / regions where we live and work. Public transportation is very good to go to the office more and is also very sustainable for an environmental point of view. This would make people more happy and also support EY employees in being more sustainable.</t>
  </si>
  <si>
    <t xml:space="preserve">Below are the list of benefits I would expect in future.
1. Permanent work from home options.
2. Match the Salary of Manager 1 with the managers hired from out side.
3. Restart food allowance 
</t>
  </si>
  <si>
    <t>For the promotion, EY GDS is not considering the employee's capability. Instead, they are giving more weightage on years of experience. At least I faced this problem. In this fast-growing industry, talent should be the criteria for promotion or progression. I hope EY GDS will change strategy and will align with NextWave strategy. 
I have noticed the salary of an employee who is serving long tenure is less compared to industry standards. I would suggest implementing mid-year or quarterly salary correction. That will help reflect the market correction quickly.</t>
  </si>
  <si>
    <t>I think the organization should provide new mobile reimbursements.</t>
  </si>
  <si>
    <t xml:space="preserve">Sports Club Memberships for self or for kids (any 1 member - not restricted to employee only)
Wellness session passes - like Isha Yoga, Art of Living online classes
Free Health Check Ups
Holidays for parents who have their kids giving board exams (10th and 12th)
Option to take reward points to monthly salary
</t>
  </si>
  <si>
    <t>Including NPS into the compensation structure.
Pre-Tax/Tax Free Food card (example : HDFC Food Card which can be used for Hotels as well as groceries)</t>
  </si>
  <si>
    <t>Employee compensation should be auto corrected based on the Market corrections. which helps in reducing attrition rate.
Instead of Amazon coupon's sharing greetings &amp; gifts to employees for festivals would be cheered and remembering.
For Awards if we have momentum presented along with gift card. would remembered for life time and helps EY branding as well.</t>
  </si>
  <si>
    <t xml:space="preserve">Looking for SALARY REVISION(Mid Term)
Gym / Wellness Reimbursement
</t>
  </si>
  <si>
    <t>I don't know whether it is possible/available or not ,but If GDS can provide employee stock ownership plan as well, then it will be great.</t>
  </si>
  <si>
    <t xml:space="preserve">It would be good if my salary gets corrected as per market standard. Having 10+ experience, my salary is not as per market. Looking forward for the needful help. Thank you. </t>
  </si>
  <si>
    <t>Mid year rivision ,Increased Emergency Internet/Electricity allowance, Shift/Extra time Benefits, Better Festival gift/benefits</t>
  </si>
  <si>
    <t>Match compensations experience and skills in the industry. Decrease disparity in compensation for the same rank/grades. Conduct study across roles and grades and provide market correction for employees who are extremely underpaid in their roles.</t>
  </si>
  <si>
    <t>As due to this pandemic the way of working has changed, and all are working from home. it would be good if the employees can get some expense toward work from home setup, so that employees can work comfortably at home.</t>
  </si>
  <si>
    <t>Permanent WFH would be very very benefitable for me as i am a single working mother. From past 2 years WFH is not effecting the productivity, to be frank the productivity is more in last 2 years. Hope this will be considered.</t>
  </si>
  <si>
    <t xml:space="preserve">Benefits obviously in form of Compensation hike will be meaningful, but added benefits like reward points which can be utilized against a family vacation/buying a Mobile Headset/or an electronic.... can be another meaningful reward. </t>
  </si>
  <si>
    <t>Employee Stock Options (ESOPs), SODEXO Meal card</t>
  </si>
  <si>
    <t>1. Free online exam vouchers upto a particular limit of amount based on CPEs earned on learning portal. This would encourage higher compliance with learning targets and a sense of accomplishment and motivation to achieve top level certifications.
2. Goodies and memento for achieving high VOC rating for all engagement members having name of client and rating score printed along with EY branding.</t>
  </si>
  <si>
    <t>50% salary increase</t>
  </si>
  <si>
    <t>Employees should be able to take a holiday on 1 Friday of every month. This helps employees maintain healthy work life balance and helps them unwind if work gets too stressful.</t>
  </si>
  <si>
    <t>Better Tax friendly components for payout. Increased Internet allowance</t>
  </si>
  <si>
    <t>1. It would be great to have half yearly compensation revisions for all employees
2. Great to have increase in Insurance policy amount and also add some amount for  doctor check ups annually 
     and vaccinations
3. Provide 100% WFH option in future also.</t>
  </si>
  <si>
    <t>Short family trips including dependents 
Monthly Fuel reimbursements 
Part payment for two wheelers
Home loan facility
Family visits to EY office</t>
  </si>
  <si>
    <t>A meal card can be introduced like sodexo where we can save tax and utilize it as well. Also, a short paid vacation can be gifted to employees at year end.</t>
  </si>
  <si>
    <t>Introduction of loans (personal, medical reasons) with reduced interest rates for EY employees.</t>
  </si>
  <si>
    <t>Food Cards (Tax Saving purpose), National Pension Scheme (Additional Retirement Benefits &amp; Tax Savings), Permanent Work from Home, Work from Home setup.
Also, Personally I missed my pay hike just by 5 days. I joined by Jul 5th, but the eligibility was anyone joined on or before Jun 30th. So, I just barely missed by 2-3 working days, I had reached to management and talent to see if there any consideration can be done, but in vain, any flexibility in this aspect would help to see our perks not missed due to few days.</t>
  </si>
  <si>
    <t>Hi team,
Please give a special consideration for experience in EY (tenured employees) while doing a payment revision. I am part of EY for last 14 years, but not thinking my salary is mapping with market standards. Hope you will consider this for mid year appraisal as it was not done on previous appraisal times.
Thanks</t>
  </si>
  <si>
    <t>Additional HMO dependent for free.</t>
  </si>
  <si>
    <t xml:space="preserve">mobile allowance </t>
  </si>
  <si>
    <t>More learning opportunities &amp; financial/monetary benefits.</t>
  </si>
  <si>
    <t>Please bring in the option of "Food Card" which will allow the Employee effectively use the card for grocery purchase and have few bucks saved in Tax!</t>
  </si>
  <si>
    <t>Compensation benefits with the market standards along with stock options. The extra benefits should include travel allowance, essential gifts for home.</t>
  </si>
  <si>
    <t xml:space="preserve">Can we have policy that support buying a car / vehicle, which may help employees in case the employee was looking to get the same financed. </t>
  </si>
  <si>
    <t xml:space="preserve">We can think about splitting down the Variable bonus into 2 half and paying it twice a year. Also, we can do mid-year promotions to the eligible candidates. </t>
  </si>
  <si>
    <t>2hikes in a year or higher percentage of hikes for at least the staff level employees would be impactful.</t>
  </si>
  <si>
    <t>The introduction of cycle 2 promotions are very much appreciated. Salary revisions twice a year and performance based special bonus, apart from the fixed and variable pay will be really good. I feel it will make us feel we are on an upward trajectory always. Thanks for making feel involved in this initiative.</t>
  </si>
  <si>
    <t>Retention bonus after (2-3 years) and Quarterly variable pay</t>
  </si>
  <si>
    <t>Monetizing of unused leave credits, travel allowance on return to office, 14th month</t>
  </si>
  <si>
    <t>Fixed compensation revision by a certain percentage (as per industry revision considering revised cost of living) along with a retention bonus would be meaningful</t>
  </si>
  <si>
    <t>Yearly Health check up benefits for the beneficiary and dependents. Or top up on the existing medical benefits.</t>
  </si>
  <si>
    <t xml:space="preserve">Movement on rotation to onshore will be a meaningful benefit for my personal growth and learning perspective. </t>
  </si>
  <si>
    <t xml:space="preserve">1. Looking at the current scenario of COVID-19, I think Medical Insurance limit should be increased to 10 lakhs from existing limit of 4 lakhs.
2. NPS should be introduced in our Fixed compensation, So that we can save more tax. </t>
  </si>
  <si>
    <t>Please provide us Quarterly vouchers :P as how we used to get quarterly snacks earlier. Also please provide the revised Salary earlier its a long waiting period.</t>
  </si>
  <si>
    <t xml:space="preserve">1. As we do not have any entertainment / team lunch &amp; dinner, it would be great to share some meaningful gifts to the teams. Inorganic growth during remote working has been a tremendous pressure for teams to stay connected. If EY can allow for some team specific branding and personalized goodies to be sent (Logistic nightmare - but will be very appreciated). 
2. On demand subscriptions for conducting online team events through gamification portals. 
3. Discounts on Membership to Vacation clubs 
4. Podcasts portal to interact better with teams / leaders
</t>
  </si>
  <si>
    <t>increments</t>
  </si>
  <si>
    <t>Looking at the total experience the rank/grade and salary package should restructured. In every rank one person should reside for 2 years- the plan for promotion /aligning the responsibilities to be planned in advance. Counselor should give strong reason not to promote a team member after 2 year in the same rank. so that that particular person is realigned to any other team in EY to explore his talent/s better.</t>
  </si>
  <si>
    <t>adding sodexo coupans. increase in Internet reimbersement we cant expect our team members to get high speed broadband for INR 500.</t>
  </si>
  <si>
    <t>Market Correction for High Performance Employees as most of other employer implemented and retained the best talent</t>
  </si>
  <si>
    <t xml:space="preserve">Hi, I think the following perk benefits will make an employee feel secure and satisfy to work with EY. Free meals a day and snacks, Free transport, flexible work schedule, Out location allowance. </t>
  </si>
  <si>
    <t xml:space="preserve">Personally, I have raised my concerns on the hike that I received being extremely low this year and last year. Even with a promotion to SM last year, I have not seen any notable improvement in my remuneration - so an increased salary package is definitely something I think would be meaningful. 
There has to be a stronger rewarding mechanism - we do have the Spot and ECS/ETM categories of awards - since the benefits moved from being paid as cash to redeeming the points for goodies - somewhere the relevance started missing. Most often people say that the items available in the portal are just not enough. 
The difference between the bonus paid out for: Valued contribution v/s High Contribution v/s Exceptional contribution is huge - this is creating a huge imbalance - on one side we say there are restrictions in the number of people who can be rewarded with High C/EC, and on the other end creating a huge gap on the bonus pay out is actually resulting in more people being demotivated. We need to be mindful that its not just the HC's and EC's who run our businesses, but its the vast majority of VC's who play a bigger role. In my observation the difference in performance between VC/HC and EC are marginal in most of the cases. Being very honest and speaking my mind out, in the name of budget/restrictions in the number of people who can be given HC/EC and creating a huge pay gap - we are creating imbalance in the team.
With the new model of working mostly from home coming into picture, including family to be part of the rewards system can be a welcome move. While rewarding an employee for outstanding performance -  lets a if a gift voucher is being given out - it could be termed as 'Gift voucher for family dinner/outing etc'. By using the word family to the category, will make a huge impact as the employee will feel more valued and inclusive.
</t>
  </si>
  <si>
    <t xml:space="preserve">I am an employee who has almost 10 years of experience in my job profile. I will complete my 5 years in EY in May 2022. If I decide to leave this job and join a new firm I would definitely get a 30-40% hike in my salary but that wouldn't help me build my career, or continue the work I enjoy doing here because every time I move from one company to another, it is also every time a 'make a new beginning' for us. It would be really great if employees like us with significant years of experience can get a revision in our salary w.r.t. our experience, which I think would definitely contribute to increase in the retention rate. I believe the employees who are joining the firm now are being paid considerably a higher compensation than what we earn with the experience we have - (just to take an example, in the same team I have people who are paid more than I am when we all are possibly contributing to the same request/work). 
Another instance is when my promotion was cancelled for FY21 year end, which pretty much negated all the work I did for my previous team where I worked for almost 4 years, just because I moved from EA CoE team to the Program Management CoE. That must never be a reason for cancelling an employees promotion/ invalidating the work we did in a team, because when it comes to EY aren't we all collectively working towards 1 goal in EY. It would be really great if moving from one team to another will not be a hindrance in employee promotions/ rating their annual performance. 
One another employee benefit I thought would benefit or interests us about is providing employee tuition assistance if the employee would like to study a course outside of EY (not EY Tech MBA). 
Please excuse me if my requests are monumental and Thank you for everything you already do for us employees. :)
</t>
  </si>
  <si>
    <t>A 2 week sponsored trip to any foreign location along with family (3/4 members max).</t>
  </si>
  <si>
    <t>We can have PDA allowance to buy a new mobile which we  generally use for office purpose.</t>
  </si>
  <si>
    <t>1. Salary : I would prefer to align the salary with the current market condition for who all continue with the organization. Also if there is a huge disparity in the salary while comparing with newly hired people for the same position, that's something needs to be adjusted. 2.Rewards and recognitions : Increasing the frequency\number of the recognitions and amount of rewards can be increased.</t>
  </si>
  <si>
    <t>To compensate for annual leaves lost or increase the carry forward from 15 to a bigger number may be cumulative 50 or 5 each year).</t>
  </si>
  <si>
    <t>Money(Salary). As employees join the organisation with various factors, compensation and HR assurance is also one of key part. Post that HR may not fulfill in terms of compensation makes employee salary is not upto market. Hence every mid year talent team should revisit employee compensation check against market conditions and take actions. Equity vs Equality.</t>
  </si>
  <si>
    <t>Mobile phones, Sodexo coupons, Holiday benefits</t>
  </si>
  <si>
    <t xml:space="preserve">1. Allowance for working more than 11 hours even during WFH and working on weekends/public holidays should be provided with double pay. 
2. Improved cab pick up and drop facilities to encourage employees to work from office at least twice a week.   
3. Improved R&amp;R program where hard work is recognized and appreciated. I think this motivation is vital especially for WFH situation . 
4. More team specific trainings to the new joiners which is reduce the burden of senior 
5. Reduced Admin tasks to seniors during busy season  </t>
  </si>
  <si>
    <t xml:space="preserve">1. WFH support (such as allowance to purchase WFH essentials)
2. Health &amp; wellness subsidy (on purchase of health and wellness equipment or service)
3. Holiday gift from the firm
4. Wellness holidays/ collective disconnect days
5. Dedicated budgets for team building/R&amp;R activities
</t>
  </si>
  <si>
    <t xml:space="preserve">one of the most important factors for every individual is availability of the money in bulk when in emergency. If we could provide have the ability to avail fund on loan either interest free or low interest, it would be very helpful for people to get their needs completed. it can come with an option of deduction from salary and can be availed only once in 2 years or so which ever is deemed appropriate.
</t>
  </si>
  <si>
    <t xml:space="preserve">Please enable home office set up for all new joiners as a default - many of our competitors are giving this  even to new joiners and not just a one time set up which we had done earlier. Next is firm wide days off - some organizations in addition to the already allotted paid leaves are allowing employees to disconnect from work for a week to ten days. third - reimbursement of commuting cost upto 20K is something which one among the Big 4s is giving. fourth - enable carry forward of 30 days of annual leave. fifth - please provide more flexibility in the compensation structure - people should be able to decide on higher / lower basic, HRA, PF, NPS etc. Sixth - please provide car lease option. seventh - well being subsidy of inr 25k - again something one of the Big4s is providing. All the above will help create a significant impact. please pardon the grammer, have listed this in a bit of a rush.    </t>
  </si>
  <si>
    <t>Leave Donation / Leave Bank:
Purpose: The few employees who would be in dire need of leaves (to avoid Loss of Pay) and avoid ending up in financial trouble, can be given some of the leaves accumulated in a common pool (for now let us call it "Leave Bank"). The needs could be of various kinds - Long illness (self / family), Bereavement and support (immediate / parents), Moral strengthening / wellness as per doctor's recommendation, etc.
How -&gt; Crowdsourcing: There would be some employees who haven't got the (or) had the opportunity / feasibility to utilize their leave balance which would lapse during the calendar / fiscal year. In such cases, if those employees wish to, could donate their choice of number of leaves to a common pool, called Leave Bank. 
Methodology: Employee's request would be assessed for the Genuineness by his/her counsellor (may be counsellor's counsellor too) and Talent SPOC, leaves (all or some of the requested count) can be assigned to the employee records and help him/her. Probably to encourage employees to utilize their leaves, an upper limit can be set on the number of leave that can be donated.
Incentive: Employees who have donated can be appreciated on EY Appreciate (or) be given some good gesture awards (if budget is available) (or) publication of GDS wide email thanking the people who have donated mentioning their names in the body of email.
Frequency: Could be a quarterly exercise of collecting the leave and the accumulated ones to be used within 1 month from the end of the collected quarter. This would allow the company to avoid maintaining a long-standing balance of accumulated leaves as well as employees in need would come forward to request immediately.</t>
  </si>
  <si>
    <t xml:space="preserve">Loyalty bonus can be increased (when few people are leaving the organization for a better pay outside, why couldn't we better reward continuing employees) ; Compensation to be inline with Market; One-time bonus can be given when the firm is performing exceptionally well; M2 is being underpaid compared to Market and new managers in the market; </t>
  </si>
  <si>
    <t xml:space="preserve">1) We should consider a different salary for people having children. When you are married with 1,2,3 children your salaries are not competitive in comparison with your single colleagues. 
2) Furthermore, we can participate at the finance of the PhD studies of our colleagues and to give them at least 4 weeks additional holiday per year. As doing so we will have a very competitive work force and will bring valuable, innovative industry ideas to the company. It will be as if a professor working for us for free. 
3) We should also consider to pay additional pay for the people working from home. They use electricity, internet, tea, coffee, chair, etc. These all have an impact on the monthly budget of the employees. </t>
  </si>
  <si>
    <t>1. Providing comp off/ additional pay to employees working on saturday and sunday as well.
2. Additional comp benefits to employees who work extra hours in the form of food coupons/vouchers.
3. 40 hours per week culture
4. Team event - something like a holiday or club membership
5. Hike and promotions twice a year - Mid year and full year.</t>
  </si>
  <si>
    <t xml:space="preserve">40 hours work week. 
Voluntary overtime allowances
mid year salary revisions. </t>
  </si>
  <si>
    <t xml:space="preserve">I belong to a staff level. Since we are working from home and it would be very beneficial if we are charging more than 10hours per day than our usual working hours, just like BENEFIX. It can help many staffs to stay motivated and work better. We can also have monthly winners and gift them points to be redeemed instead of quarterly spot awards. Thankyou </t>
  </si>
  <si>
    <t xml:space="preserve">Thank you for asking. Here are few of my suggestions:
1. A vehicle lease program - that probably helps with tax saving
2. Something I've seen my wife have in SAP. Where we can opt for a certain cut in the salary that goes towards a retirement fund/payout. Encouraging saving.
3. Working with a certain airline / hotel / holiday planner 
Please ignore if I have listed things that already exist.
Warm regards,
Robert
</t>
  </si>
  <si>
    <t xml:space="preserve">1.Permanent Work from home to employees who would like to opt for. (especially working women/mothers)
2.providing 4 wheeler facility on company's loan which later get deducted from employee's salary for a certain period. This will help in employee retention as well.
3. Sodexo coupons or any other coupon facility which can be useful for a major group
4.providing travel and stay facility for employee and family to go abroad once in certain years. :)
5. Providing free health check up facility to all employees once a year
</t>
  </si>
  <si>
    <t>The lead feedbacks rating category currently uses English words such as "usually, Gold standard, etc.. ". Literally, this depends on the people interpretation of the category thus creating vulnerability in feedbacks. So if we could change to numeric feedbacks, that would be much easier. In other words, if we can use a number scale system like 1-10, then we can have more meaningful value and LEAD dashboard. Since LEAD rating is linked to benefits, this is very important.</t>
  </si>
  <si>
    <t>Looking for market correction relevant to my YOE.</t>
  </si>
  <si>
    <t xml:space="preserve">Mandatory org wide shutdown for 2 weeks towards end of the calendar year.
No benefit discrimination - One EY Policy to ensure everyone feels part of the big organization, the sense of belonging is very much missing. The pay and benefits extended by EY to non GDS employees especially should be applicable to all GDS employees.
No red tapism for appreciating employees. In India, we have to seek approval against the budget allocated for each team. The EY Appreciate Portal in GDS India restricts nomination per quarter. This is not the case in GDS Argentina, it's more transparent. Employee recognition budget should be centralised.
</t>
  </si>
  <si>
    <t xml:space="preserve">1. Necessity for Salary Normalization as per market standards considering the years of experience and the compensation should be at nearer levels for all employees at a particular level and grade across EY.
2. It's best if we start the concept of Mid term hikes and promotions as it will boost the employees positivity towards organization and getting the feeling management is listening us and Employee friendly.
3. Can we get tie-ups with Schools?  as we don't have even for pre-schools.
</t>
  </si>
  <si>
    <t>First Option - In the era of technology, firm can provide phones/tablets/smartwatches. If not completely free, at least we can get at discounted prices.
Second option: We shall be given quaterly bonuses instead of yearly bonus which will motivate the employees. and yes the amount of bonus shall not be meek :P
Third Option - earlier practo subscription was given for only 1 month which should be provided for at least 1 year considering it as basic necessity
Last but not the least in the last busy season we got amazon gift coupons for only 1K which obviously can be more substantial</t>
  </si>
  <si>
    <t xml:space="preserve">Its help to large extent. Some points are here
1) Attract and retain the employee.
2 Provide development opportunities.
</t>
  </si>
  <si>
    <t>1) Compensation should be increased, currently living costs have been increased drastically. 
2) House shifting/set up  allowance post pandemic.</t>
  </si>
  <si>
    <t xml:space="preserve">I have 16.5 years of experience in IT industry.  But due to some other reasons (I was in senior associate role for 5yr. Then as part of EY organization realignment, my role changed to senior starting from senior1) my current role and remuneration is not matching with market standards.  Please consider me as a tenured employee of EY (12 year) and I am expecting these weightages while distributing this midyear appraisal.   </t>
  </si>
  <si>
    <t>An industry standard salary for the work they are doing, which makes them satisfied/happy to stay back in the organization. Never regularize salary based on the gender (gender parity), salary must be based on the experience and rank/role.</t>
  </si>
  <si>
    <t xml:space="preserve">Expenditure budget for setting up Home office: Since hybrid is the way forward till pandemic passes out. It would be prudent to allow each employee to incur certain expenditure (with capping at 10K INR or 15K INR) for setting up home office. For example, expenditure for buying furniture, monitor, compute accessories, and other office supplies such headset, ring-light, camera . One thing to keep in mind is building a system of timely reimbursement, which is hassle-free, and short. 
Well-Being Subsidy: We have already been in pandemic, and too many teams calls for almost 2 years. As such, it would be appreciative, if management provides additional options to employee to incur (with capping at 25K or 30K) money for maintaining their well-being, with option such as buying air-purifier, incurring money for gym or fitness equipment, or Yoga classes.
 </t>
  </si>
  <si>
    <t>Opportunity to work from a remote foreign location for a small duration. (not relocation/rotation). 
Context - we all want to travel and see the world, this will create opportunity for people to work from a foreign location for 5 days and do the weekend trips.</t>
  </si>
  <si>
    <t xml:space="preserve">Can we have a meal voucher option added in our compensation? Some % of amount will be added to the meal voucher from our basic pay using Sodexo for an example and the amount will be exempted from income tax. </t>
  </si>
  <si>
    <t>Progression to Assistant manager.</t>
  </si>
  <si>
    <t xml:space="preserve">1. Need reasonable hikes every year compared to market
2. Salary normalization based on experience and market standards
3.better recognition and rewards
4.It's best if we start the concept of Mid term hikes and promotions as it will boost the employees positivity towards organization and getting the feeling management is listening us and Employee friendly
4. Day care  or pre school fees Reimbursement for employees who having kids
</t>
  </si>
  <si>
    <t>Fixed pay Increase</t>
  </si>
  <si>
    <t>compensation revisions with Market standard, I would feel that will be good benefit.</t>
  </si>
  <si>
    <t xml:space="preserve">A salary revision, new gadgets, increased health insurance coverages. Recreational allowances like a stay in some holiday locations/Movie tickets. A part of salary as food cards to save some taxes.  </t>
  </si>
  <si>
    <t xml:space="preserve">1) Give more EY goodies ( like bottles, cups, bags, pens etc) and merchandise.
2) Give allowance for overtime for busy seasons. We work quite long hours but it does not yield in monitory benefits. 
3) Gifting the smart gadgets seems like a good idea.
4) Add 'CaratLane' to EY appreciate vouchers :). 
</t>
  </si>
  <si>
    <t xml:space="preserve">Self care benefits or children's education benefits would be more meaningful </t>
  </si>
  <si>
    <t xml:space="preserve">Mid year promotion is a good approach. Resource may fee enthusiastic Team is using resources for competency tasks, that may help in their managerial skills. </t>
  </si>
  <si>
    <t>Special Bonus for Busy season as business demands more commitment during this phase so it will act as a spur.</t>
  </si>
  <si>
    <t>I observed that the EY appreciation is not a tool used by many across teams. Although EY has been pushing for the use of this tool extensively, many seniors/managers still lack the desire/willingness to express their appreciation through this portal. An appreciation note from the manager/senior for the work well done can go a long way in motivating the engagement members and instils a feeling of being valued. As the work from home continues, we all should do our bit to keep people inspired and emotionally rewarded.</t>
  </si>
  <si>
    <t>It would be really great if you can give us some vacation packages ,so we can spend some time with friends and relax.</t>
  </si>
  <si>
    <t>1. I was promised double progression by my manager for my outstanding work. But I was told that EY policies do not allow that. Hoping that we could utilize mid term promotions to offer me what was promised.
2. Sodexo cards as a part of the employee benefits program
3. Another 40% hike to keep up with the Market Values</t>
  </si>
  <si>
    <t>a) Bring BMI/health under purview of KPI and this will encourage people to more health conscious. 
b) Alternatively, provide rebate for healthy employees in group insurance premium paid.
c) Introduce more higher education options for Assurance lines employees for already qualified CA's. For example, I want to pursue Actuary and want to shift to GDS Actuarial teams. But right now I dont have option to that under GDS Higher education policy.</t>
  </si>
  <si>
    <t xml:space="preserve">Along with the monetary rewards, GDS shall think about adding more and better perks, which are non-monetary as well. </t>
  </si>
  <si>
    <t xml:space="preserve">Better Compensation.
Permanent WFH policies.
</t>
  </si>
  <si>
    <t>I need some market correction for the offered fixed compensation as per my experience and market standards as mid year correction . Also there is need for increase in health insurance limit if possible . There can be lease vehicle policy  for Senior Consultant level Employee .</t>
  </si>
  <si>
    <t xml:space="preserve">Include NPS investment (50 K under section 80 CCD) </t>
  </si>
  <si>
    <t>bigger benefits for medical reimbursements</t>
  </si>
  <si>
    <t>Furniture reimbursements upto a certain limit will really be helpful. Like desks/chair etc. as we are all WFH and even in hybrid model will continue certain days as WFH</t>
  </si>
  <si>
    <t xml:space="preserve">Health Club memberships: if there's anything that the pandemic thought us its the importance of being healthy.
Once a year common gifts 
</t>
  </si>
  <si>
    <t xml:space="preserve">Locational Flexibility -  Opportunity to work from any location on a permanent /long term basis. Also time flexibility will be appreciated after assessing client impact and delivery impact 
Onshore/GDS opportunities - Onshore opportunities or international opportunities are a key drivers for industries such as software and increasingly shared services organizations. these are also invaluable opportunities for connect with clients and global exposure for individuals 
Financial flexibility - Current situation sometimes demands financial flexiblity and urgent needs - provisions for loans as an option or the option to withdraw/use variable pay allocation on as needed basis (subject of feasibility/relevant checks ) would be helpful 
</t>
  </si>
  <si>
    <t>1. Monthly allowance for phone plan or company phone - I think this is essential aside from having a personal phone where EY apps are installed like Outlook and Teams. I think it is better if employees would be given a separate company phone for business/work purposes.  2. Cash Bonus 3. Vacation Allowance</t>
  </si>
  <si>
    <t xml:space="preserve">Before benefits, we should rationalise the pay packages for similar level employees across different teams and in the same team as well. The team i am managing has certain cases where compensation packages need to be rationalised. If at the time of hiring, our talent team offers right packages that will set the base right. </t>
  </si>
  <si>
    <t>4 day work week</t>
  </si>
  <si>
    <t>Few things would be nice to have
1) a payment standardization yearly ( if not fully but may be partial ) rather than waiting for the promotion to happen.
2) More points to client appreciation and rewards
3)As now everything is virtual distribution of team funds to the members for meals etc
4)Meal vouchers for tax reduction where ever possible</t>
  </si>
  <si>
    <t xml:space="preserve">Flexible to work across other GDS locations such as HYDERABAD. </t>
  </si>
  <si>
    <t>Better to split bonus pay out into half yearly.  If you could provide free food/snack coupons monthly and free lunch. Please provide food coupon cards for saving tax.</t>
  </si>
  <si>
    <t xml:space="preserve">1.) Trainings /Certification process can be made easy and economical. For example internal EY resource can do certification like SPC in SAFe and can conduct trainings to other EY employee at very low cost.
This area can be explored in both Management and technical certification.
2.) Opportunities for employees to work in different countries for different customers. This will give exposure to different cultures and customers
3.) Flexi work for example 3 days work from Office and 2 days Work from Home.
</t>
  </si>
  <si>
    <t xml:space="preserve">Salary increment, lowering the VPB and adding it to the fixed components, Perks like sodexo etc. which reduces the tax burden of the employee, facilities like Car buying/leasing for Manager and above/ employees with more than 1 year of tenure. </t>
  </si>
  <si>
    <t xml:space="preserve">Benefit to work remotely. </t>
  </si>
  <si>
    <t xml:space="preserve">1. The reimbursement of the Cab facilities cost to the employees in case of not using it.
2. The Food coupon vouchers monthly in addition to salary. Approximately 1100 per month eg: sodexo or zeta cards.
3. Salary revision in each quarter rather making it half yearly or one year, since it inspires all the employees to measure their performance and try hard to achieve the biggest milestones.
4. Since working from home, we all know that 500 Rs is not enough for emergency internet amount. Every firm is providing up to 1250 Rs as allowance.
5. Overtime working hours must be taken care in such a way that it should not be a harm to the employee. Either he should be rewarded appropriate overtime allowance that he works for the firm or enough team members to hired to make the concept only 9 hours in a day for the work.
6. Similar to UAE govt policy that is going to impose, from Friday afternoon till Sunday can be considered as weekly off.
</t>
  </si>
  <si>
    <t xml:space="preserve">Car lease option , Personal loan (upto 2L) without interest , </t>
  </si>
  <si>
    <t>I would like to see the three pillars of total rewards approach – compensation, benefits and experiences being implemented as part of FY22 Cycle 2 (mid-year) promotions and targeted compensation revisions.</t>
  </si>
  <si>
    <t>Better Compensation.
Permanent WFH policies.
Better learning opportunities. Higher Budget for certification and courses.
Remote learning programs - Degree based courses.</t>
  </si>
  <si>
    <t>Better work life balance</t>
  </si>
  <si>
    <t xml:space="preserve">Reimbursement of monthly medicine and check up expense.
Yearly Gym + sports wear reimbursement
pay parity basis the market standard and team </t>
  </si>
  <si>
    <t xml:space="preserve">1:Flexibity To work from any where as the Pandemic has shown us that WFH has increased the productivity.
2:Support to buy new phones with specified limit and time frame as we have seen there are need to upgrade your phone or Android versions if you want to continue using company portal on your phones. There are other organizations who are following this
</t>
  </si>
  <si>
    <t>Bouquet of benefits can be extended to have Fuel reimbursements and driver salaries to reduce the tax load. and anything that can help one save tax.</t>
  </si>
  <si>
    <t>Latest iPhone/Macboob</t>
  </si>
  <si>
    <t>hike in compensation, gifts and goodies.</t>
  </si>
  <si>
    <t>Director</t>
  </si>
  <si>
    <t>more fixed pay</t>
  </si>
  <si>
    <t xml:space="preserve">Right compensation as per the industry standards that matches one's experience and role. </t>
  </si>
  <si>
    <t xml:space="preserve">Additional to compensation/deserved appraisal/increment:
1. Some credit points can be given to buy good products from ecommerce websites based on tie ups. 
2. Option of Meal/Sodexo card to save taxes on some salary amount.
3. EY printed goodies 
4. Term and Medical Insurance amount should be increased.
</t>
  </si>
  <si>
    <t>First Option - In the era of technology, firm can provide phones/tablets/smartwatches. There must be a reimbursement policy for the same which are currently followed in other BIG4's as well.
Second option: We shall be given quarterly bonuses instead of yearly bonus which will motivate the employees
Third Option - There might be a subscription for some entertainments like Amazon prime, Netflix etc.  
Last but not the least in the last busy season we got amazon gift coupons for only 1K which obviously can be more substantial</t>
  </si>
  <si>
    <t>Overall increase in the compensation and meaningful merchandises.</t>
  </si>
  <si>
    <t>Benefits can include meal vouchers of a certain amount in a month, travel expenses which can include flight tickets and accomodation limited to an extent in a year.</t>
  </si>
  <si>
    <t xml:space="preserve">Car loan with no interest. </t>
  </si>
  <si>
    <t>- Providing Permanent Work From home option to the employees who want to. 
- Providing perks other then compensation such as - mobile phone for accessing emails, Providing office fixture money for Work from home employees.
- Providing  mid-term bonus (every 6 months)
- Reimbursement of expenses such as GYM fees, Spectacles buying for eyes etc . any other method firm deems suitable to keep employee motivated which is over and above CTC.
- We really thanks EY for providing Wellness approach - providing free counselling session to all employees for there personal problems is really appreciative.</t>
  </si>
  <si>
    <t>1. We can try to change the Variable Payout cycle from Yearly to Semi-Annually or Quarterly basis.</t>
  </si>
  <si>
    <t xml:space="preserve">Complimentary weekday lunch/Evening snacks
Meditation/Yoga Classes
</t>
  </si>
  <si>
    <t>It would be great if we can introduce mid year bonus for all emloyees</t>
  </si>
  <si>
    <t>Reconsidering employee as a new employee and providing hike as what will be provided for the new employee</t>
  </si>
  <si>
    <t xml:space="preserve">There should be a significant increase in the compensation in order to fulfill our personal commitments! 😀
</t>
  </si>
  <si>
    <t>These are some of the employee benefits which Deloitte is giving to its employees which I would also expect at EY.
1. Work from home setup ( chair, table, monitor, headset, etc)
2. Company sponsored smartphone which can be used to reply emails, attend calls on teams, etc. 
3. Sodexo meal pass. 
4. Full reimbursement for monthly internet package
5. Random goodies from time to time.</t>
  </si>
  <si>
    <t xml:space="preserve">Apart with a more competitive salary, additional health benefits would be very welcoming. 
1. The insurance coverage is extremely low compared to the medical bills one might incur in case of serious accident or come down with a long term illness 
2. Reimburse sport wear/ items that encourages people to have a more active lifestyle (Adobe reimburses upto 20k)
3. Reimburse electricity bills if people uses battery cars (it would encouraging to even protect the enviornment)
</t>
  </si>
  <si>
    <t xml:space="preserve">1. Workcations - For mental well being R&amp;R program
2. Full body check up camps -  Health is wealth and nobody is taking out for themselves and business do get impacted due to health reasons
</t>
  </si>
  <si>
    <t xml:space="preserve">1.	We should think about something related to cab facility / transport re-imbursement for the people who wish to come to office, it will help them in team building and maintaining work life balance as well.
2.	At assurance level, some goodies can be delivered to all the employees, in past we have seen people from different organization or even different team (EYK) are flaunting it on LinkedIn. It really motivates team members.
3.	We should consider mid-year skip promotions as well in case of exceptional cases (not too sure if same will be considered under existing communication).
</t>
  </si>
  <si>
    <t>As we are well aware that market value is much more than the predicted , i want to request the management to implement market correction on existing employee CTC so that there should not be very large difference in salaries between an existing employee and a new hired for the same role.
Most of the people left the team for same reason even after hike and to keep the team positive  in future and to reduce the iteration rate , i feel market correction step is very much required at the earliest as this step is very much necessary To meet our organisation tag line "Building better working world" 
Also as we know in bangalore due to metro work almost all the major routes connecting to office are affected, two way cab facility and transport from metro stations to office would help employee to a large extent.</t>
  </si>
  <si>
    <t xml:space="preserve">A management course from institutes like IIM or ISB would be great at AD level. </t>
  </si>
  <si>
    <t>Increased internet allowance, 1 compensatory leave if both weekends are working, Increased base assured bonus %, new mobile phone or some sum of money to buy new phone, yearly retention bonus added in the package to motivate people to not leave the firm</t>
  </si>
  <si>
    <t>1.Benefit for setting up some workspace for work from home
2. More flexibility for work from home.
3.Pickup and drop facility from home to office and back.
4.Subsidised food facility at office after the office reopens</t>
  </si>
  <si>
    <t>Incentives in the form of increased payouts during the busy season.</t>
  </si>
  <si>
    <t>Flexibility programs around work location or hours.
Care and appreciation through gifts
Tuition reimbursement for new skills/courses/certifications
Onsite opportunities</t>
  </si>
  <si>
    <t>[Note: Below experiences of Microsoft and Samsung are my own when I was working there.]
1. New Reasons of Leaves: Mental wellness should be considered as a reason for leaves. I am not asking to increase leaves, but please consider mental wellness as a reason to adjust the work schedule. This is considered in Microsoft. Also, women folk have certain biological changes during month which are periodic in nature. Certain companies consider this also as a reason for leave. If we could consider this as the valid reason too, that would be kind towards employees (whether or not women folk want to divulge this as a reason is a different topic, but if this is a valid reason, then it should comfort them)
2. Continued Work from Home: COVID has taught us that people are extremely happy when they are working from home: no attrition due to dissatisfaction. Family and work are interspersed and productivity is booming. Less strain on local resources and people can work from wherever they feel comfortable (not at the cost of productivity). There are more reasons why WFH is superior. It also saves resources of business.
3. Corporate discount with medicines: Microsoft employees get 10-15% discount on medicines. Can EY tie up with certain vendors and Employees get this discount? One of my friends who worked at Dr. Reddy's told me that there is often as much as 70% profit in medicines (and that friend is reliable). I think this is a low hanging fruit for management to achieve and bodes well with employees.
4. Give 1 extra day of leave per year of service: Samsung Research Institute- Bangalore has this policy that every employee gets 1 extra day of leave per year of service (upto 15 days). For example: if someone is working for 10 years in the company, he gets 10 extra leaves there. As an another example, if someone has been in that company for 16 years, they get 15 extra days.
5. Celebrate 5th year of employees with other similar employees: I am not sure if this happens here (as I am yet to complete my 5th year, but i plan to do that here) but in Microsoft, they celebrated 5th year completion (and later, the 10th year too).
6. Please allow to celebrate birthday parties in an informal way: this is something which binds people together- the cake facials, the jokes etc are the memories which binds teams and allows us to gel together and stops attrition to an extent.</t>
  </si>
  <si>
    <t>Getting a permanent role from contractor role because we are working at par with others. This helps us feel more valued to our organisation</t>
  </si>
  <si>
    <t>1.Two way cab facility
2.company transport from metro stations
3.Harwarde accessories availability like headset, mouse etc.. are always out of stock with our tech support.</t>
  </si>
  <si>
    <t>Meal cards from banks can be provided as it is a tax saving component. 
An opportunity for a particular team to work from a common place(resort, hotel etc.) other than office for a week or so. This will help the team bonding and an opportunity for new team members to know the team better.</t>
  </si>
  <si>
    <t>1. Monetary rewards for process efficiency ideas. 
2. A little higher internet allowance.
3. Materialistic gifts for festivals (one or two) like other Big4s.
4. Higher conveyance charges per km after returning to office as fuel prices are hiked now. 
5. Compensation hike to consistently stay in line with market rate similar to how it was offered to us by EY in 2021 .</t>
  </si>
  <si>
    <t>Onsite opportunity, in last 6 years i see very less people got this opportunity.</t>
  </si>
  <si>
    <t>Rewards &amp; Gifts</t>
  </si>
  <si>
    <t>Internet Expenses should be increased.</t>
  </si>
  <si>
    <t>Payment aligned with the work load, matching with peers in the same team</t>
  </si>
  <si>
    <t>1. Introduction of Sodexo or Edenred Meal Vouchers which provides employees to define their FBP, this not only provides the flexibility of payout, however helps employees in saving taxes as these meal vouchers are not taxed.
2. Reimbursement of Health Club or Gym Memberships to a certain amount to ensure employees engage in physical workouts and keep themselves fit.
3. Other benefits might include Parenting, and relationship counseling, child psychology and self defense workshops, health initiatives, photography club, painting, acting, movie making, guitar classes, Zumba lessons, and sports tournaments.</t>
  </si>
  <si>
    <t>I would like to propose a new approach on the SPOT award (or can be named differently). This award is given to employees who work exceptionally well and will be recognized in the following month. I don't mind if this award category still exist but we would want a award category where all the employees are recognized, not like the VPB which is applicable to all. There are chances that the efforts of an employee goes unnoticed or the credit might go to other employee who have monitored a project/work. In this case the employee who actually worked might feel demotivated if he/she don't get the SPOT award. So, feel there should be a common reward category to all the employees in a team/project once in 6 months.</t>
  </si>
  <si>
    <t>Mandatory company paid international vacation for employee and family.</t>
  </si>
  <si>
    <t xml:space="preserve">Nothing can beat actual mid Year compensation revisions in line with industry standards considering huge surge in demand and exciting opportunities in market place </t>
  </si>
  <si>
    <t>Package revision as per market standards. People being hired at lower positions are being paid more than their seniors which is demotivating. I want to stay and have a long career in EY, hence package revision as per market standards would be motivating.</t>
  </si>
  <si>
    <t>Car Lease/Loan
Sick Leaves convertible to Cash</t>
  </si>
  <si>
    <t>A token of gift from EY can be given to employees for each year completion to motivate and wishing them to spend successful years ahead in EY</t>
  </si>
  <si>
    <t>According to me, employee benefits includes first of salary according to the market average salary, leaves(paid as well as sabbatical), pension plan or health insurance. So, I think as a staff 2 we also need that retention bonus not same amount as staffs' 3 are getting but atleast some amount. Now, it's about leaves as well, some of need study leaves as well to pursue and clear our professional degree exams and it'll be very difficult with just paid leaves. earlier there was 40 ACCA leaves as well but now we can't use this. There should be some policy that we have to show our invoice amount which we have paid for our exams and 40 leaves should be there.</t>
  </si>
  <si>
    <t>To encourage and motivate employees
- EY should make rating based more effective rather than CCG meetings.
- Real time promotions will be good to retain employees and make them to feel motivated.
- Monetary benefits in busy season to keep their morale high while employees are working more hours.</t>
  </si>
  <si>
    <t>Compensation provided to us is lesser as compare to other big 4 employees.
For secondment or inter office movement chances should be provided to each individual ,other individual skills should also be recognised.</t>
  </si>
  <si>
    <t xml:space="preserve">1. Can we extend the Mediclaim insurance facilities continuing even when someone has left the organization and not restrict it until the last day of employment. 
2. An definitely an increase in the base package helps.
</t>
  </si>
  <si>
    <t>Would like to get a flexibility of Phone and Internet bill and can be submitted across all the financial period. And like get more benefits for working from like purchasing UPS, monitors , chairs and tables etc.</t>
  </si>
  <si>
    <t>1. Work from home equipment: The basic ones are, table, chair and a UPS.
2. Food Card : This gives employees a tax benefit as it does not come under 80CC, we can load money in this and then use it for purchase of grocery and food, which we will be spending anyway without the tax benefit.</t>
  </si>
  <si>
    <t xml:space="preserve">Home Office Budget provision </t>
  </si>
  <si>
    <t xml:space="preserve">1. WFH Allowance 
2. Internet allowance - 1,500 rupees
3. gifts for employees who completes minimum 3 years in the company.
4. Sodexo meals or coupon cards .
5. telephone and medicine expense reimbursement for Seniors and staffs </t>
  </si>
  <si>
    <t>Benefits always is a great source of motivation. Overall revision in the current remuneration is the necessity at this critical situation of pandemic and tough market position. Benefits like recognition, increase in fixed pay, food allowances, improved family medical insurance will be really meaningful to retain existing employee and keep a better working world.</t>
  </si>
  <si>
    <t>Strong reassurance on the flexible work arrangement options that allows employees to take control and decide about their working hours and location they want to work from (e.g., work from home), thereby enabling the right work life balance. Although there are GDS policies in this regard, it seems like there is a severe lack of encouragement from the line managers / GDS counsellors / Leaders or support / push for executing the Flextime policies at the ground level. Besides, the Functional Team leaders especially when they are outside of GDS are not very well informed about such GDS specific benefits to support employee's personal needs and commitments. 
Having said that, no benefits can overshadow or replace the genuine effort to try and remove the disparity in compensation / salary amongst existing employees vs new hires at the same rank / role / experience which is perhaps the most important reason behind attrition (deduced from real examples from my team).</t>
  </si>
  <si>
    <t xml:space="preserve">Reimbursement of work from home essentials for lateral hires. Also Internet Reimbursement is directly been credited to salary which attracts tax, so eventually you hardly get benefit of the reimbursement or if we can increase the value of Internet reimbursement as it is the need of the hour and competitors are paying 1,500 plus mobile bill reimbursement and in addition to new PDA reimbursement. 
Need better Laptops as compared to the 3-4 year old used laptops which hamper productivity. As service based organization it is imperative to use latest hardware to support the growing demand especially when people are working from home.
</t>
  </si>
  <si>
    <t>Please provide Paid Domestic/International Vacation once in a year. This will definitely helps employees to recharge and all employees will like our company.</t>
  </si>
  <si>
    <t>A) Increase in points for reward categories (spot awards etc ) 
B) Please include Amazon gift voucher in EY Appreciate
C) Bonus Rewards percentage should be increased than the salary hike percentage
D) As we are still wfh the team budgets should be included in payroll of the individuals or we need them as gift vouchers
E) Yearly goodies
F) Internet compensation should be increased</t>
  </si>
  <si>
    <t xml:space="preserve">compensation benefits, overtime workday pay like Saturday pay during busy season, </t>
  </si>
  <si>
    <t xml:space="preserve">Nowadays, when work-life balance becomes more and more significant to each &amp; every employee the best benefit would be to have the possibility to spend more time with family, cultivating hobbies, have more time for rest or travelling etc. - therefore one or few extra days of paid vacation annually would be the best way to accomplish that goal as well as stay very competitive on the market as an employer. </t>
  </si>
  <si>
    <t>Thank you for considering the route of crowdsourcing of ideas. Here are a few suggestions from me:
1) Market correction
2) People don't get much say in the grades at which they are hired, and then they need to wait for the progression. It would make better sense to keep this more systematic.
3) Tax saving options such as fuel bill re-imbursements etc. (once the offices reopen).
4) Quarterly bonus instead of an annual. A huge chunk of the annual bonus gets tax deducted as it hits the account at one go.</t>
  </si>
  <si>
    <t xml:space="preserve">May be we can offer Employee Stock option plan as a part of compensation, Which will help to retained talent, </t>
  </si>
  <si>
    <t>Should have more health insurance coverage with increased cap limit, Yearly health checkup.</t>
  </si>
  <si>
    <t>money $$</t>
  </si>
  <si>
    <t>The yearly VP component may be split into quarterly/Half yearly VP components which will boost employee performance and morale. Also Car running allowance like Petrol, Driver salary, Maintenance expense can be provided tax exemption for employees , so that they can enjoy tax benefits on the above car maintenance expense</t>
  </si>
  <si>
    <t xml:space="preserve">Hi, this is a wonderful opportunity for people and giving an opportunity to continue in the firm, But again i think it is a biggest constraint for the employee who do not have the qualification. May be upto the AM level we can keep this idea to retain the people without qualification. Else again EY will face a attrition from staff level as the recruited employee are all graduates from different background like B.com, MBA, M.com CA-intern. Kindly look at this point. </t>
  </si>
  <si>
    <t xml:space="preserve">In these uncertain times of Covid, we can give a thought to a hybrid model of working from office and work from home in which we can have a month or two of working from office and work from home alternatively. We can also  look at it in a quarterly fashion like one quarter half of the population to work from office and other half to work from home and interchange them in the next quarter.
Also, I think that gifting books(can be of the receiver's choice) or an Amazon Kindle can be a great initiative. It will be nice for the people who have the habit of reading and for those who do not have this habit may start to develop it. </t>
  </si>
  <si>
    <t>I also would appreciate if we had a better insurance coverage which was inclusive of both in-patient and out-patient coverages and also annual vacation ticket packages if possible.</t>
  </si>
  <si>
    <t>Mid year bonus would be of great benefit</t>
  </si>
  <si>
    <t xml:space="preserve">Normalization of compensation to the market range across ranks ( at least in par with what has been offered to new joiners ). 
Without that correction being done , team will not feel that retention is taken seriously within GDS. </t>
  </si>
  <si>
    <t>EY can take the initiative of paid working weekends policy as quarterly incentives. Management can offer at least 50% of the respective daily wages of the particular employee. Can include the following criteria for eligibility: 
1. Employee should be tenured 
2. Their utilization for that particular week (Mon-Fri) should be above 60%.
3. Count of billed hours of that particular weekend should be more than five hours and can not be reclassified later. So, the employee must be cautious before putting up the hours on timesheets 
4.  Incentives can offer in the form of EY appreciate points 
I hope it is helpful. 
Thanks and Regards.</t>
  </si>
  <si>
    <t>Increase in pay it really matters to an individual in trying times.</t>
  </si>
  <si>
    <t xml:space="preserve">Compensation to be provided better to existing employees than professionals hired from the market
Interoffice movement from one location to other location i.e. globally within EY where we can have more exposure and be with our family
Secondments opportunity should be provided to all employee based on their skill set </t>
  </si>
  <si>
    <t>Thank you for giving us such opportunity to share our thoughts.
1)I wish our web learnings should be practical and effective in usage. To be frank most of us are vexed up of doing this web learnings . In spite of having loads of work , we will be assigned some bulk number of web learnings , no one watches and reads it in depth .Ultimately its waste of time to the creator and to the persons who are using them also. So its better to reduce the count and make us effective. The other best mode of transferring knowledge can be trainings. So kindly change this web learnings policy , so that there will be effective utilization.
2)Why don't EY provide us any perks apart from Fixed salary and VBP, Why should we feel like low when compared to other companies. 
3) Why automation related trainings are very few , last time my team tried to enroll for Alteryx, but we couldn't get a chance because there was a limit of 40 , why can't you increase either the number or increase number of training sessions , instead of making us to spent hell lot of time on this web learnings. Automation saves time, enhances our way of work also , but there is literally no use of this web learnings.
4) Most of the Big 4's are offering mobiles , sodexo , well being bonuses, busy season kits etc...   in between the year to encourage employees , i don't see such culture here, why can't we adopt here the same, why EY employees should feel low when compared to other big4. Is it because we don't have that budget or is the leadership in the opinion that we don't deserve it. 
5) Onshore opportunity - We just heard from our managers in August that we will have an onshore opportunity in the month of December , but till date no update on this matter. So was it for name sake or we really getting such a chance to explore ourselves.
i just wrote what exactly i am feeling from almost 2 years , if at all you are offended with any of the above mentioned points , i apologize you in advance. Thanks once again for giving me such opportunity.</t>
  </si>
  <si>
    <t xml:space="preserve">When thinking about Growth and Promotion in EY GDS Corporate ladder, I think there is a need for a better approach rather than just considering years of experience and current designation. 
•	Align employee goals more with EY Global NextWave strategies as I have seen LinkedIn post from EY employee at other parts of the world proudly tell about their rapid growth opportunities and support they are getting in other EY member firms.
•	Considering Industry-standard salary corrections, those employees who are serving a long period in EY GDS are paid less compared to lateral entries.
•	Provide Staff/Senior Employee level perks like other companies doing in Industry
•	More Onsite opportunities
•	Sponsoring Employee vacation travel packages mid yearly as more employees are working from home
•	Understanding and recognizing his/her contribution at the Leadership level rather than employee lettings them know
•	Able to support and help the employee grow into higher levels of corporate ladder based on their yearly contribution rather than just giving high rating or so.
•	There should be a proper transparent process to track each employee KPI's specifically.
•	Considering employee interest and proficiency in his/her area of expertise.
</t>
  </si>
  <si>
    <t>CULT GYM/yoga  Subscription as its now online .Monetary benefits ,awaited  promotions</t>
  </si>
  <si>
    <t>Annual Holiday package - My suggestion is that instead of cash benefits, if there could be a provision to provide and end to end holiday package for employee and their immediate family member (Spouse and children). We already have 5 days of special leaves entitlement - which can be changed to this R&amp;R leave or Rest and Recreation leave. This will ensure all employee are taking the break from their usual work life and will be great from a wellness perspective. The reason is that many of our employees land up working (voluntarily) even when they are on special leaves, which takes off the rest and recreation part. R&amp;R Locations could be domestic, no need for International locations as immigration worries will not be there for domestic.</t>
  </si>
  <si>
    <t xml:space="preserve">1) Project Administration --
 a) Increase Project visibility to Low level Hierarchy resources also
 b) Observed showing Authority in means of providing forceful free suggestions /Advices on Team members from offshore Project Admin Team  . EY needs to share Guidelines in way of Administering project what to do and what not to do 
c) Allow employee to work on New technical topics Objects  with out restrictions  and some guidance.
2) work life balance ---
  a) Do not Force Employee to work on Festival holiday(s) time for project for namesake of Project Timelines.
  b) During Development/Quality phase in project , Avoid asking employee to do weekend work(s) either by EY 
  Client  or from offshore team. It's increasing Comp off count along with unable to avail Annual leaves and 
  optional  holidays also by Year End.
  c) Avoid Extended shifts  .  
  d) Allow Employees to avail all leaves provided in a year .
3)Employee Project Benefits --
 a) At time of Project onboarding , sometimes not disclosing  Project offered employee benefits to employee like
   Shift claim(s) .  Need a standard way to know this.
 b) Required  Project Lunch or Dinner Travel expenses to be Reimbursed .
 c)  For Employee who worked Long term in EY, provide short term International Travel opportunities to explore
     Client business and processes .  Still facing obstacles to Travel.  Project(s) not sharing this information or steps  
     equally  to everyone in team.
4) Leave Encashment --  
 a) Provide Leave encashment of leaves not availed in a year
5) Reimbursements --
  a) Monthly Internet expenses 500 Rs/- crediting in Employee  monthly salary is being fall under Taxable 
   component. Either this Amount needs to be  increased or pay us without tax being charged...!
6) Learning &amp; Development --
a)  Need Training on Project Documentation in different phases.
b) On Learning platforms like Udemy for business ,  Add new set of trainer led courses in Technology consulting  
    Which Project's Demanding and near future projects  for new technical topics in SAP  like SAP TM ABAP , SAP 
   Cloud Analytics ,  SAP For IOT , SAP  ABAP for Cloud, CAP
c)  Add new trainer led courses in SAP for different Functional domain(s) like -- S/4 HANA EWM , S/4 HANA TM,
     SAP APO , S/4 C4C .
d) Allow or share Learning platform Udemy or etc courses which are eligible for CPE hours
</t>
  </si>
  <si>
    <t>A Mid Year Variable Pay out commensurate to performance</t>
  </si>
  <si>
    <t>increase the compensation, or provide the holiday packages, or Provide the shares of EY.</t>
  </si>
  <si>
    <t xml:space="preserve">A raise or an increment. </t>
  </si>
  <si>
    <t>Employees should be encouraged to do physical exercise daily and there should be rewards based on say walking steps in a day, this will improve productivity as well as improve well being of employees. Compensation should also be based on family conditions like dependent family members, bread winner of the family, etc.</t>
  </si>
  <si>
    <t>It would be good to have food/meal card which can be used for tax exemptions.</t>
  </si>
  <si>
    <t>1) EY should increase the fixed portion of CTC to compete with the market and retain existing employees. Instead of hiring people from outside (which increases the total cost to the organization), EY should invest in existing employees. This way EY will be at a better position in the offshore business.
2) The organizational hierarchy in EY in not conducive to growth. Levels like (Senior 2 - Year 2, Senior 3- Year 2) should be removed from hierarchy. If someone is doing exceptional, they should be facilitated to move up to the hierarchy quickly.
3) People who joined the organization as staff and have stayed more than 4 years in the organization should be getting faster growth (hierarchy wise) in the firm as they are the most attractive talent in the market.</t>
  </si>
  <si>
    <t>Well, to start with, the hike for the year is very below average for us, please do something about it. Apart from hike, what i would like to see are the training programs. Adding more SAP or Microsoft certified programs to the learning list would be a great advantage for those who are looking to advance their career in both.</t>
  </si>
  <si>
    <t xml:space="preserve">- Market correction should be an on-going activity (consider experience gained with in EY, knowledge gain (badges), etc.
- Increase appetite for bonus (non-taxable / tax exempt)
- Loans and advances (lower interest for employee for personal loans, car loans, etc.), increases longevity of tenure of employees </t>
  </si>
  <si>
    <t xml:space="preserve">1. 14th month pay
2. Car / Housing benefit
3. Higher Medical Reimbursement
</t>
  </si>
  <si>
    <t>We can align the bonus and appraisal cycle month together. Thanks!</t>
  </si>
  <si>
    <t>1. Looking forward to Mid-Year Salary revision 
2. Better VPB based on the performance this year
3. Wellness/Entertainment benefits will be a great addition</t>
  </si>
  <si>
    <t xml:space="preserve">1) Option to work from home on most of the days
2) Being given more options to save tax - Sodexo food coupon of at least Rs 2,000, NPS from employer, etc.
3) Cab service or travel allowance of at least Rs 5,000 in lieu of cab service
4) Compensation for the added electricity cost as a result of working from home at prevailing market costs 
5) Loyalty bonus on every 2nd work anniversary (in addition to the bonus on 5th and 10th work anniversary) to promote employee loyalty
6) Price of purchasing a mobile should be compensation (would suggest at least Rs 10,000) - to be given every 3 years to further promote a sense of loyalty 
7) No restrictions on the number of annual leaves that can be carried forward along with no restrictions on encashment of annual leaves
8) Taking annual leaves (up to 10 days), special leaves and personal leaves should not be considered in utilization rate i.e. taking these leaves should not reduce the utilization rate
9) Switch to a system of semi monthly compensation i.e. salary to be credited in two equal installments - on 15th and on last day of the month
10) Cash rewards should not be restricted to the EY Appreciate platform - limits the employees to use their rewards on products on the platform
11) Gift pack (as simple as some chocolates) should be given on birthday to show EY's appreciation
12) Paid vacation on completion of 10 years work anniversary
13) Target 4 days work week by the end of FY22  </t>
  </si>
  <si>
    <t xml:space="preserve">4 and half day week: 
Suggestion: This pandemic has made us realize importance of being connected to our loved ones. To be able to spend time with them makes you happy, lively, impactful and productive. Without trimming number of expected hours, can we have a 4 and half day week? An half day on friday will be a great morale booster. Recently dubai has adopted this approach and results are heartwarming.
How it can be done - We can have 10 hours day (4) and friday as 5 hour day = 45 hours per week. </t>
  </si>
  <si>
    <t>1) 14th Month Pay 
2) Student Loan for those employees who want to pursue Master's Degree etc..
3) Executive Check-up (ECU) for Senior Managers and up position
4) Birthday cash token</t>
  </si>
  <si>
    <t xml:space="preserve">1. Retirement Pension for employees
2. Employee Car Ownership / Car lease schemes
3. Vacation travel assistance / tie-ups with useful discounts (not nominal)
4. Annual health checkups for free or heavily discounted rates
</t>
  </si>
  <si>
    <t xml:space="preserve">1. Utilization based bonus - For eg. the min working hours per year can be 1200hours, anyone doing 25% more than that get extra 10% bonus on 50% of Gross, 50% more utilization means 20% bonus extra on 50% gross and so on. This will motivate interested employees to take up more projects to meet the numbers for extra bonus.
2. Fitness benefit - For eg, 20K per year on fitness programs, equipments, gadgets to promote health.
3. Car Lease Policy - For eg, if an employee buys a car for 10L, the car is financed by company at some rate%. Monthly car EMI of say 40k is deducted directly from payroll and such EMI amount and all car maintenance upto certain amount can be tax exempted. 
</t>
  </si>
  <si>
    <t xml:space="preserve">I my view if we want to review the total rewards approach we have to start from the basics. Sorry to say but if we compare the GDS salary with the market standards it is far below the benchmark. Happy to get connected also to discuss. My recommendations will be the following:
1. Standardize the existing salary with the market standards 
2. If case of promotions/progressions there must be a minimum salary benchmark for each role/rank (I believe which is not in place as per my own experience)
3. It would be great if we could provide some additional benefits like chance to work with the onshore team for a particular period of time (min of 1 year). This would help to create an international experience which will bring value to the GDS in the various support providing
4. Also if we could identify the exceptional people in the team and provide them with a fast-track process for their growth it will be value add and the employees will feel more valued
Sorry for being brutally honest but if we focus only the low labor in GDS we will lose the value of the services and at some stage we will be way behind the competition. </t>
  </si>
  <si>
    <t>Given hikes once in 6 months and pay bonus on Quarterly basis and increase the Internet expenses to 1,500/-  and give it as a reimbursement so that no tax will be deducted on that. Give more Rewards and recognitions.</t>
  </si>
  <si>
    <t>I have spent some time and effort to come up with below points genuinely. Majority are already in place in other Big 4s and some are either in Industries and some totally new creative idea by me which will make EY stand out from others as an employer. I really expect at least some of these to be taken into consideration . Thanks for hearing.  
1. High end Mobile phone for usage of work profile 
2. 100% Insurance premium should be paid by EY (Cover upto Self + 7 dependents) 
3. Wifi Hotspot , internet allowance provided does not even cover the actual cost incurred by employee
4. Door to door pick and drop 
5. Laptop's quality should be improved(HP instead of Dell) 
4. Laptop Stand portable , notepads and stationary 
6. Executive holiday plan tie up worldwide 
7. Option of permanent wfh 
8. Year end thank you pay outs , the amount of Diwali voucher was very low
9. Two days PAID Menstrual Leave for women each month 
10. Paternity leave of 3 months 
11. Corporate SIM card 
12. Meal vouchers (like Sodexo cards for tax benefit) 
13. Busy season allowance was very low last year 
14. Car Lease Scheme 
15. NPS contribution option by employer for tax benefit 
16. OPD coverage benefits in health insurance upto certain extent
17. Payout of Rs 5000 for preventive health check up of every employee at all rank 
18. Year end firm extended paid holidays - 24th Dec to 2nd January (Paid holiday)
19. Wfh allowance should be extended to yearly basis as an annual operational cost eg. Rs 20,000/year
20.  Paid leave on Birthday/Anniversary of Employees.
21. Introduction of 4 day work week (Already running in Microsoft ) 
22. Improve creche facility at all office spaces</t>
  </si>
  <si>
    <t>what about Timeshare options?</t>
  </si>
  <si>
    <t>Considering the fact this years busy season was really tough it would be really great if this Mid-year promotions consider the last cycle's feedback along with this year and accordingly compensate us for all the hard work and dedication. Those who have been with EY for more than 2 years should be given a handsome compensation too</t>
  </si>
  <si>
    <t>increase in monthly salary and overall CTC</t>
  </si>
  <si>
    <t>Monthly WFH Allowance to meet additional Electricity Expenditure, Snacking Expenditure (Tax Free)</t>
  </si>
  <si>
    <t>Meal Voucher for employee like Sodexo coupons / card.</t>
  </si>
  <si>
    <t xml:space="preserve">In addition to existing benefits, I feel we should introduce busy season perks and mid year bonus to motivate the employees.
</t>
  </si>
  <si>
    <t>Reduce working hours to 8.</t>
  </si>
  <si>
    <t>Partner/Principal</t>
  </si>
  <si>
    <t>we need tax saving + asset building schemes ( like for car etc) to be part of benefits package. And for senior folks ( PPED level)- club memberships, school fees , long term ( say 3 years+) retention bonuses are big boost</t>
  </si>
  <si>
    <t xml:space="preserve">For EY GDS to take initiative in terms of being the first ones in providing additional benefits rather than following other Big 4s (who are usually months/years ahead), would be a starting point and would make us feel more valued. 
1. Wellness Benefits can be one way of making people feel valued - a fixed amount for gym, meditation apps, fitness gear etc. 
2. Annual Work from Home reimbursement policy so we can continue to upgrade our work setting at home (can be for a certain amount). The initial 15k provided barely covered any expenses. 
2. Reimbursement policy (can be for a certain amount) for mobile phones. 
3. Why can't we charge expenses to our clients like we did in the prior year for happy hours or team dinners? I feel like we made improvement on that front and now we've just take 2 steps back. 
4. THE BIGGEST BENEFIT FOR ME - Reduce assistant manager role to one year only. Working as a senior for 5 years (3 years of senior and 2 years of AM) make us feel stagnant and there's absolutely no change in responsibilities from senior to AM other than a few additional administrative tasks. 
</t>
  </si>
  <si>
    <t>1. We need such forums more often - I have been waiting for such a forum for last 8 years. In-fact please leave the survey open and review suggestions quarterly.
2. Please introduce NPS like most of other corporates have already done.
3. Our tax saving structure is very regressive (compared to our competitors) - please allow more avenues to save 
taxes. For examples : 
(a) No option to adjust Donations (80G) in our Income Tax Deductions - If GoI allows it why not EY GDS.
(b) Very limited reimbursement options
(c) Food coupon - its a very good tax saving tool
(d) Allow VPF
4. Please restart Car Lease option. This was silently taken off without any communication. Every new promote at the eligible rank looks forward to this.
5. Our Total Rewards should expand to provide mobile devices for atleast senior ranks. These days we spend 8 hours on laptop and another 8 hours on a PDA or Phone attending to office emails or chats. Most corporates do provide this.
6. Please remove PL / AL distinction. There is no need for the same. Keep just one leave type. 
7. Think on leave encashment up to a certain limit. Many people guard their teams during holiday season not taking much leave and letting it lapse. Please think about them.
8. Negotiate with some of Internet Service Providers with PAN India presence to allow negotiated rates for EY GDS employees. They would be all ears and we can work out a negotiated rate. More and more employees on high speed home internet is only going to benefit the firm.
9. Advantage platform - please relook at its adoption. I don't think it is being used much.</t>
  </si>
  <si>
    <t xml:space="preserve">I am one of the Happy associates of GDS :) 
However looking to "OMICRON"  variant concern work from home could be extended  further 2-3 months. 
Going forward there should be an option of Permanent work from home OR  Flexible working culture in terms of work location OR Alternate month coming to office. 
I am not in favor of coming to office Alternate week or twice a week as It would not make much sense to me as I am from Indore so once a month I could easily travel from Indore to Bangalore on my own expense and stay with my family for next month peacefully but for  Alternate week or twice a week I have to stay away from my family for whole long period and meet them only during Diwali or Holi vacations :( 
In the end it's not the Money that matters It's the peace of mind which I have perceived while staying with my Family back in my native Thanks to GDS Policies :)
Rest all policies regarding Employee appreciation and total compensation I could say GDS had done fair enough and surpassed all my expectations. </t>
  </si>
  <si>
    <t>Monetary Benefits such as One time Bonus</t>
  </si>
  <si>
    <t xml:space="preserve">Variable incentive plan of high utilised folks in the teams. This could be % of their base salary or a capped amount at different utilisation range  for ex: 100 % and above can earn Rs 5000 for the quarter
</t>
  </si>
  <si>
    <t>To assess the team members where the remuneration is relatively less than the ones compared to the same rank and these individuals are doing exceptionally well work wise and good in stakeholder Management.
To give extra benefits to the ones who are doing consistently well for more than two quarters
To give extra monitory benefits to the ones where due to business case limitation individual can't be promoted but highly deserve the same and his career would require a hike boost
To gauge individuals as a resultant output of PPS survey where monitory benefits would become the means to retain them efficiently and that is the only resort whereas promotion/progression is not of that importance</t>
  </si>
  <si>
    <t>Focus on the quality as well along with the hours.
There can also be a concept of retention bonus given to valuable employees.</t>
  </si>
  <si>
    <t xml:space="preserve">US Rotation (3-6 months) - Specially for people who are M-3 (My level) and are looking to step-up to next level (Senior Manager). The rotation will help individual to learn new skills/ get more knowledge, build more confidence with the US team which will help me step up to the next level and also get more additional work to GDS from the US. 
</t>
  </si>
  <si>
    <t>Individuals should be paid an incentive for the additional hours clocked after cut-off time (with a valid and approved reasoning)
Provide well-being benefits - a certain amount every year
Provide a part of existing salary in the form of food coupons like Sodexo which can be used for tax saving</t>
  </si>
  <si>
    <t>Mid year contribution benefit  based on the performance till Q2 need to be implemented. This can be capped based on a percentage half the CTC of an individual.  Promotions needs to be encouraged half yearly so that it gives a clarity on the path forward for the department which will indeed reduce attrition.</t>
  </si>
  <si>
    <t>Monetary or onsite opportunity</t>
  </si>
  <si>
    <t xml:space="preserve">Voluntary PF, Sodexo coupons, family vacation options as loyalty bonus, </t>
  </si>
  <si>
    <t>Keeping in mind how EY is more focused and encouraging on Well being aspect of employees, we can have something like Gym subsidy program where in if employee spend on well being or specifically on joining the gym part of it will be reimbursed by EY.</t>
  </si>
  <si>
    <t>1. Currently we are having medical insurance. on top of that ,it will be nice to have an allowance/wallet/reimbursement provision  for normal doctor checkups and medicine purchase.
2. Small gifts should be sent to all employees on the eve of special occasions like Christmas, Diwali instead of just Amazon voucher. Employees will be proudly sharing those picture of those gifts in social media platforms.</t>
  </si>
  <si>
    <t xml:space="preserve">I could see many people leave EY due to rise in market price for their experience. So I think if you can match the existing hike of the people who is sticking to EY and match their Market price, I think people gonna stick with EY for longer time.
Also the progressions/Promotions were pretty much like every alternative year we receive it. If that pattern can be changed that would be great.
</t>
  </si>
  <si>
    <t>Not satisfied with my compensation, so want compensation benefit. 
I want to introduce the salary revision in every mid year, so employees who are under the market level they will get benefit and feel good and more enthusiastic.</t>
  </si>
  <si>
    <t>As an valuable employee to such a prestigious and world wide recognized firm I would love to offer a token of thanks if there can be some additional benefits that can be incorporated as we move ahead into the next financial year. To leverage an extraordinary working culture and environment at EY, I have few suggestion to make:
* Corporate Discounts
These are discounts that are developed exclusively for corporate employees. Vantage Circle’s Vantage Perks program is the same. It provides the best deals and offers handpicked for corporate employees at prices discounted exclusively for them.
* Performance Bonus and Promotions
Upscaling/revising the existing Performance Bonus program and promotion criteria can be of great help and motivation as the business and company grows every year by making record breaking wins and deals. It is in due diligence that the working force being the employees should also get a hike and appreciated raise.
*Stock Options
The company offers the employee the right to buy shares in the company at an agreed-upon price by a particular date. This price is generally lower than the market. This helps employees have ownership over something that they are working to build too. It makes them feel as one with the organization.
* Profit-Sharing
t is a compensation program to award eligible employees a share of the company’s profits. The company contributes a portion of its pre-tax profits to a pool that gets distributed among eligible employees. This motivates employees to work towards increasing the profitability of the company. It also enhances commitment to organizational goals.
* Bonuses through Time-Off
Millennials are more focused on creating a fulfilling lifestyle than maintaining work-life balance. And they work hard to create this lifestyle. But research has shown that 25% of millennials feel nervous when requesting for time off. But employers are trying to change this. They are moving from traditional monetary bonuses to providing paid weekend getaways.
* Health Club Membership
The Wellness Reimbursement Program reimburses employees up to $360/year for gym memberships, bike share memberships, fitness classes, massages, nutritional counseling, and much more.
* Paid Cell Phone and other Utilities
Companies do even offer this a part of their appreciation program to offer phones or money to buy the gadget of their preference.
* Company car
Employee vehicle lease program which offers and absorbs the cost of normal fees and charges associated with a lease.
* Pet insurance
Companies do even offer this a part of their wellness program to offer insurance to pets.
* Health/dental/vision insurance
Some plans are offered at no cost to employees.
* VTO/PTO/vacation time
One of the most popular employee benefits. All employees receive seven days of paid time off every year to spend giving back to causes that are meaningful to them.
* Commuter benefits
Free shuttle services and a monthly subsidy to offset commuting costs.
* Tuition reimbursement/education incentives
The Tuition Assistance Program provides financial assistance to eligible employees completing a job-related degree program/coursework.</t>
  </si>
  <si>
    <t>Fuel reimbursement for tax exemption.</t>
  </si>
  <si>
    <t>1. Leave encashment for non utilized leaves at the year-end
2. Fuel allowance
3. Permanent work from home
4. compensatory off for holiday/weekend support
5. Extra/over time allowance for stretched working hours</t>
  </si>
  <si>
    <t xml:space="preserve">It would be effective if Company Includes over time Bases Incentives. For Instants when we where working from Office we had a Log in and Log Off time. But, due to pandemic and work from home we are expected to be available  most of the time and i have also worked more hours compared to the hours i work during office. Since the firm is removed the Over time Employees who do extra hours loose the incentives and we working during Weekend also should be taken into consideration by providing Compensation leave or anything that can compensate the time taken to work on Weekends by doing this both firm and employees will be benefited in various ways and the impact would surely be positive. </t>
  </si>
  <si>
    <t xml:space="preserve">Thanks a lot for giving such an opportunity. To me, I would like to have (1) yearly performance bonus can be divided into semi-annual payments. Further, now a days a lot of big organizations are offering workspace reimbursement when you join them. Same thing I was expecting from EY. Thus, (2) EY can offer their employee as one time thing to finance workspace at home (office table/chair/etc.), which is really important in WFH times. </t>
  </si>
  <si>
    <t>Make working from office optional. Give employee to choose the option to wfh or from office.</t>
  </si>
  <si>
    <t>Annual or monthly fitness subscription (Apple Fitness+, Daily Burn, Peloton, Glo, cycling, etc.) for a family of four (or minimum 2 member - preferably couple).  
AND / OR
STEM (Science, Technology, Engineering and Mathematics) online learning subscriptions for the kids (e.g. Brilliant App)</t>
  </si>
  <si>
    <t xml:space="preserve">•	Family inclusive/benefitting rewards - eg: App Subscriptions/Fitness Subscriptions/Vouchers for dinners out/new tech gadgets goodies/trips/thank you notes to families/goodies for family/health checkup options for family,. These will be more memorable and thoughtful rewards. 
•	Lesser interest loans or option for % of advance salary based on salary brackets.
•	Support desk for Finance Investments planning.
•	More access to Certifications - eg: Exec MBA for SMs and above.
•	Bi-annual or annual goodies for all employees. 
•	Options to take vacations for working parents when kids have their school vacations.
•	More rewards for year of tenure (3, 5, 10, 15 etc). 
•	More Short &amp; long term rotation opportunities across levels.
•	Options for taking short term sabbatical leaves ( 1 months - 3 months)/Rejuvenation breaks. </t>
  </si>
  <si>
    <t xml:space="preserve">Hi team, since it was asked by you I am answering this question. Its been 1.5 years I joined EY, my start with the firm was definitely not warm, to start of with basics, no welcome kit given, the laptop given was defective it passed current shocks, at last I got a better laptop which did not last long. 
Benefits:
•	Please give new or good condition laptops and its accessories like (headsets, proper mouse, proper charging cable, eye protection screen blinds, Bluetooth speakers) etc.
•	Please give a welcome kit, to make the person feel like he belongs to the firm and not being left out. 
•	Everyone have friends in different organizations, everyone gets good perks as a token of appreciation, but here in EY we get rupees 1000, I fail to understand if this only what we employees deserve from the firm wide when compared to other big 4 firms. I suggest give better perks which does make a difference to the employees.
•	Covid times have been hard on all of us, but no one can deny that productivity has increased which is a plus, in-turn employees are attracting back and neck related issues. I know the firm has been kind enough to share funds to buy an office setup. apart from that, employees are having health issues, I suggest give the employees proper medically approved neck and back rests or a mild massager kit as a benefit.
•	Benefit your employees by giving mid-year bonus or mid-year hikes, to make them happy and shall reduce attrition within teams.
•	I am not sure if I am correct but, I have seen in few teams there are employees who have a tenure of 3-4 years and are till associates, and new hires get sr. associate positions, and the tenured ones feel bad and demotivated. I do not know how this works, but there shall be a way to build on employee satisfaction.
•	 One major benefit can be the increase in reward points and allow the employee to get options like amazon coupons instead have cash rewards, for most of us that extra cash reward can fulfil few family needs.
Thank you,
Anirudh
 </t>
  </si>
  <si>
    <t>1) Option to work in other service lines during offseason - (For example - an opportunity to work in Risk or IT audit teams  or Forensics or with the Indian audit teams for a GDS audit team member would increase their exposure and knowledge).  This can help also help in understanding the employees actual strengths and encourage them to take on more learnings and specialization. 
2) Provide us with a gym or a wellness room for meditation and yoga within the office building
3) Leave travel expense reimbursement - fully or some parts like air tickets or Fuel and Hotel room rent etc.</t>
  </si>
  <si>
    <t>Provide something which employee want like phones, watches, tablet, or anything.</t>
  </si>
  <si>
    <t>Mid-year promotions and salary revisions to be in line with market as well as implement a mechanism for paying employees working overtime during busy season.</t>
  </si>
  <si>
    <t xml:space="preserve">1. If we have two appraisal cycle (6 months once). This might help result in strong employee retention.
2. I would recommend to consider the employees salaries who is having long tenure in the firm because their increment/salary is less when it comparing to market standards/competitors.   </t>
  </si>
  <si>
    <t>Compensation revision and promotion</t>
  </si>
  <si>
    <t xml:space="preserve">Interest free loan/Minimal interest loan for Marriage and Home improvising 
Laptop buy back policy
Car lease policy
Additional leaves for employees with longer tenure duration
</t>
  </si>
  <si>
    <t>1. Extra Miler Awards can be brought back as a monetary benefit rather than points and vouchers.
2. Annual and Personal Leave both to be carried forward incase someone fails to use them. Due to so much workload, I could not take off and 3 Personal leaves to be wasted. Currently we are allowed to carry only 15 AL forward while the PL is not carried forward.
3. Owing to the cost of Health Care, the current mediclaim policies should be increased to a compulsory bracket of a minimum of 10L or above.</t>
  </si>
  <si>
    <t>Give periodic gift vouchers and dinner coupons . 
Give paid vacation for Family to relax and reward good work .
Give mid year promotions and salary revisions as per market standards</t>
  </si>
  <si>
    <t>As we are working from Home, for new joiners a work from home setup would be a very good idea. Adding LTA for Staff category (Rand 3) also would be a good idea. Promotions from one rank to another faster than current system. Reimbursement of medical and medicine bills, internet bills. A salary hike to match up with the market it would be very good.</t>
  </si>
  <si>
    <t>1. More mobility opportunities to targeted regions, to align with my vision of career growth.
2. Better WFH facility or benefits (beside the one time allowance that was granted when we made a switch)
3. Mandatory utilization of leave balance</t>
  </si>
  <si>
    <t>1.Better package
2.Relocation bonus
3.Position and package given for a fresher with just Part-qualified ACCA was equivalent to rehires with one busy season  experience and 1 paper remaining ACCA finalists. It would be great if it can be revised based on number of papers and relevant experience.
4.Bonus to all ranks ,based on ranks amounts can be varied.
5.Insurance is mentioned as benefits in Offer letter but can be seen as a deduction in Pay slip. It would be great if Insurance is given as benefit without being deducted from pay.</t>
  </si>
  <si>
    <t xml:space="preserve">1. Please increase the internet amount to atleast INR1000. There is no internet plan in the market that gives good speed in INR500
2. Foreign trips
3. Interest free loans (especially housing loan)
4. Four days working week (Friday to be an off)
5. 50% working model for males as well. They work for half day and you proportionately reduce the leaves, salary etc. to 50%.
</t>
  </si>
  <si>
    <t xml:space="preserve">Total Rewards should be enhanced to cover better medical coverages (the current slab of ~ 3 lacks) is significantly poor; it should be made best in class (min 8-10 lakhs in India) for a family which is usually big. Add flexibiity of additinal coverage post seperation. Include or share cost of operations over &amp; above compensation like cost of Internet, cost of electricty and cost of better work space (on a regular basis). Regular benchmarking exercise of minimum average salary by skills and not by designation or locations. </t>
  </si>
  <si>
    <t xml:space="preserve">A market correction and above of the Salary and Benefits and Compensation based on experience and regardless of rank.
An onsite travel opportunity for a week for employees who finished 3 yrs tenure in EY to another EY Office location in a different country
An 8-hour workday instead of a 9-hour workday. GDS India works 9 working hours which is too much to have a balanced work and personal life. 5 days of Special Leave won't compensate family life on a day to day basis.
</t>
  </si>
  <si>
    <t>1. Medical Insurance policy - minimum amount to be increased to 5L (100% without co-pay and not 80-20).
2. Paternity leave period to be made on par with maternity leave towards equal partnership and ease of parenting.
3. WFH benefits - ability to get compensated for mounting internet and electricity usage at home. Hybrid work benefits could be introduced in this regard. It would be a huge cost-saver and relief for employees. 
4. Free membership to health/training programs (yoga etc.) conducted by startups- ex: CultFit or HealthifyMe
5. Extra paid time off for collective mental well-being. This could be in the form of extra AL or SL.
5. Pet insurance for families with pets. 
6. Sustainable travel rewards - if employees choose to adopt sustainable means/practices, they get rewarded. Ex: opting for e-vehicles over petrol/diesel, opting train instead of flight etc. 
7. Free/reduced membership access to newspapers/magazines/books through Digital libraries (ex: Magzter)
8. Special workcation benefit for remote working</t>
  </si>
  <si>
    <t>1. Actual monetary perks/ appreciate points for doing badges to encourage more learning an upskilling within the company.
2. Gifting experiences such as memberships to fitness centres, wellness and spas, subscriptions to meditation apps like calm rather than Amazon money vouchers for holidays and at regular intervals to refresh employees especially while working from home. This shows that you truly care about their overall well being.
3. More budget for work from home office setups as many still compromise on buying the ideal setups resulting in joint pains neck pains back pains etc. 
4. Offer personal loans to employees at nominal/negligible interest rates
5. Vouchers for osteo, chiropracters,physiotherapy related issues - there are an alarming rising number of joint issues such as neck and back pain due to the work from home and sedentary lifestyle that we follow.</t>
  </si>
  <si>
    <t xml:space="preserve">Due to COVID, any kind of monetary benefit would go a long way in meeting our ends meet. Thank you for looking after your people, though! May God bless you all.  </t>
  </si>
  <si>
    <t xml:space="preserve">For completing every year in EY some monitory benefit / Gifts should be given to employees
Gadgets/ gifts as a part for new year and Christmas, we are not getting from few year 
Opportunity to visit onsite UK head office for employees who completed more than 3 year in firms.
</t>
  </si>
  <si>
    <t xml:space="preserve">*On completion of each year in EY , we should get some benifits so that employees Will get motivated.
</t>
  </si>
  <si>
    <t xml:space="preserve">1. Car lease program
2. Better medical Insurance with additional benefits (OP coverage, Dental benefits, Domiciliary claims benefit &amp; Death benefits min 1 crore)
3. Retirement savings plans (NPS, Voluntary PF)
4. Sick leaves as part of the LMS
5. Goodies as part of the certification program to get more associates certified
6. Additional price benefits for the innovation programs to improve more participations
7. Birthday gifts for the associates
8. Mobile phone reimbursement
9. Stock options
10. Fitness perks - Gym/Yoga Memberships
11. Flexi cash benefits </t>
  </si>
  <si>
    <t>Cash rewards(for extra millers) are more meaningful and beneficial to me than the vouchers i have to purchase from my reward money.</t>
  </si>
  <si>
    <t>Onsite opportunity for everyone who is at least 2 year in organization.</t>
  </si>
  <si>
    <t>Incentive Scheme: Employee incentive programs are designed to attract, engage, and retain talent. Incentives themselves are rewards and benefits used to motivate positive behaviors in workforce. Employees working more than scheduled time which is client chargeable time, should get incentives on hourly basis. This is making a huge impact in organizations which offer incentives as employees end up taking more and more work and ultimately impacting the revenue positively, therefore the attrition would be less.
Death Benefit: If a an employees dies due to any reason while working here, their family( parents or children ) should get some amount of their salary for a certain period of time.</t>
  </si>
  <si>
    <t xml:space="preserve">I am part of the TTT-SAP team, I am really disappointed with the way the GDS is doing in this current situation. There is a significate difference in the compensation of existing employees and newly hired from the Market. Existing employees are not even getting half of the compensation offered to newly hired people. Ignoring existing employees is not a good sign. Existing loyal employees are left with no option except to look outside. 
Regarding Exceptional employees experience:-  I am having 15Y of overall exp., and 6y in GDS itself, but still there 
                                                                             is no on-site visit, rotations and there is no hope in future for the 
                                                                             same. 
                                                                             I feel getting Manager promotions in this COVID situation is 
                                                                             waste, our Virtual NMDP program did not reap any benefit.   
Meaningful Benefits for me is:
1. Compensation   (Matching with market and peers ) 
2. International experience.
3. Physical training sessions. 
I am still optimistic and hope GDS will take care of these issues very soon. Do not wait till LEAD cycle year-end.
</t>
  </si>
  <si>
    <t>Office time changes, flex time working</t>
  </si>
  <si>
    <t xml:space="preserve">A salary hike </t>
  </si>
  <si>
    <t>Double pay when working on Holidays. 
Comp offs while working on weekends</t>
  </si>
  <si>
    <t>With the growing importance of technology and efficiency, can we think about reducing the working hours from 45 hours to 40 hours.</t>
  </si>
  <si>
    <t>I strongly believe that number of years of exp and salary should match for all employees...There are people who bargain well while joining the organization and get a higher pay package compared to their peers who may even have more than that individuals experience. My personal experience is such that i joined EY for a package which was much lower than my earlier organization mainly because i needed to relocate to a location and at EY i had to compromise on my salary while joininig. I now have ended up in a scenario where my peers have 6 to 7 lakhs more than my current salary. So it would be better if the organization keeps a tab on such people and help lift their salary.</t>
  </si>
  <si>
    <t xml:space="preserve">Rewards must be like some down payment for purchase of new car / house or new phone.
Sponsored Foreign Vacation once in 2 year
Coupons for food, clothing, electronic/gadget purchases
 </t>
  </si>
  <si>
    <t>Well Being reward, Work from Home set up</t>
  </si>
  <si>
    <t>Graduate School Scholarship Program</t>
  </si>
  <si>
    <t>Child day care allowance for parents. This will be such a motivating allowance considering caring for children has become such a  difficult task since Covid has struck.</t>
  </si>
  <si>
    <t xml:space="preserve">Companies has been doing lot of cost savings and past years company has saved a lot expenses -  we appreciate if that is taken considered in next year hikes.
Splitting the year end bonus would help the employee meet their financial need. </t>
  </si>
  <si>
    <t>Paisa paisa</t>
  </si>
  <si>
    <t xml:space="preserve">Nothing can compensate our fixed compensation. One time payments and bonuses can't replace our required increments. We need more rotation opportunities. We need cash rewards for the SPOT, ECS and other awards instead of shopping points, which are not of much use. We need more paid leaves for higher studies. We need the standard working hours to be reduced to 40 from 45. </t>
  </si>
  <si>
    <t>1.Bonus made to everyone based on their ranks
2.Relocation bonus and Signing bonus
3.It would be great if package and position can be revised based on number of papers and relevant experience as  the position and package given for a fresher with just Part-qualified ACCA is same as that paid to rehires with one busy season experience as well as 1 paper remaining ACCA finalists. 
4.Insurance may be  given as a benefit without being deducted from salary as it becomes a burden being a significant premium.</t>
  </si>
  <si>
    <t xml:space="preserve">Promotions with Monitory benefits, continue work from home towns for better work performances and initiate mandatory holiday to be taken on public holidays </t>
  </si>
  <si>
    <t xml:space="preserve">Money is a driving force, whether one agrees or not. The first and foremost, the compensation must be upgraded to market standards. I have seen people leaving EY because of compensation. I fail to understand the logic of hiring a resource with appx. 30% hike, special joining goodies, etc. and spending on further grooming rather than appreciating current employees (where they get appx 15-20% hike yearly. have been seeing a lot on LinkedIn lately how other Big4s are treating their employees and most of Ex-Ey are moving to Delloite). 
Since we are in lockdown, no team engagement has happened properly but many teams took the opportunity to save the money for teaming events. It was disheartening to see that no funds were given for teaming. The funds act as a moral booster for the employees that something apart from compensation is being done for them.
The tedious process of training existing mass is another impediment for trainees. Badges are good initiative but took 6 month for a silver badge (personal experience).
Providing employees to go for onsite opportunities through GDS leap should be encouraged and made transparent.
Lastly, Reward and Recognition has slowly became a tool which is used mostly at the end of the year or during certain reward event. It has become a formality for many team and at times seen to reward a "special" set of people.
In conclusion, aforesaid areas need some betterment. And hopefully we will become better as an organisation and curb the growing attrition and brain drain.
 </t>
  </si>
  <si>
    <t>Proper payscale as per experience and market norms.</t>
  </si>
  <si>
    <t xml:space="preserve">1. EY needs to work on the Pay Structure to make it more Tax Friendly by adding allowances that allow a person to reduce the taxable income.
2. The CTC standards in the current market are sky-rocketing and EY needs to understand that while they hire people by offering them huge pay packages, at the same time, the employees who have been with the Org since long need to be recognized and rewarded with market corrections.. </t>
  </si>
  <si>
    <t>Flexible working system and employee promotion bandwidth to be increased .</t>
  </si>
  <si>
    <t>Monetary benefit as offered by competitors and offered position as per experience of individual</t>
  </si>
  <si>
    <t xml:space="preserve">A policy that covers all hospital expenses for employees and dependents  - The insurance policy that is in place doesn't cover most of the regular checkups.
Mid year bonus and pay scale increase for all eligible employees 
Reduction in the weekly hours from 45 hours to 40 hours (which was in place previously) as the 45 hours work model affects work life balance and employees mental health which cannot be compensated with money or additional leaves. 
</t>
  </si>
  <si>
    <t>1.Signing bonus (other firms are providing)
2.Relocation bonus (other firms are providing)
3.It would be great if position and package  be revised based on number of ACCA papers completed and relevant experience rather than  equalizing all finalists in same position and package.
4.Bonus to everyone irrespective of rank, the rate can be vary according to position / rank.
5.Insurance is mentioned as benefits in Offer letter but can be seen as a deduction in Pay slip. It would be great if Insurance is given as benefit without being deducted from pay.</t>
  </si>
  <si>
    <t>Many organizations have been giving uniform retention bonuses, mid term increments &amp; promotions to retain talent due to increased movement of talent out of organization, EY should consider the same as well.</t>
  </si>
  <si>
    <t>Increased salary with the growth in the current designation (Moving to next level).</t>
  </si>
  <si>
    <t>Birthday off - An additional leave to employee on his/her birthday.</t>
  </si>
  <si>
    <t>The employees are feeling overwhelmed with the current work schedule. A few measures to alleviate the pressure will be good. Some suggestions are as below:
1. Make the working hours 40 hr/week
2. Consider having a 4 day working week (10 hr/day) and give 3 days off
3. Bonus to be paid out in multiple installments (quarterly/ half yearly frequency). Monetary benefits at regular intervals will be beneficial rather than single payout
4. All the rewards are now points / vouchers. Can we also look at something that people can remember (goodies, gifts etc.)
Hope this helps.</t>
  </si>
  <si>
    <t>Benefit which i would like to suggest is regarding allowance. Internet allowance &amp; food allowance is an important factor when one is working for long hours. Rs 500 is not allowing us to go for a good speed. Food allowance will be truly helpful while working for more than 9/10 hours. Also i would like to suggest team outing activity to be done every quarter or so so that its helpful in building repo within the team.</t>
  </si>
  <si>
    <t>Work from home Infrastructure Coverage - Additional yearly financial aid to support the working from home infrastructure procurement and maintenance.  As we are embracing hybrid working models this is very essential as an yearly recurring benefit .</t>
  </si>
  <si>
    <t xml:space="preserve">1. Generally any benefit that would reduce the tax shall be helpful.
2. Benefits for setting up home office could be another option.
</t>
  </si>
  <si>
    <t>I believe the package is much less from market standard and will go down as we stay here for a longer time.
I would like to suggest considering such employees, who are being loyal to the company when giving interim hikes for the packages irrespective of the ratings they have been awarded based on peer comparison. 
The core strength of the teams would be such people who are loyal to the firm rather than the super heroes jumping ship to ship in a year or two. Most of the time all those people are considered incapable or underperforming resources, which is not true.</t>
  </si>
  <si>
    <t>Tax exempt vouchers/food coupons</t>
  </si>
  <si>
    <t>Wellness Fund
As EY promotes both mental and physical wellbeing of its employees, the company should provide some sort of "financial coverage or reimbursement for gym/fitness center memberships". The occasional fitness webcasts organized by EY are great for initiating an interest but don't help much for someone who likes to workout everyday. 
The wellbeing coverage could also include expenses towards mental health (therapy, psychologist, psychiatrist) as this medical help is not covered in the insurance. I am aware of the 1to1help subscription recently offered by EY and it would encourage the employees to take professional help more easily. But its not feasible for a person (already seeking help somewhere else) to change their therapist/counsellor. This initiative would really be in line with EY's stand on supporting mental health and wellbeing.
Shift Timings
I am a part of the Assurance DA team and we work closely with the onshore team. Staying in touch with onshore team requires us to work beyond our shift timings regularly. This often leads to our work and meetings being scattered over entire day, disrupting our work-life balance and boundaries. It would be helpful to have our shift timings changed to later in the day, so we can have atleast one part of the day free of work commitments. 
Thanks,
Garima</t>
  </si>
  <si>
    <t xml:space="preserve">IJP to next level - currently if I apply for an IJP to the next level ( eg; Senior to Supervisor), either I will get ignored, or if I get selected I have to wait till the end of FY or even more to be eligible for that rank and payroll. Why can't I be eligible for that next level rank and payroll from day one? </t>
  </si>
  <si>
    <t xml:space="preserve">Suggest few suggestions:
On call Allowance (Many a times, even though after office hours, I need to be mobile teams and call to support team), 
Overtime allowance (during Dec to Sep last year, it was 11-12 hours per day work for me), 
Business growth benefit (Since I joined, the Stat FS accounts has grown tremendously, hence work load increases year on year),
</t>
  </si>
  <si>
    <t>1. Salary hike
2. An experience a year for employee and family
3. Daycare/education support for kids</t>
  </si>
  <si>
    <t>1. Permanent work from home option.
2. Child education allowances</t>
  </si>
  <si>
    <t>A compensation benefit for a new smartphone and home office support. As we are expected to have outlook and teams installed on our mobile devices and that needs encrypting our mobiles for data security, a compensation for a new smartphone for office use and home office support would be really helpful.</t>
  </si>
  <si>
    <t>Higher compensation compared to the other companies,  Overtime wages, provide food coupons, Bonuses or gifts for completing each year in EY, Stock Options, Travel Allowances</t>
  </si>
  <si>
    <t>I want to become a Manager &amp; already I am working in that level.   Past from one year I am working with all the new hires because most of the experienced professionals left the firm in between.   Even though long back I have completed EA Certification Course still I am struggling to get a Promotion, whereas now the Promotion has given to many professionals without EA &amp; for me Promotion has become one nightmare since 19 years.</t>
  </si>
  <si>
    <t xml:space="preserve">Answer: Fitness Benefit. This Pandemic has taught us all one important lesson - To stay healthy. Microsoft like companies provide a yearly Fitness Benefit of 20k (annually) where you can buy any Fitness related things like gym accessories or bicycle, fitness watch etc., and the bills can be claimed. This in turn helps the fitness and health of employees well being as well as a deeper connect with EY. </t>
  </si>
  <si>
    <t>Short term onsite travel plans</t>
  </si>
  <si>
    <t>Quarterly Bonuses, cell phone reimbursement, increased internet expenses, Furniture expenses for home set-up.</t>
  </si>
  <si>
    <t xml:space="preserve">1&gt;Surprise promotions and cash incentivies will fuel up the employee responsibility .
2&gt;unparalled apprasial  compensation for outstanding people 
3&gt;Incentivization for Fitness or Reimbursing Employees for Specific Exercise Classes so that body and soul getrejuvenated 
4&gt;Facilitating On-Site Anti-Stress Options
5&gt;Car lease option for appropriate position 
</t>
  </si>
  <si>
    <t>Clear &amp; more investment in higher education policy!!</t>
  </si>
  <si>
    <t>Promotion to next rank, More sponsored Certification, Learning &amp; Development opportunities.</t>
  </si>
  <si>
    <t xml:space="preserve">1-Yearly health checkup for employee and their dependents
2- Food card for the tax benefits
3- Overtime allowances
4- Gym fee reimbursement 
</t>
  </si>
  <si>
    <t>1. Payscale as per market rates,
2. Work Life Balance,
3. Compulsory reducing the max cap for hours bookings after buy season completion,
4. Some time off,
5 After applying leaves, there should be ease in reduction of bookings and approval in atleast non-busy season and approval even in case of short period of intimation of leaves.</t>
  </si>
  <si>
    <t xml:space="preserve">Monetary benefits can be made available to the employees on an semi-annual basis. (For eg: Variable pay) and special bonus every quarter(on a defined frequency) for top performers which encourages performances. </t>
  </si>
  <si>
    <t xml:space="preserve">1. Over Time allowance even incase of WFH
2. Reimbursement of electricity and internet bills
3. Recognition and appreciation in form of cash rewards like earlier, not as vouchers
4. Mid year hike and bonus   </t>
  </si>
  <si>
    <t>Sending monthly coupons!</t>
  </si>
  <si>
    <t>mid year hike and bonus will be more beneficial</t>
  </si>
  <si>
    <t xml:space="preserve">One additional free day for birthday. </t>
  </si>
  <si>
    <t xml:space="preserve">Subsidized rate for medical consultation for employee and immediate family
Equal leaves for adoption till the child aged 5 years(adopted child)
Back up child care
Meal allowance/shift allowance for all shifts (for both WFH &amp; WFO)
Cross team training
internet reimbursement (not subsidized) and company-paid mobile phone
Relocation assistance
Free transport
Subsidized cafeteria
Retirement plan
Goodies in main festivals like Diwali/Christmas/new year/Dussehra – like laptop bags/tshirts/laptop stand/dry fruits/lunch pack etc
Increase in basic salary
Child education allowance
Better internet allowance
</t>
  </si>
  <si>
    <t>- BenefitLunch card (https://www.benefitsystems.pl/dla-ciebie/benefitlunch/)
- private pension plan other than government Employee Capital Plan (PPK)
- shares/stocks of companies publicly listed (not audited by EY) issued for employees</t>
  </si>
  <si>
    <t>Meaningful bonuses, exciting gift hampers during festive season (instead of a limited benefit monetary gift voucher). We should also improve home office support policies to support better infrastructure, specially till the time teams don't return to office completely.</t>
  </si>
  <si>
    <t xml:space="preserve">one common benefit almost all the employees are looking for is Monetary benefit (in compare to other big 4 Managers are getting less in EY) and another one is long term Rotation opportunity for Manager and above working in US tax, which will help them to understand their client in more possible way and help to build best engagement team within GDS. </t>
  </si>
  <si>
    <t>1. Insurance to cover every year General body checkup, Dental insurance
2. FBP don't have options to claim bills related to professional learning, petrol, chauffeur salary ...etc like other organizations.
3. Increase Emergency internet Amount</t>
  </si>
  <si>
    <t>budget for fuel for those having business cars, special invites to restaurants, vouchers for stay during weekend in nice scenery</t>
  </si>
  <si>
    <t xml:space="preserve">1. Retention bonus to be increased to Rs. 1.5 lakhs, 3 lakhs and 5 lakhs for 10, 15 and 20 years service.
2. Introduce employer and employee contribution option to National Pension Scheme for people spending more than 15 years in the firm
3. An option to set aside a part of salary/allowance which can be used by EY to sponsor all expense paid vacation for employee and family once a year at a facility with which EY can have a tie-up with. 
4. Option to choose reduced work hours during non busy season with proportionate reduction in compensation items (apart from base salary so that PF contribution is not impacted)
5. Free financial planning consultation for Senior Managers and above with any reputed investment management firm.
6. Interest free personal loan upto 4 month's CTC once in a block of four years
7. Option to continue health insurance for employee and family for good leavers after 15 years
</t>
  </si>
  <si>
    <t>A few more:
1. Birthday and Work Anniversary leaves
2. Senior care/elderly care benefit - nursing charges for in-home care of parents or grand parents
3. Virtual child care programs</t>
  </si>
  <si>
    <t xml:space="preserve">monetary support to study professional qualification, free food. Increase internet allowance since no network providers will supply network for 500. </t>
  </si>
  <si>
    <t xml:space="preserve">Rotation and Actual Internet expenses reimbursement  </t>
  </si>
  <si>
    <t xml:space="preserve">Employees feel most motivated and valued when their contributions are being recognized and valued and are compensated in that way which motivates them to be more and more productive, dedicated and committed to what they deliver.
1. Mid year promotions or compensation revision can be one of the best way to recognize employee contributions.
2. Goodies of any kind to motivate us to deliver better results.
3. Compensations should be in par with the market conditions as people would stick on to a company which recognizes the effort the employee puts into.
</t>
  </si>
  <si>
    <t xml:space="preserve">I am not sure this idea i am giving will come under "benefits" . 
Develop a team within Talent who will check on a regular basis if the employees are "enjoying work" and "happy". THis will help retain talent, create awareness and also educate the managers </t>
  </si>
  <si>
    <t>1. Reimbursement on purchase of table and chair which is used for work. During pandemic situation, employees are doing work from home, but most of the employees not have proper seating arrangement at home. Because of this getting neck pain and back pack. The company allocate money for the purchase of table and chair else can send furniture directly to the employee. 2. During NHO, they said employee working hour is 45 but i have been plotted &gt;54 hours so far except last week and this week. Dont schedule more hours, its burdening your employees. Make so stress full.</t>
  </si>
  <si>
    <t xml:space="preserve">Introduce Car Lease policy with reduced interest rates keeping in mind GST @ 28 % to 43% which is now applicable. This car lease policy should ensure that it makes economical sense to go with car lease policy rather than car loan by keeping the interest rates below loan rates. This will help in GDS employees save tax and encourage them to own a car at the end of the EMI period. Also we should take example from US car lease policy. </t>
  </si>
  <si>
    <t>Compensation revision as per market and variable pay split 6 month once would be great helpful. If GDS have onshore travel policy it would be good to get direct client exposure.</t>
  </si>
  <si>
    <t>1. Better Health Insurance Coverage (4 Lakhs in Bangalore is way too less)
2. Leave Policy should be made more employee friendly. (
3. Work from home benefits (Internet Bill Reimbursements etc.) especially for people who joined 2021 onwards
4. Flexible working hours in a month
5. No meeting Fridays
6. Extra leaves per year for stress management</t>
  </si>
  <si>
    <t>If we could increase the amount of our medical allowance and cover our dependents as well.  For R&amp;R, if we can have rewards that can be automatically given w/o the need for nomination, eg. people with high billable utilizations, people who rarely goes on leave.  If we can also have a savings plan for employees, eg. voluntary contribution to our provident fund. If we can also revisit our OT allowance like meal and transpo.. I believe it was way outdated to the current prices of meal and transpo.</t>
  </si>
  <si>
    <t>If you would give a chance to semi qualified  CA's to be permanent in EY, they would help you excel your company's  performance.</t>
  </si>
  <si>
    <t>Salary revision as per market standards. Interim bonuses, transport allowance for folks who don't want to opt for public transport once offices reopen, ESOPS as bonus</t>
  </si>
  <si>
    <t xml:space="preserve">1. Internet Bill Allowance
2. New Hire WFH setup cost allowance
3. Employee of the Month with monetary benefit 
</t>
  </si>
  <si>
    <t>Flexibility around everything - be it working days, working hours or working place!</t>
  </si>
  <si>
    <t xml:space="preserve">Hi , I have joined on May 10th 2021 . I am providing my suggestions below 
1)Giving stocks to the employees based on their performance.
2) Salary Market Correction 
3)Extra Leaves
4) Giving Variable pay twice a year(Mid term and Year end )  by splitting it in to half .
5) Free Upgrade of  insurance plans </t>
  </si>
  <si>
    <t xml:space="preserve">This is very unique concept of asking employees of asking what do they expect from the company and my ask is:
1. Paid leaves
2. Late night meals allowances
3. Increase internet allowances
4. EY is brand and we should acknowledge it by sending the welcome gifts to new employees. </t>
  </si>
  <si>
    <t>Tax saving options like Food card, LTA can be introduced for Staffs as well, as it is applicable only for Seniors currently.</t>
  </si>
  <si>
    <t xml:space="preserve">1. Transparency Rotation process mechanism. BENEFITS - People will be motivated to perform similarly 
2. L&amp;D training - Allocate some budget to Trainers to provide rewards to Trainees who perform well.  This was happening 2-3 years back when classroom training conducted. BENEFITS - To make healthy atmosphere with more participation.
3. Allocate some budget to each Manager who can inturn form a group of people under to plan Team outing. BENEFITS - This will encourage Team bonding 
4. Benefits of Budget Allocation - Rather at High Level (Nordics) must be delegated to granular level (at counsellor level) eg., Divide total budget at counsellor level to pass on recgonition to counsellee with approval of counsellor's counsellor. BENEFITS - Immediate recognition and also counsellor-counsellee connect can be established. This will echo in CCGL as well
</t>
  </si>
  <si>
    <t>I am highly excited to provide this feedback. Kindly provide food coupon allowance as part of Flexi benefits and suggest to provide National Pension Scheme as part of employee benefits. This benefits would be beneficial in our tax planning.</t>
  </si>
  <si>
    <t>Business problems usually root from the ground level. The idea is to invite the top performers for a meal with the leadership and put forth a current business problem for the team to solve. Advantage - 1. The employees feel valued and heard. 2. The problem can be looked at though a fresh set of eyes and might actually lead to a better solution.</t>
  </si>
  <si>
    <t xml:space="preserve">We should introduce NPS Corporate plans in EY GDS. This will help employees to have some pension funds and plan for their retirement in better way by employer also contributing to the NPS and employees can claim additional tax benefit through NPS which they would have not be able to claim externally outside EY policy. </t>
  </si>
  <si>
    <t>Argentina</t>
  </si>
  <si>
    <t>Travel to different GDS in different countries.</t>
  </si>
  <si>
    <t xml:space="preserve">Not sure if this is right forum, however i was quite surprised to see we have no medical leave. I have cervical spondylitis and doctor had suggested bed rest, HR informed we could use ONLY personal/annual leaves else LOP! you could ask validation from employees and avail such facilities. The reason i have this is mainly due to long working hours, and yet i have to go for LOP! Employee benefits are not just monetary, make us feel wanted &amp; invested in - whether its a simple medical leave, rejuvenation time or family caretaking time for covid impacted.  </t>
  </si>
  <si>
    <t xml:space="preserve">Compensatory benefit along with work-life balance . Since all the employees in the same grade are working equally irrespective of their qualification , a drastic difference in the pay is something that's quite demotivation and people try to switch jobs the moment they are paid even a little extra with almost the same kind of work .If would be really great if we can work towards this a little more . Although i consider qualification is important . 
Keeping the same in mind if there are people in the organization who are also pursuing some professional course , extra paid leave during the exam time would be really appreciated so that all the burden does not falls upon the PL and AL along with SL. Request to kindly bring back the old policy of exam leaves for different courses. </t>
  </si>
  <si>
    <t>increase in package and a work life balance</t>
  </si>
  <si>
    <t xml:space="preserve">1. Consider half yearly Bonus instead of yearly (this can be based on the variable pay percentage mentioned in the previous October revised letter and later during the year end remaining bonus can be considered based on rating).
2. Consider half yearly progressions across level.
3. Consider mid yearly hikes across levels including market correction. </t>
  </si>
  <si>
    <t>Hope that increasing the internet incentive of rs.500 would help as its vital for us to carryout out work in most efficient way but we are compelled to use the most cheapest form of internet facility. by increasing the internet allowance we can increase our network speed which in turn help us in focusing on efficiency thank you.</t>
  </si>
  <si>
    <t xml:space="preserve">Like the MBA from HULT university can we sponsor executive PG courses from IIT's  and  IIM's for employees agreeing to serve for a longer period.
Eg : Times professional learning courses from IIT's </t>
  </si>
  <si>
    <t xml:space="preserve">Depending upon the efforts and feedbacks from the existing projects, it would be very thankful if we could get some special additional compensation hike. </t>
  </si>
  <si>
    <t>1) Reimbursement of medical bills on actuals
2) With absence of team lunches, quarterly lunch vouchers for employees
3) No hampers or joining kit received as a new joiner. No WFH setup reimbursement. Such small benefits help us establish the connection with the EY brand,</t>
  </si>
  <si>
    <t>promotion and a mid year hike would be wonderful and satisfying to stay and contribute to EY .... and last but not the least flexibility to work from home completely.</t>
  </si>
  <si>
    <t xml:space="preserve">I am hoping that a feedback will be taken before making a mid year decision for people who joined after cycle 1 review. Also, benefits toward salary revision will be better. </t>
  </si>
  <si>
    <t xml:space="preserve">Reimbursement of unused Annual Leaves at the end of year that lapse. </t>
  </si>
  <si>
    <t>If we can have compensation revised every 6 months instead of a year. This should be according to performance and other vital Parameters set by the firm. A 6 months cycle would be more helpful in achieving firms and personal goals.</t>
  </si>
  <si>
    <t>First of all, a big thank you for asking. Below are a few suggestions for must-haves and nice-to-haves.
Must haves: 
- Lesser working hours (7.5 hours per day, excluding breaks) and flexibility with timings to ensure better work-life balance, better health, to enhance concentration, and to get involved in CSR (or learning) activities that we are interested in pursuing but do not find time to engage. We were doing just fine working 8 hours a day and now, honestly, it is really too draining to sit at the table for 9 long hours, however flexible we are!
- Decent shift allowance for general shifts as well (which was taken off recently with no formal communication via email, just word of mouth)
- More annual paid leaves / paid vacation time: 24 months of Covid has impacted travel plans to a huge extent but nevertheless, it would do so much good to switch off for a while longer and not have to constantly get on calls or work.
- Work-from-anywhere policy (of course, in compliance with EY's security &amp; risk policies): Working a couple of hours in a nearby local barista/coffee shop/hub would be a refreshing change from the four walls and chaos of the home environment, not everyday but once-in-a-while.
- Transfer policy between global EY locations if employees would like to immigrate or some sort of immigration assistance in the least
- Closing the gender pay parity
Nice to have:
- Loan assistance (student/tuition)
- Domestic help or day-care assistance/reimbursements for working parents
- Free or discounted gym membership/health related classes - yoga/dance
- Frequent team bonding events/comedy sessions etc
- Itty bitty treats for festivals (which EY used to do previously and has stopped since 2 years for some reason)</t>
  </si>
  <si>
    <t xml:space="preserve">It would be really nice if employees with more chargeability gets additional monitory benefits. </t>
  </si>
  <si>
    <t xml:space="preserve">EY GDS should promote Green initiatives by giving incentives to employees who go for electric or Hybrid technology cars which will help save our planet specially for cities like NCR which are worst polluted in the world. We should have a policy in GDS which promotes this. </t>
  </si>
  <si>
    <t>If possible company can provide joining bonue to those who joined newly that would be great.</t>
  </si>
  <si>
    <t>1. A employee can gift points to a colleague for helping him/her out in some task or issue and that points can be redeemed by the employee in form of vouchers. Moments of gratitude and recognition can make team members separated by distance feel closer and more connected.
2. Personalized employee perks  For Example Your employees get to choose from a global, hand-curated catalogue of experiences — from kayaking trips to racing sports cars to chasing the Northern Lights — and go on exciting experiences that are meaningful to them.
3. With work-from-home becoming a more permanent arrangement, team members want a home office space that works for them. That means building it out from the ground up with high-quality furniture, a comfortable office chair, and all the accessories they need to stay productive.</t>
  </si>
  <si>
    <t>What about the Health insurance for whole family including the parents and in-laws completely waived off for the whole year and Company will bear any health related issue if anything happens. NO CONSTRAINTS of any kind</t>
  </si>
  <si>
    <t xml:space="preserve">Some of the benefits that I could think of:
1. EY Sponsorship for undertaking courses from top universities like Harvard, Cambridge, Oxford etc. 
2. Better medical insurance coverage than a basic 3-4L as we end up investing in medical insurance externally. 
3. Access to Legal and CA consultants for professional guidance
</t>
  </si>
  <si>
    <t>Leaves and holidays, Phone for office purpose, Food coupons, creche in office, Internet bill, Car on lease, kids school fee, medical benefits</t>
  </si>
  <si>
    <t xml:space="preserve">EY GDS should have a policy which gives some tax benefit on kids education like school fees, tuition fee which employees can show through receipts and claim tax benefit. </t>
  </si>
  <si>
    <t xml:space="preserve">Given the Covid-19 situation, it would be better if there is a chance to let employees have a choice of having work from home or from office or a chance to have a request for relocating to their hometown. </t>
  </si>
  <si>
    <t xml:space="preserve">1) Fitness :- Encourage employees to purchase and use things like fitness watches (which has atleast X number of health monitoring devices ) / Treadmill and \or other cardio exercise devices. Or maybe a bicycle.
2) Healthy Vision :-  Reimbursement of powered eye glass lenses with an upper CAP of x amount to employees and dependents or maybe even hearing aids with doctors prescription.
3) Green Car:- Some kind of assistance in purchasing a new EV vehicle \ non-ev vehicle (This can even be tied up to Govt plans of vehicle scrappage policy).
4) Medical:- Medical benefits are good but it is near to what someone can buy from internet as well and may need some relook\ redesign.
5) Work from any GDS location across India maybe.
</t>
  </si>
  <si>
    <t xml:space="preserve">The 5,10.15yrs bonus also paid where a good amount is tax deducted. Can this be paid in some other way so the employees get full benefit since these people are an asset to the firm.
</t>
  </si>
  <si>
    <t xml:space="preserve">1. Mobile/Tablet Program - Mobiles and tablets have become a part of our daily life and now its even more important due to the WFH set-up. I would suggest a new mobile phone (model/amount of the phone may vary based on the employee's rank) in every 2 years for all the EY employees. Few of the big4 have taken this initiative.
2. Vacation Program - Since the pandemic, we are all locked up for a long time, and it would really make a difference if EY can provide vacation assistance to employees and their immediate family. Based on the ranks of the employees, they can book hotels, trains/flights etc, and EY can reimburse the expenses once the employees provide all the necessary documents. This can be once in 2 years for Domestic travel and once in 5 years for International travel. 
3. Car/Bike loan facility - It would be really helpful for the employees to commute as after the pandemic we are looking to avoid public transport. This can be done in association with any bank who offers a subsidized rate of interest for EY employees which will be lesser the normal rate of interest and the other competitive banks.
There can be many more of benefits but I leave it up to the best judgement of EY leadership whom I believe and trust for looking after their employees. Thank You. </t>
  </si>
  <si>
    <t>Like other Big4 companies, EY should provide benefits like mobile phone compensation program, reimbursement for wifi bills, Work From Home essentials, and other similar benefits.</t>
  </si>
  <si>
    <t xml:space="preserve">Compensation correction, bonus, and interest-free loan benefit to buy a car or something. </t>
  </si>
  <si>
    <t xml:space="preserve">There is no meal coupon /Sodexo cards  and considering new broadband connection with average speed cost us RS 1000 . Also the health insurance coverage given is low .We are expecting group medical insurance coverage minimum 500K in order to meet future uncertainty . We would expect company to provide transport services to and from as we difficult to travel with public transport  by considering traffic in bangalore. </t>
  </si>
  <si>
    <t>Promotion. I am stuck at my level and have been talking about my promotion since 2019 where my peers at EY have already progressed. I have been appreciated for my hard work, awarded with good ratings and decent compensation but the promotion has so far eluded me that is MOST IMPORTANT for me. If I have to leave EY, it will be because of this ONE single reason.</t>
  </si>
  <si>
    <t xml:space="preserve">1. Cab/ transport facility will be really helpful as I stay far away, not safe to come in public transport and I’m okay to pick up costs.. I understand it’s expensive. 
2. Loans for GDS employees at reduced rates 
3. Medical check ups for family 
4. Phone - most organisations provide a mobile phone as we use it more for office work than personal 
5. Some special discounts on accessories we could buy from amazon - mike, wireless headphones or camera that would provide an enhanced work experience, better chairs or back massaging gadgets - it’s really tough to sit through the day without these basic things 
6. Gym subscriptions / yoga subscriptions 
7. Is there are vendors recommended for us to send flowers / chocolates to team members for their bdaysss etc at a discounted price 
8. Pursuing hobbies - can we encourage folks to pursue their hobbies and apply / reimburse a certain amount which could be really encouraging 
</t>
  </si>
  <si>
    <t>Additional travel packages/allowances in each quarters/half yearly as part of employee benefit - may not be implementable during the pandemic but can keep the choice open for employees.</t>
  </si>
  <si>
    <t xml:space="preserve">Linkedin like we know is the source of most of business contacts. Appreciating an employee on Linkedin for a good job done not only increases mutual respect but also increases their visibility among their contacts. </t>
  </si>
  <si>
    <t xml:space="preserve">1) Salary Structure which enables better tax savings.
2) Mobile/Cell-Phone re-imbursement as it is required for work-usage (Office/Teams in work profile), and is required to be kept at latest version.
3) Yearly Medical Checkup for self+family covered under insurance. </t>
  </si>
  <si>
    <t>Mid year Salary revision for all employees to match up with their experience and mid year bonus.</t>
  </si>
  <si>
    <t>1. A good insurance Package - in uncertain times like these we need to have a better coverage for employee in case of any medical emergency.
2. Competitive compensation when compared to other competitors</t>
  </si>
  <si>
    <t>As an employee engagement initiative- I feel the company should sponsor some holiday package to employee and their immediate family members for completing 3/5/10 yrs of service in EY and this can also be initiated for all newly promoted employees as well</t>
  </si>
  <si>
    <t xml:space="preserve">You can provide some more monetary benefits according to inflation. </t>
  </si>
  <si>
    <t>some way to save tax on bonus.
Direct payment into PPF or Mutual fund?</t>
  </si>
  <si>
    <t>Cash prize; gift vouchers on birthday and festivals; season end rewards; special greetings (message) on special occasions; payment for unutilized (pending) leaves; Wedding cash prize; EY Anniversary gift; Diwali sweets; reduced working hours</t>
  </si>
  <si>
    <t xml:space="preserve">Its is really unfair , of not promoting the people within EY and those who are coming from different companies get designation and pay. We need to do a normalization yearly.  </t>
  </si>
  <si>
    <t>doubling of bonus payout if allowed by budget.</t>
  </si>
  <si>
    <t>Morning and evening transportation services such as cab, van or bus services. At the moment we have only evening cabs available to us but since the covid, it is very difficult and uncomfortable for many of us to commute using crowded public buses and metro in Bangalore.</t>
  </si>
  <si>
    <t>More pay in terms of money and less working hours.</t>
  </si>
  <si>
    <t xml:space="preserve">1. Meal Allowance - An app developed where an amount (say 100-150) is credited for each employee using which they can buy breakfast, lunch or any snacks in the cafeteria / vending machine. The amount will be valid only for a single day and will expire at end of the day.
2. Charity - A platform / site developed from where employees can contribute directly to various charities and EY also matches the same contribution amount for the specific charity. Ex. I contribute Rs. 1000 to Akshay Patra, EY also contributes the same amount to Akshay Patra as charity.
3. Recreation Floor / Corners - In house gym, space for yoga, Table Tennis, Carrom, Chess, Snooker and other activities.
4. Shower / Steam Room - For employees who work late, log in early from the office a shower / steam room to freshen up 
5. Travel Allowance for late night travel to be reintroduced.
6. Overtime allowance for employees clocking more than 50 / 55 chargeable hours 
7. Day Outings for the teams to be reintroduced
 </t>
  </si>
  <si>
    <t xml:space="preserve">pay-parity in same ranks- do not overpay the new hires and undervalue existing employees. we are expecting equality in all aspects- fixed &amp; variable compensations. 
it is also visible, people with far less experience are offered higher ranks when they enter the organization, and the existing people are left behind and are given pity reasons. </t>
  </si>
  <si>
    <t>1. Smartphone policy where Mangers and above are given branded smartphones for official purposes.  For other levels, smartphone can be included in CTC and purchase price to be reimbursed as tax free reimbursement. 
2. Laptop loan policy. 0 interest laptop loan to be provided to purchase personal laptop/desktop 
3. Financing facilities to employees for installation of solar panels/purchase of electric vehicles
4. Increase in sum assured for group medical insurance.
5. Free or discounted membership to fitness platforms, OTT platforms etc.</t>
  </si>
  <si>
    <t>Paid vacation and share of profit.</t>
  </si>
  <si>
    <t xml:space="preserve">Full time work from home, better compensation hike, incentives for working extended hours, cash prize, gift vouchers on birthday and festivals.  </t>
  </si>
  <si>
    <t>students who got recruited directly from campus and having education loan then company can help them with their education loan up to some limited amount.</t>
  </si>
  <si>
    <t>Attractive salary revision if allowable by budget.</t>
  </si>
  <si>
    <t xml:space="preserve">Review the employees compensation and keep it equal based on Rank &amp; Grade.
Its good to have a common matrix document about salary slab based on Rank and Grade shared in portal so that  to employees can refer how its getting paid.
Another suggestion is sending some EY printed goodies atleast the people who is recently promoted. </t>
  </si>
  <si>
    <t>Payment for unutilized (pending) leaves</t>
  </si>
  <si>
    <t>option to work from selected location (flexibility in location changes to native town)</t>
  </si>
  <si>
    <t>Overtime allowance, Mandatory leaves from Christmas to New Year, Project rewards, Employee Wellness week</t>
  </si>
  <si>
    <t xml:space="preserve">1. Salary correction based on Market/Industrial benchmarks 
2. Option of meal coupons which can help as Income tax saver
3. Mediclaim component which will help cover expenses outside medical insurance like OP appointments, 
    prescriptions etc.
</t>
  </si>
  <si>
    <t>I would like to change my tax line to non technical team.</t>
  </si>
  <si>
    <t>Some of the important benefits that would be meaningful to me is the Rise in Pay, Perks and Bonuses.</t>
  </si>
  <si>
    <t xml:space="preserve">Providing the serving spouse or partner of a deceased employee a job / half salary for at least 3 years,
Corporate HR loans for employees at low interest rates,
Full / half Reimbursement for any role based up-skilling certification courses, 
Greater Flexibility and extended work from home approach,
Better offers/perks at EY advantage site
</t>
  </si>
  <si>
    <t>1. Can we include an option for contribution to NPS in a our compensation package to allow us to save more Income Tax. 
2. Can we increase the packages and Bonus of the employees so as to match with the packages that are offered by other BIG 4's like Deloitte and PWC, for example the starting Package of a Manager in Deloitte is now around Rs 25 Lakh whereas it is much lower in EY right now.
3. Can we hire more resources in a timely manners so that we do not have to face resource crunch situations as we have been facing this year causing us to not be able to even take our leaves even when planned and applied several months in advance.</t>
  </si>
  <si>
    <t>1. Permanent work from home for working mothers.
2. Would like to have  work life balance(preferably not working on weekends).
3. I am sure EY is matching up the salary at par with market rate from Feb.</t>
  </si>
  <si>
    <t xml:space="preserve">EY GDS should continue the Work-from-Home Convenience to their employees as part of the new way of working post pandemic. This will help them to save travel time to office and reduce office running/maintenance cost to some extent but more than anything it will help employees give time to their children and family and spend quality time with them at home while working which will help in work life balance. </t>
  </si>
  <si>
    <t>We want the leadership to provide more transparent and more often Rotation related opportunities so as to groom EY professional in the best possible manner. This will also help the GDS employees to sometimes realize that they are not working only from Back-end.</t>
  </si>
  <si>
    <t xml:space="preserve">If employees are working more than 9 hours a day, GDS should have some shift allowance or compensatory off that should be given to employees. </t>
  </si>
  <si>
    <t>1. Offer lucrative lock-in compensation or benefits. Eg. Retention Bonus - Annual component to be paid at the year end in full for each completed services years in EY
2. Monthly Sodexo/Tax free coupons
3. Include more options in FBP like Purchase of tables, chair etc. for work from home set up, Prepaid mobile plans, Purchase of newspapers, magazines
4. Service Line or technology related Bonus
5. Correction in Salary band every 3 years as per market trends
6. Increase base pay
7. Increase signing bonus
8. Decouple pay and location
9. Provide spot bonuses
10. Provide Shift allowances even during work from home
11. Increase company sponsored heath insurance coverage. Include domiciliary coverage
12. Accelerate internal promotions and backfill resulting lower-level vacancies from the external labor market
13. Increase Festival Bonus, New Year Bonus/Gifts
14. Yearly Trips/tours 
15. Salary increase with change in grade (Progression)</t>
  </si>
  <si>
    <t xml:space="preserve">I think tuition reimbursement is needed, the budget for this is very limited but the appetite is big and its a win win situation if the employee pursues additional qualification like studies or certifications. Besides this I think a formal mentorship program is needed. Everyone should be able to pick a mentor and learn. For the mentor its a great way to increase their leadership skills so again a win-win situation. Also, not sure if EY has stocks but in my previous company that was the most loved perk, the company was giving free stocks to their employees, and for high performers the amount of stocks was higher. When it comes to wellness massages in the office are one way to take care of the employees health and also free healthy snacks could help- healthy employees- means less burnouts and sick leaves. the list is long but the most meaningful for me would be tuition reimbursement as employees need to be able to develop, otherwise they more likely to leave the company. </t>
  </si>
  <si>
    <t>1. Company can sponsor goodies/gift packs/welcome kit to motivate, encourage employees
2. Free system chairs can be provided to give employees the comfort to work (as in most of Indian homes - there is no proper infrastructure available)
3. If an employee works more than 10 hours per day, per hour amount must be given as extra (upon approval from the management)
4. In this covid-19 situation, most of the employees work on weekends as well to complete their responsibilities and to cope up this - random employees can be picked and goodies can be sponsored by EY (upon registering in a specific portal that they worked on weekends)
5. Additional annual leaves or personal leaves can be added/updated to provide better relaxation to the EY employees
6. Per day night shift allowance could be some more increased
7. Employee who serviced more than 3 years must be given a mandate hike, reasonable to the current market standards</t>
  </si>
  <si>
    <t>Gift a social hour/Green credit: I have heard or read something aligned to this and instantly liked the idea. I have added my bit, and here is the enhanced version for you to kindly consider:
Suppose we create a platform for skills training (work-related, outside of work). We enrol there. Now, for instance, I want to learn chess or guitar. A colleague there volunteered to teach me (we should have flexibility on the platform for both of us to connect, and track the progress). The colleague who taught me to play chess/guitar will in turn gain a Green credit as his/her compensation for teaching. And I will gain a new skill. Win-Win. :-)</t>
  </si>
  <si>
    <t xml:space="preserve">Luxmed is the worst I've experienced when it comes to the coverage. Would be nice if we had some subscriptions to wellbeing apps like headspace / books app like story tell. </t>
  </si>
  <si>
    <t>1. NPS Deduction (upto 10% of basic)
2. Car lease / subscription options and fuel reimbursement, etc.
3. Meal card / sodexho</t>
  </si>
  <si>
    <t>one time bonus would be good along with some work from home setup benefits</t>
  </si>
  <si>
    <t>Introducing work mobile phone</t>
  </si>
  <si>
    <t>higher credit on MultiKafeteria</t>
  </si>
  <si>
    <t xml:space="preserve">Vantage points/ Well being Bonus </t>
  </si>
  <si>
    <t>1. Variable pay apart from bonus.
2. EY shares to employees, that can be sold on certain percentage after completing 1 year, 2 year etc.,  incase EY moving employees to another organization then shares can be completely sold.</t>
  </si>
  <si>
    <t>We should consider providing Hot Skill Bonus to the employee's based on the skill demand and the proficiency level and this is excluding the regular bonus we are getting. We may also consider revising the compensation and should provide more progressions/promotions mid year based on eligibility.</t>
  </si>
  <si>
    <t>Company sponsored (national or International)15 day vacation at least once in 3 years to catchup with all the life that I miss with my daughter juggling with the day to day life of client deliverables and personal work . If not full at least some percentage would still help :). I want to show the world map to my daughter out of the books. I am sure everyone would love such vacations.</t>
  </si>
  <si>
    <t>1) More competitive compensation plan based on quality work or output given by an employee instead of based on Rank i.e. pay for performance. There should be meritocracy in the team instead of plain hierarchy.
2) Foundational pillar of any successful employee experience is filling up team's skill gaps hence more cross-functional trainings should be organized to enhance knowledge base &amp; reduce dependency by Rota.
3)There should be provision for shadow board of young employees who can directly discuss Quality issues, problems &amp; innovative solutions with Senior Management.</t>
  </si>
  <si>
    <t>Performance Bonus, Hike based on Market Condition, Dental Insurance and Flexible work hours for parents</t>
  </si>
  <si>
    <t>An employee doesn't need always Monetary Rewards. Some Rewards like Phones, Digital watches or something as per today's need can be helpful.</t>
  </si>
  <si>
    <t>During this covid times, people have been sitting at home and have been spending most of the time with the families. There can be redeemable buffet, amusement parks and entertainment coupons which the employees can use to go out.</t>
  </si>
  <si>
    <t xml:space="preserve">I believe many people (specially the women employees) by default were not considered for promotions just because they asked for some flexibility with the working hours, work timings etc. This is against the Core EY Values and should be addressed even before we talk about offering faster growth opportunities. </t>
  </si>
  <si>
    <t>I am a working mom and working form home is not at all an easy job. Especially with a 2 year old who doesn't understand what's going around yet. So it would be appreciated if something can be done on the pretext of utilization and flexibility for such moms. As I am very dedicated towards my work but at the same time my child is a priority so it is mentally very draining and pushes me to even think of quitting. Not sure if this is the correct platform to raise this but just felt this change should be introduced :) Thank you!</t>
  </si>
  <si>
    <t xml:space="preserve">1.Salary hike that keep the talent at par with the market standards.
2.Year End appraisal &amp; Hikes should be effective from Feb/Mar to keep inline with the industry.
</t>
  </si>
  <si>
    <t>I see in many countries, EY gives corporate discounts program for its employees in hotels and Travels. If GDS India  can make such initiative which will be great.</t>
  </si>
  <si>
    <t xml:space="preserve">I want Permanent WFH which is Working mother's friendly and i would like have a work life balance which is like not working more than 10 hrs and preferably not on weekends and please renew the practco subscription it was very helpful for us during covid times and giving away goodies like before to the all of us. </t>
  </si>
  <si>
    <t xml:space="preserve">An increase in salary based on certain milestone would be one of the ideas. The other type of benefit is giving your employees gifts based on festivities and occasions done in other companies are not seen here. </t>
  </si>
  <si>
    <t xml:space="preserve">An employee can be given special day leave  with some surprise gift on his / her birthday / anniversary </t>
  </si>
  <si>
    <t xml:space="preserve">1. It would be great if we get the option of Sodexo meal voucher as part of our compensation.
2. As a professional our personal growth is equally important along with financial and other growth in this fast changing environment. Here I would like to suggest, EY can bring the facility of sponsoring at least 2 professional certification course in a calendar year for all the employees who wants to pursue any professional certifications from outside EY (Professional institute like ICAI).
3. Employee should be given option of remote working considering the current scenario.
4. It would be really helpful if EY can provide the facility of both pick and drop facility for office commute to avoid public transport considering safety.
</t>
  </si>
  <si>
    <t xml:space="preserve">A separate table and chair for work from home arrangements.
Ey tshirts as office wear
Hike in existing compensation
Reimbursement for rentals and meals at a location other than employee's home location
Internet reimbursement
</t>
  </si>
  <si>
    <t xml:space="preserve">My salary is low against my work experience of 8 years. Please try to match it with what market is giving for a 8 year working professional.  </t>
  </si>
  <si>
    <t>1. Introduce Voluntary Provident Fund (VPF) scheme , food card/coupon's, petrol allowance etc. in the salary structure. The above two will help the people to save some amount in the TAX area. 
2. Provide scheme for reimbursement of spectacles purchase.
3. Include domiciliary hospitalization benefits in the medical insurance.
4. Option to choose work from home or work from office.
5. Introduce more onsite opportunities with rotational basis.
6. Include depended travel in the visa policy.
7. Introduce salary normalization and market correction.
8. Introduce co-operate benefits.</t>
  </si>
  <si>
    <t>Cash rewards and annual gifts</t>
  </si>
  <si>
    <t xml:space="preserve">Financial rewards - preferably overtime charges </t>
  </si>
  <si>
    <t xml:space="preserve">Mobile phone and Increased internet  allowance </t>
  </si>
  <si>
    <t>Health care benefits which includes Reimbursements of Medical Bills for Employee and there Family Members. As Current Medical Insurance policy Can be Claimed or Used only during hospitalization but not for a Monthly Checkups and Monthly(Routine) Medicines. Reimbursements up to a Certain Amounts on Monthly Basis would really help and keep employees motivated and would help on monthly medicines expenses budget.</t>
  </si>
  <si>
    <t xml:space="preserve">1. Huge Retention Bonus on completion of let us say 3 or 5 Years.
2. Car lease schemes, which can help people to buy assets, in those schemes and they need to pay the entire amount if they leave in that period.
</t>
  </si>
  <si>
    <t xml:space="preserve">Benefits can be attractive perks such as weekly rewards for outstanding performance. It can be anything like coupons, vouchers or maybe a movie ticket. It will motivate us to do better in the upcoming week. Also, we'll feel relaxed and more energetic that will definitely increase our efficiency. 
Also, I've seen that many staffs and also seniors are leaving the organization at a very higher rate.  It is maybe due to better and attractive salary packages in other organizations. EY GDS salary is same from last few years and employees are not that satisfied with it. EY GDS should work on the increasing trend of employees turnover and should keep experienced employees as well as bring new blood to the organization. </t>
  </si>
  <si>
    <t>Mid year increment or bonuses is an excellent idea</t>
  </si>
  <si>
    <t>One of a possible good benefits in 2022 would be the conversion of vacation leaves / sick leaves to cash so that employees can maximize those leaves in case they have decided to explore opportunities outside of EY. It will also allow employees to stay fit and healthy through their career journey at EY and to minimize leaves, especially sick leaves, will help the firm to gain more revenue.
Another suggestion would be to have a health-incentive bonus for those employees who haven't consume their sick leave where the bonus can be given annually depending on the number of sick leaves left.</t>
  </si>
  <si>
    <t>Cash in Hand. It helps to fulfil the financial commitments towards me and my family. The bonus should be payout every month instant of one day early.</t>
  </si>
  <si>
    <t xml:space="preserve">When we speak of compensation, tax savings is something which we look upon. As part of tax savings for the employees, i suggest "Employee Car Lease Policy" to incorporate which might help them to save tax to a greater extent and also this would help in employee retention. </t>
  </si>
  <si>
    <t>1. Taking the leave which the resources are entitled to take for an year and the same affecting the Utilization percentage of the resource in a bad way is illogical.
2. Please provide an allowance to meet the extra expense we are having to bare due to work from home.
3. Please recognise the efforts put by employees internally in the team so as to enourage them to work in much better way for the company.
4. Please provide overtime allowance for people who work more than 9 chargeable hours a day.</t>
  </si>
  <si>
    <t xml:space="preserve">Flexible work locations, opportunity to engage with lead offices/client teams to work at client locations to enhance learning experience.
Also, some EY workplaces(with a large workforce) can be improved to standards of global tech/service firms, providing some facilities for physical well being(gyms, indoor sports etc), complimentary cafeteria </t>
  </si>
  <si>
    <t>Work from abroad at least 1 month per half a year
Day-off for birthday
Help improving home staff (table, chair etc.) during home work</t>
  </si>
  <si>
    <t>Work life balance is more imporatant</t>
  </si>
  <si>
    <t xml:space="preserve">1. Focus a better work balance at all Ranks. Employees should be able to stick on to a 45 hrs/week. 
2. Flexibility (additional working hours) should be an option, not to be exercised forcefully.   
3. Offer Competitive Salary (meeting Market Standards) to motivate retention.
</t>
  </si>
  <si>
    <t xml:space="preserve">1. Continuing the remote work or inviting the employees to come to the office once a week: This will give each other opportunity to connect with team members not only physically but mentally and emotionally. 
2. Free gym or yoga classes or reimbursement for the same: Staying healthy is very important for everyone and having an sponsorship for a gym or yoga class will surely make the people go out and do some body movement. 
3. Sponsored team outing once in 3 months: this is also important. :)
Thanks for listing to us.  </t>
  </si>
  <si>
    <t xml:space="preserve">Pay parity with other big 4's.
Transparency on the rotation process, give freedom to speak to your onshore counterparts about it, do not restrict such conversations.
Phone allowance.
Busy season meal allowance.
</t>
  </si>
  <si>
    <t xml:space="preserve">Unused annual leaves should be en-cashed. </t>
  </si>
  <si>
    <t>Based on employee performance, we can have mid year compensation increment and also give special bonus to employee for their work on projects.</t>
  </si>
  <si>
    <t xml:space="preserve">mid year evaluation and promotion decision, EA study material reimbursement, EA certification bonus, mid year performance linked salary revision, </t>
  </si>
  <si>
    <t>Having work from home option on a permanent basis will be a great benefit as it will help us to strike a work life balance and spend quality time with our families while delivering quality work.</t>
  </si>
  <si>
    <t xml:space="preserve">1. To ensure all hardworking employees get a SPOT award or equivalent atleast once per year which will act as a motivating factor for all employees,
2. To increase busy season allowance during the remote working time </t>
  </si>
  <si>
    <t xml:space="preserve">With the ongoing rewards VBP program, it would be great if the awards recognition program can be switched back to cash rather than points system (EY Appreciate) as it was before two years. Also it would be great if the promotes are given with some valuable goodies rather than just a greeting card, of course we have worked hard for the promotion and would definitely expect an appreciation and valuable goodies.  When the pandemic started , WFH has also taken away the extra fringe benefits we get while working late hours, petrol allowances etc. It would be great if those fringe benefits can be brought back atleast for working more than 8hours/day. And ofcourse, we also stopped getting EY yearly goodies which was happening 3 years before. these ideas can be started again for making our employees more valuable for the work they do. </t>
  </si>
  <si>
    <t xml:space="preserve">1. Points for 0 timesheet defaults / Complete attendance in GDS Townhalls / Meeting daily step targets etc. which can be redeemed through our EY Appreciate portal
2. Dining benefits or vouchers after a tough project delivered - excellence award winners / marquee winners / etc.
3. Birthday rewards
</t>
  </si>
  <si>
    <t>Remunerations and recognitions is what I look forward to always. We are self directed and self motivated individuals. But when there is always a pat on your back, appreciating "timely" it adds more value. Promotion gave me immense happiness this year. But the salary hike was a little disappointing. Increase in salary package would be the best benefit that I could get and would be meaningful too :D</t>
  </si>
  <si>
    <t xml:space="preserve">Flexible work timing, support from the project manager. </t>
  </si>
  <si>
    <t>Hi,
Being a part of EY for more than 7 years, there have been a good career growth for me as most of the employees. However, i feel the salary can/should be revised to reflect the market correction and gender parity.
Looking forward to receive some positive update in this regard.
Thanks,
Deepika</t>
  </si>
  <si>
    <t xml:space="preserve">Cash Benefits are always attractive. </t>
  </si>
  <si>
    <t xml:space="preserve">Monetary Benefits along with Permanent Work from Home along with other Prerequisites such as Phone Allowance, Meal Vouchers etc. </t>
  </si>
  <si>
    <t xml:space="preserve">1. Sodexo Meal Coupons
2. Allowance for Mobile Headset purchase / reimbursement (between INR 25k to 30k for every couple of years)
3. Engaging employees in physical well-being (using apps like Impact etc.) creating teams and rewarding winners 
</t>
  </si>
  <si>
    <t xml:space="preserve">1. Conveyance allowance
2. Reduce working hours 
3. Four day work week
4. Offering midday meals 
5. work from anywhere </t>
  </si>
  <si>
    <t>Please revised the compensation benefits to bring the existing employees in parity to the new hires.</t>
  </si>
  <si>
    <t>1) Providing Incentive to the employees who achieve their targets or successfully completion of allocations. Hence it will motivates them to take more targets or more allocations and work overtime. 
2) Profit sharing - If EY would introduce a compensation program which means contributing pre tax profits to the employees this motivates employees to work towards increasing the profitability of the company.</t>
  </si>
  <si>
    <t>1. Work from home supplement should be increased 
2. Sabbatical leave
3. Vacation voucher (additional money to be spent on vacation)
4. Reduced hours (e.g. once a month everybody can finish work at 3 pm on Friday)
5. Additional days off (e.g. +3 days a year,  1 day could be used to celebrate birthday) 
6. Mental Health Support 
7. Quarterly performance bonuses
8. Corporate Discounts and Promotional Codes</t>
  </si>
  <si>
    <t>Compensation, accessories, gift vouchers</t>
  </si>
  <si>
    <t xml:space="preserve">The following benefits would be most meaningful to me:
1. Less work pressure (Limited hours job)
1.1 Chargeability pressure for AMs - lot of areas to manage, but not getting chargeability. Thou, chargeability expectations are high. Sometimes, we end up doing 40 hours of chargeable work and 20-25 hours of admin work a week in non busy season. 
2. Better rewards and recognition: Employees who only does their work silently and not have any connects with the pool of higher designation are rewarded less. I am doing a lot for the firm since last 4 years and didn't get a paid or unpaid recognition. 
3. Should get 15 days block leaves in addition to AL/PL
4. Separate mobile budget to have EY apps installed. 
</t>
  </si>
  <si>
    <t>Benefit for extended working hours or for people utilized 85% and above on billable work. May be this will enable alternative ways of work distribution giving enough time to invest in other tasks like events and training for over utilized team members.</t>
  </si>
  <si>
    <t xml:space="preserve">- Mid year promotion should be given to the employees who are waiting for more than 2 or 3 years. This is one of the top most priority we can consider for EY employees.
- Mid year Bonus and Salary Normalization are also can be considered as a key factors.
</t>
  </si>
  <si>
    <t>As part of benefits expecting company flat and cab facilities. These benefits will be new and will be very helpful to employees.</t>
  </si>
  <si>
    <t>It will be great if we can consider education fees of the Employees children as part of the salary structure. Just like HRA</t>
  </si>
  <si>
    <t>As I came from Deloitte USI, I see a huge difference in the Total rewards policy at EY GDS. 
In Deloitte USI, we used to get the following as a part of Total Rewards benefit
1. A PDA Mobile device reimbursable up to 25000 INR per employee applicable for Senior and above
2. Up to 1500 INR per month for Internet/Broadband costs
3. 500 INR per month for Mobile bills
4. Mid year bonuses of at least 20000 INR
5. Special bonus for outstanding employees
6. Work from Home / Hybrid working model allowance for purchasing required items to productively work from home
7. Spot Awards starts from 5000 INR which goes up to 25K INR for the top performer
8. Festive bonus on each festival minimum 1000 INR in the form of vouchers like Amazon, etc.
9. Deloitte branded merchandise like T-Shirts, Mugs, Bottles, Smart Gadgets like Google Home.
10. In every tax busy season, we used to get a well being kit, which includes a lot of healthy eatables for employees to keep recharged
11. Sodexo benefit to save some tax
12. Higher slabs in insurance and health policy
13. Team outings sponsored by the firm
14. Team dinners and lunches sponsored by the firm
15. Travel and lodging costs to one place where all teams meet and collaborate to improve networking opportunities
The difference can be easily seen here. I expect the same type of benefits which can make EY GDS a better firm in terms of benefits and opportunities. I am missing all these benefits and have faith in the firm that soon these will be taken care.
Thank you for giving us a chance to share our expectations from the firm. Cheers!</t>
  </si>
  <si>
    <t xml:space="preserve">Few of these listed benefits would be meaningful and beneficial
1. Tax benefits on Food Vouchers and Travel Fuel and other benefits such as Driver salary can be introduced 
2. Car Lease option can be made available as well for the Employees.
3. Retention bonuses to deserving employees based on their experience and Performance.
4. Variable Pay payout cycle could be twice a year ( bonus should be split and paid semi annually)
5. Market correction and salary revision of employees based on their skillset, performance and no of years of experience and other determining factors.
6. Instead of or along with providing comp off for the work or assignments done and billable hours spend over weekends and holidays, there should be an additional compensational benefit associated in the monthly salary payouts.
7. 1 to 3 months advance salary option should be available to employees as a interest free Loan which could be adjusted as an EMI from Employee's salary on a monthly basis stretched over a one year period.
Thanks 
</t>
  </si>
  <si>
    <t xml:space="preserve">Special Leave - Though we have special leaves policy, no one is taking it in the same way what was intended. Can we have an office closure during Xmas time for 5 days instead current special leave plan? Currently the team members are struggling to take this leave on the specified time period or they simply loose it. Also managing the work at that point for time its difficult for the rest of the members. </t>
  </si>
  <si>
    <t>Meal card or phone bill reimbursement</t>
  </si>
  <si>
    <t xml:space="preserve">1. Work from anywhere weeks would be a great benefit as we still feel reluctant to be in an open space and come back to kids &amp; senior citizens at home.
2. Menstruation leaves
3. Just a suggestion on the facilities, gender neutral bathrooms
</t>
  </si>
  <si>
    <t>1. Introduce Voluntary Provident Fund (VPF) scheme , food card/coupon's, petrol allowance etc. in the salary structure to help employees in saving taxes.
2. Provide scheme for reimbursement of spectacles purchase.
3. Include domiciliary hospitalization benefits in the medical insurance.
4. Option to choose work from home or work from office.
5. Introduce more onsite opportunities with rotational basis.
6. Include depended travel in the visa policy.
7. Introduce salary normalization and market correction.</t>
  </si>
  <si>
    <t xml:space="preserve">For positions that does not require the employee to be present at office, we can think of introducing permanent work from home. Its a benefit to the employee and a considerable cost saving to the company. This flexibility may also attract more valuable talent. </t>
  </si>
  <si>
    <t>I feel the following things will motivated
 employees to do even better :
1. Provide real time appreciation to employees based on their dedication and work performed, i.e, awards, right now the no. of awards does not seem to justify the no. of deserving employees
2. Working hours: 9 hours a day is way too much, employees give minimum productivity in  last couple of hours, which causes rework so that isn't useful, working hours should be reduced to 8
3. Fixed compensation in par with the market: Right now the EY' fixed compensation part lacks behind the market and the difference is in lakhs, which is very demotivating.
4. Reduction in Notice period: Every employee wants to feel respected and exit in happiness, the long notice period of 2 months is a major disappointment here, please take a step towards reducing the notice period to a month.
5. Encashment of leaves: Encashment of leaves at end of the year will motivate employees to utilise minimum leaves which will help in continuous workflow and greater productivity 
6. Pay for working on weekends: there should be an option to either take a comp off or take the pay for the work done on weekends, this will motivate employees to work even more.
7. Virtual Get together once a month: there should be compulsory get together, it can be at designation level as well, like all staffs in one, all seniors in another meeting. A virtual get together will help us in knowing each other better and feel more belongingness. It can be of 2 hours once in a month.
8. Work from home allowance: EY GDS provided one such allowance to employees who were part of organisation before 30th August 2020, however there are employees who joined after the mentioned date and they have been working from since 1 year, 2/3 months, but haven't received any such allowance. 
Hope you will understand our concern, looking forward for a positive change ASAP</t>
  </si>
  <si>
    <t>1) Mid-year Progressions - You work hard, you progress to the next level. Waiting for the yearly cycle overall takes longer for talented individuals to make it to the next promotion.
2) Market correction of CTC - I believe my compensation is at least 40% below the market level.
3) Niche skill bonus - for example - to retain talent specifically with niche skill set - IBM and Capgemini(North America) payout - 'niche skill bonus' over and above CTC( in SAP practice) 
These are also resources with skills that are hard to find and replace - for example, SAP EWM, SAP TM, SAP Retail, SAP CAR, people who are SAP S4 HANA Certified in more than one module, etc.</t>
  </si>
  <si>
    <t>I would like to bring to your attention regarding four things that I feel it will make me much happier with EY and I can benefit working with EY:
1. A good salary package that is inline with the current market standards: I got my salary increased in the last annual appraisal, however, I feel like it is much lesser than the current market standards. I am currently having 8 plus years of professional experience including an international onsite experience. My salary benchmark is very low as compared to my peers and the market standards. Living expenses are really getting high now a days and it is very difficult to run a family with lesser income. 
2. A fair annual variable pay bonus system will make me more happy with EY. Currently most of the companies are offering a pandemic bonus in addition to their annual variable pay bonus. The percentage differences to each rating was not acceptable last time and I would request for a fair bonus system that makes everyone happy in the system. 
3. Most of the companies are now moved to a hybrid work model and some of the companies are offering permanent work from home and work from anywhere options. It would be really great if the leadership can extend flexibility, work from home options for working parents and outstation employees. 
4. Other allowances like, shift allowance, internet allowance is not upto the market standards. It would be really great if the leadership can reconsider this. 
Thank you for providing me an opportunity to raise my concerns.</t>
  </si>
  <si>
    <t>Leave Travel Concession</t>
  </si>
  <si>
    <t>1.Remove the limit to carryover our leaves and give option to cash in the unused leaves
2.Give more internet allowance which enables us to have a decent connection that can be used for working from home
3.Provide a free Gym/fitness membership</t>
  </si>
  <si>
    <t>1) Leave encashment at least for 15 days instead of carry-forward. 
2) Work on public holidays- Pay for that day instead of compensatory leave.</t>
  </si>
  <si>
    <t>1. Please introduce Sodexo meal vouchers/prepaid cards to avoid tax (to some extent).
2. Please introduce Car Lease Scheme to avoid tax (to some extent).</t>
  </si>
  <si>
    <t>I suggest pay revision as per market standards &amp; standardization of salary at same level. ~5% difference is acceptable, more than that does not seem appropriate as EY is market leader and we promote inclusiveness. Also, gender pay parity needs to be taken into consideration.</t>
  </si>
  <si>
    <t>The employees should receive compensation for Flight/Train charges to visit any part of the India/World.</t>
  </si>
  <si>
    <t>1. Remove the cap on leaves. No need to have annual, personal and special leaves. Just have unlimited leaves like we have in the US.
2. Think about paying salary twice in a month. 
3. May be pay in crypto :) (I know we need a regulation but food for thought).
4. Sometimes it difficult to do badges as the project work doesn't relate to the skill. Consider tie up with IVY/Top tier universities for courses for niche skills. Don't expect the firm to pay for it but an association will be useful.
5. Provide better laptops. I do think we can do better in terms of tech. 
6. Can we look into working 4 days a week? its a standard practice in EY member firms. Can we see if and how that can be implemented in GDS?
7. Once the offices open we definitely need better pantries. Food vendors need to be relooked at and new one should be added. not McD or any fast food place...need more healthy food. Home type food. Is it too much to ask?
8. We do need gyms in office. Swimming pool will also be good.
All above are just some things I thought of. EY is a special place to work at and I am lucky to be part of it. Thanks for the opportunity.</t>
  </si>
  <si>
    <t>1. Sodexo cards made available to employees
2. Internet fees reimbursement
3. Gym fees reimbursement for well being of employees</t>
  </si>
  <si>
    <t>EY can consider below benefits:
1. Employee Bonus for every three/six months who is working in multiple projects.
2. Employee pay benefits to be increased who work in shift, recruitment drive on week-ends  and travelling on-site. 
3. Employee to be encouraged with rewards and facilitate in office , if they come to office in bi-cycle. Employee and employer would get benefit on each other. 
4. Employee and dependent in family can be offered free health check-up, holiday trip.</t>
  </si>
  <si>
    <t>Giving Retention Bonus Amount to employee.</t>
  </si>
  <si>
    <t xml:space="preserve">1. A permanent WFH set up. More time with family instead spending  hours travelling to work and off work. 
2. Increase in ABL for HMO for the employee and dependents (Once in my career I had 500K ABL for me and my dependents. a 150K ABL just won't suffice anymore considering how exorbitant hospitals charge people.
An executive checkup available via HMO aside from the APE
3. A more relaxed and comfortable dress code, 
4. Company sourced loans instead of through banks who's interest just make it harder to pay. 
5. Increase in VL allocation plus carrying over any VL's left to the next year
6. Option to own assigned laptop when scheduled for Tech Refresh. This allows parents like me to save in the cost of providing devices for our children. This might also promote employees taking care of their assigned Tech. 
7. Corporate Mobile Telecommunications  rate from Vendors. 
</t>
  </si>
  <si>
    <t xml:space="preserve">Should have provision to opt for food/Sodexo cards as part of salary structure.
</t>
  </si>
  <si>
    <t>An additional career path for people who want to concentrate more on technical skills than managerial skills and a transparent way to assess the technical  abilities than the normal leads cycle discussions</t>
  </si>
  <si>
    <t xml:space="preserve">I have few suggestions as below;
(a) This time the bonus as part of variable pay was much better but the bonus % can be maintained in the similar way going further since this also acts as a way to hold the employee.
(b) EY can facilitate certification classroom training like for CISA, CISM, SAP Security.
(c) Mandatory EY Trip by EY every year
</t>
  </si>
  <si>
    <t>1. Medical insurance based coverage should be flexible based on number of family members as we believe the insurance cost is unmanageable now a days. For eg. In case i have 2 members covered in the insurance with base coverage up to 4 lakhs but if our family get extended with new child then we should an independence to increase our base coverage up to 10 Lakhs without increasing premium cost from employee pocket.
2. Paternity leave should increase for father as i've realized that 15 days is too less because when i was blessed with premature baby boys, I got less chance of parenting because they were admitted in NICU. Besides this, Organization should be flexible enough to give at-least 30 days leave if you are blessed with twins or triplets.
3 Company should focus on 4 days working / week as many countries are already doing that.</t>
  </si>
  <si>
    <t>1. Travel allowance for employees travelling to and fro from offices.
2. Health and well being benefits (doctor consultations and health checkup package tie ups with various labs)</t>
  </si>
  <si>
    <t>Apart from compensation, a gift or benefits in regular interval even if it is small will definitely help to cope up the working from home environment and stay motivated, here every small things matter, like a neck pillow, small stationaries or accessories related to work.</t>
  </si>
  <si>
    <t>Loans for seasoned employees at lower rates , Car rental options , Food coupons for tax benefits ..</t>
  </si>
  <si>
    <t>Employee should be paid as much benefits as any new hire for same position would have gained while recruting to EY. This will increase the Loyalty of existing employee. For E.g if some Analyst/Senior/Manager has been hired from any of the Big 4 they usually get huge hike, in my opinion this should be more for existing employee who is working hard for so many years in the same company. In nutshell we should get good hike, quarterly perfomance benefits, extra allowances to meet this current inflation period, with 100% medicalim coverage instead of 80% in my case.</t>
  </si>
  <si>
    <t>1. Additional VL credits
2. Monetization of unused leave credits
3. Holiday break
4. Increase in medical allowance
5. 14th month pay
6. 5 months of study leave not only to first time takers but to all takers
7. EY merch perks such as EY jacket and tumbler</t>
  </si>
  <si>
    <t>Progressions and Promotions at the right time</t>
  </si>
  <si>
    <t xml:space="preserve">1. Reduced  vehicle loan benefits for employees, where the firm owns the vehicle for five years and afterwards if the employee wishes to change the ownership to them , they can do or it can be sold.
2.  EY can help us save for retirement with a pension plan where EY will match Rs XX for every Rs YY of employee contribution.
3. Benefits to gift leave / transfer leave from one person to other
4. Leave encashment
5.  Paid vacations with family on completion of 5/10/15 years service anniversary.
6. 12 week paid sabbatical after 10 years of employment
</t>
  </si>
  <si>
    <t>Mobile phones purchase reimbursement upto a certain amount</t>
  </si>
  <si>
    <t>Bonus to employees</t>
  </si>
  <si>
    <t xml:space="preserve">We would like to have more rewards and recognitions in team based on the performance , include more recognition awards. It would be good to introduce some plans that would benefit the tax deduction, like sodexo cards and medicine bill claims. </t>
  </si>
  <si>
    <t xml:space="preserve">Putting few points - not just for me but based on my interactions with team in my practice 
1. Onsite salary &amp; benefit related guidelines to be relooked at . At present the GDS perdiem &amp; travel without family rules  (eg US L1 ) and all are not too attractive though we suggest to employees that we can provide abroad opportunities 
2. Time spend with Counselees for mentoring &amp; career development/ coaching conversations to be measured and evaluated as part of Counsellors KPIs , as it is not happening properly at all levels 
3. Other benefits like Car lease/buy , retention bonus options etc outside of compensation depends on levels can be thought through </t>
  </si>
  <si>
    <t xml:space="preserve">What about a Cycle-to-Work Rewards Program? 
Aligned with EY's sustainability goals, supporting and encouraging employees in the purchase of or use of a bike or ebike helps employees stay healthy, support the reduction of carbon emissions and have the energy to tackle the work day.  
I just started biking for simple errands, and already,  I feel great. I also am preparing myself for when we do have to go to the office for work.
Let's give our employees benefits and incentives for using their legs to get to work - with tiered prizes for every kilometer/mile achieved, or tasks levels awarded for each feat achieve. </t>
  </si>
  <si>
    <t xml:space="preserve">1. A true rationale in the compensation range: There are discrepancies where a Senior-3 is getting paid as that of an M-3 or closer; the people whom we hire always come at a premium package range (in most cases); the constant updates we get from teams and I feel so is that the existing team members(who have served the org for longer tenure) should also feel motivated and have a rationale compensation range.
2. Our tax saving options are absolutely not fruitful; there are companies who offer better options to save some tax and this process could be revamped
3. Our VPB pay out could be made half-yearly
</t>
  </si>
  <si>
    <t xml:space="preserve">car allowance/rent allowance or assistance to further help employees especially this pandemic; bonus every quarter to give employees something to expect to every now and then; </t>
  </si>
  <si>
    <t>As a loyal employee of EY, I expect to be at market parity. I expect increase in the package and designation basis the number of years of qualification, knowledge and experience. I have completed 5 years of my post qualification and I am looking forward to be working at Manager level now as I find myself capable enough to handle this designation.</t>
  </si>
  <si>
    <t>1.Board travelling opportunities 
2. Opportunities for transfer or relocation to any other country around the world through EY if employee wants to as talent would be retained within and across EY (if employees could match my profile and move from India to any other country around the world) 
3. Include Outpatient department treatment benefits for employees and members on their insurance policy
4. Include free yearly health check for employee and members on their insurance policy
5.  Increase the capped facilities on medical insurance members on their insurance policy on employee policy (e.g., Kidney or eyes etc.,)
6. Include dental related as well on insurance for employee and members on their insurance policy
7. Fitness reimbursement ( purchasing fitness equipment's or any sports equipment's )
8. Internet allowance to be increased as bills are always &gt; 500 INR
9. Enable and reimbursement purchase of furniture for new employees for work from home</t>
  </si>
  <si>
    <t>a revised salary with respect to performance and experience</t>
  </si>
  <si>
    <t xml:space="preserve">15th month pay, 16th month pay, and Electricity allowance,
</t>
  </si>
  <si>
    <t>We would like to have more rewards and recognitions in team based on the performance , include more recognition awards. It would be good to introduce some plans that would benefit the tax deduction, like sodexo cards and medicine bill claims.</t>
  </si>
  <si>
    <t>Sodex Card
Transport Allowance
Internet bill payment</t>
  </si>
  <si>
    <t>Mid year salary increment + Bonus. Deloitte provides cell phones to their employees which is used for all business/office purpose, why can't EY provide the same.</t>
  </si>
  <si>
    <t>we are falling behind market compensation so it would be great if you find the way to update regularly our salaries and taxes are eating a big chunk of our income. There could be some way to give us monetary compensation not impacted by taxes (some companies gives employees supermarket cards, delivery food cards)</t>
  </si>
  <si>
    <t>Benefits truly meaningful to me: Today`s challenging and uncertain times, has made us all more resilient than ever and thanks to the support that was extended from EY and the same time from our families. EY already has in place a very flexible work from home benefit, and I understand that it would continue to stay. However, once offices re-open completely, for those who come from cities/states where GDS still does not have a office will have to stay far away from their families once again.
I suggest the below solution to address this:
-	One GDS One EY : Can we allow GDS employees to work from any EY GDS office (near his/her hometown/based on their preference) as long as they book their seats for the respective office in advance and keep their engagement teams informed.
Thank you!</t>
  </si>
  <si>
    <t>funds for learning and development - also for external learning and external suppliers of employee's choice</t>
  </si>
  <si>
    <t xml:space="preserve">Internal communication within the team about the wins, good jobs, ideas that changed people's perception, to applaud the winners of various awards every quarter and read through their citation. 
Team to have TED talks from different sub-process to broaden professionals thinking as to how different team works, approaches taken, software's used. As if people have insight of how their role model or inspiration think, its is very meaningful for career and otherwise. I would love to know what inspired people to grow in the same firm, what made them to choose different opportunities etc., We already have various talks, but if it also conducted for team wise it will be more interactive and beneficial. </t>
  </si>
  <si>
    <t>Car plan for mangers and above</t>
  </si>
  <si>
    <t xml:space="preserve">work from abroad 6 months per year. 
Day off in your birthday
Day off when changing home
</t>
  </si>
  <si>
    <t>I'd like to bring some points to your attention that I believe will make me much happier with EY:
1. A competitive wage plan that reflects current market conditions: My income was boosted in my most recent yearly review, but I still believe it is well below market norms. I am currently having more than 7 years of professional experience. In comparison to my peers and market standards, my compensation benchmark is quite low. Nowadays, living prices are pretty high, making it extremely difficult to support a family on a limited budget.
2. Other allowances, such as shift allowance and internet allowance, are not competitive. It would be fantastic if the leadership could reconsider.</t>
  </si>
  <si>
    <t>Free 10 lakh insurance (I dont have to pay anything from my pocket)
Insurance that covers non-hospitalization as well
Sodexo meal card
Tenure based bonus every year
Birthday vouchers</t>
  </si>
  <si>
    <t>Rewarding the new hires who has completed 1 year with EY and providing gift vouchers to the employees on their  Birthday.</t>
  </si>
  <si>
    <t>You can provide some other benefits like: Reimbursement of expenses for mobile buying or furniture etc. like other Big 4 Provides the same.
Thanku</t>
  </si>
  <si>
    <t>Because of pandemic, being sick is something that we must not take for granted. Our elderly may possibly get infected with the virus or any ailments targeting the aging population. With this, I would suggest that we still offer medical benefits in the form of a health card to senior citizens regardless of age.</t>
  </si>
  <si>
    <t>Salary revision</t>
  </si>
  <si>
    <t xml:space="preserve">I have 2 suggestion. 
1. We can add Master health check up once a year as part of our insurance for all employee and their depends.
2. We can have Book allowance. Employees can claim reimbursement of expenses incurred on books, newspaper subscription, periodicals, journals and so on. This will cultivate reading among employees and also tax exemption for them. </t>
  </si>
  <si>
    <t>Clothing allowance</t>
  </si>
  <si>
    <t xml:space="preserve">Board and lodging allowance </t>
  </si>
  <si>
    <t xml:space="preserve">Health Benefit Allowances - Some of estimated amount which can be reimbursed upon purchase of health &amp; well being related products like - Subscription to Gym, Spa, purchasing sports and exercise equipment etc. </t>
  </si>
  <si>
    <t xml:space="preserve">Was interviewed for Manager level but later HR team negotiated to take up Assistant Manager level, EY was always in priority list. 
Later noticed this year there were so many promotions to manager level without an EA. I am a EA, handling projects with US team directly. Feeling kind of left out even with the qualification. Employees are getting more than 20 lakhs at my level even without a EA. </t>
  </si>
  <si>
    <t>I would like to see EY take a different approach on how the experience of  GigNow employees are considered on deciding the pay. I felt like it would be great if the experience of Gignow employees are included with their total experience working with EY. For instance , I joined EY as a fresher on Feb, 2021 as a Gig employee and got converted to an FTE on August, 2021. After conversion, EY sees me as a completely new hire in terms of experience working with EY. Given 6 months of experience, I still get a package that of a fresher. Also, I didn't get an increment letter on October as I got permanent after June 31. So what I understand here is even though I worked with EY starting Feb, my experience of 6 months as a Gignow employee is not considered and I need to wait till October 2022, to get a raise ? So, here I feels like I lost my 6 months working as a Gig as EY is not considering that experience at the right time and that I need to wait  for 1.6 years (in my case) to get an increment letter. The change I would like to see is to get a increment after completing 1 year. Looking forward to a positive change. Thanks to EY for listening.</t>
  </si>
  <si>
    <t xml:space="preserve">I think more opportunities of rotation would be helpful in understanding of how to work with a client directly and give us valuable experience. </t>
  </si>
  <si>
    <t>Since we are planning to follow hybrid model of working from home and office, many of us plan to set up an office at home. It will be great if reimbursement is initiated for home office setup and other resources used like internet ,phone, etc.</t>
  </si>
  <si>
    <t xml:space="preserve">Internal to Testing practice present there is no Audit team to check whether we are following the processes are not. If we introduce process there will be lot of changes we can bring to our delivery process. </t>
  </si>
  <si>
    <t>I would encourage if the fixed compensation can be increased as per my experience I am working in EY from last 4+ years now and my salary is not doubled. So would recommend, if EY can pay more focus on increasing fixed compensation.</t>
  </si>
  <si>
    <t xml:space="preserve">&gt; All the award should be credit in account instead of given them in points
&gt; Increase rotation opportunities
&gt; Issue corporate card so discount facility can be avail on flights, hotel booking etc.
&gt; Also if the person is with EY from long time - give them good raise so that person is awarded for his/her loyalty
</t>
  </si>
  <si>
    <t>1. Good Mediclaim policy needed - Existing policy plan is quite ordinary. You need plan to cover dental, vision (specs). OPD is also very limited coverage when you opt for Top Up. This really needs to be relooked at.
2. There should be more taxing savings options for employees. You can look at NPS, Car lease, Food Coupons, Telephone/Internet etc.
3. Bangalore need commutation facility for WFO. Due to COVID, employees are afraid of using public transport. Due to metro work ORR road conditions are bad for self drive. BLORE employees would look for commutation support. 
4. Existing Rewards and Recognition are having limited scope. Sector leaders are depending on competency to nominate the talents. This should be other way, as competencies are working for sector, sector should have sufficient budget to reward employees.</t>
  </si>
  <si>
    <t xml:space="preserve">Everything is good and comfortable here. Just to add up, Paid vacation packages to the employees who have done well in their particular duties.
</t>
  </si>
  <si>
    <t>1. Vacation for employee and family - the firm can organize different packages (in collaboration with travel partners) for popular vacay spots, employee can choose to avail at convenient time
2. Mid-year bonus
3. Go green, reduce carbon footprint - EY can collaborate with car dealers to provide steep discounts on electric cars</t>
  </si>
  <si>
    <t>Hello Everyone!
I hope you are doing good. Thank you for providing this opportunity to present our ideas which would be beneficial for the employees in 2022!
Here is the list-
1) Flexibility of working from home. This really proved beneficial last year, alongside the infection that's widespread, this approach bought families together, helped in saving a little extra which otherwise was getting used upon traveling to the office and being stuck in traffic endlessly.
2) Holding contests among employees for onsite opportunities. Recently, many of my friends have switched jobs just because they had a better on-site opportunity. This idea altogether brings a new perspective and adds more diversity to one's profile. Recently we had Woman's day celebrations and were told that the winning team would receive vouchers. Instead, if we were offered better receivables it would have been even better and attracted more participation.
Thank you!</t>
  </si>
  <si>
    <t>1) Monetary benefits (over and above the salary) based on the productivity exceeding a set limit. 2)  Monetary benefits on the basis of number of plans/documents, etc. reviewed for a mentee/junior 3) Compensation for working on weekend (Saturday/Sunday)  - NOTE - Many competitive organizations are following these approaches. If possible, could you please incorporate these here at EY. Thanks!</t>
  </si>
  <si>
    <t xml:space="preserve">As per me, Salary revisions as per market standards based on below points is a key benefit should be expected. 
Employee Tech Stack
Total IT Experience
Awards in EY 
Tenure in EY
Feedbacks from clients
When a Employee stays loyal to company and decide to associate with it on long term , he will be missing huge compensation revisions which might have happened by making a switch. So providing a good salary revisions considering market trends and standards as per resource experience can be game changer and company can retain many loyal and skilled resources for good. 
</t>
  </si>
  <si>
    <t>1. Taking the leave which the resources are entitled to take for an year and the same affecting the Utilization percentage of the resource in a bad way is unjustified.
2. Please provide an allowance to meet the extra expense we are having to bare due to work from home.
3. Please provide overtime allowance for people who work more than 9 chargeable hours a day.</t>
  </si>
  <si>
    <t>1. Leave encashment policy.
2. Overtime allowance</t>
  </si>
  <si>
    <t>Take a minimum tenure say 3 years in EY ( irrelevant to what ever exp he/she may be in total) 
Company has to increase their package as per market standards. So that a loyal EY employee will never ever think of changing the company. ( which is good for the company and the employee as well ) instead of hiring a unknow candidate from outside ( unless there is a need ) we can provide the same to the existing loyal EY employee.
so that the attrition rate can be minimized. this can be done as a practice for every 3 years ( years can be decided by the concern )</t>
  </si>
  <si>
    <t>How about rewards like gadgets, goodies etc.</t>
  </si>
  <si>
    <t xml:space="preserve">Though not keeping it new or different. But still my input is - Keeping Gross pay throughout various ranks at par with the Industry/competitors and keeping gross pay same throughout respective ranks within the Organization. </t>
  </si>
  <si>
    <t>Car Lease - Most of the companies have the option to provide car lease for certain Grades. I have not seen this with firms in Kerala. My Previous company (Standard Chartered GBS) has Car Lease for option for Managers and above.</t>
  </si>
  <si>
    <t xml:space="preserve">Fair pay treatment in par with the industry and within the organization, Mobile Phone allowance, Increased internet allowance or plans from organization side, rewards relating to busy season as we work nearly 15 to16 hours easily a day for minimum, fitness (gym membership/ yoga classes) perks/benefits  to stay mentally and physically fit, </t>
  </si>
  <si>
    <t>The medical insurance package currently offered for 3 lacs is too low at senior level.
Also, the YE bonus offered is also too less compared to other Big 4s.
Busy season allowance of Rs.1100 is just nothing considering the type of work load and pressure that is being given to us.</t>
  </si>
  <si>
    <t>I really appreciate the non monetary awards provided by EY but I will really appreciate if more focus can be given on increasing fixed compensation.</t>
  </si>
  <si>
    <t>1. Lesser / reduced working hrs in a week
2. Volunteer opportunities using paid work time to support CSR initiatives. Environmental, social, and governance (ESG) goals to be a part of their goal sheet.
3. Competitive monetary compensations while compared to other offshore practices ; regular benchmarking exercises to be done
4. Quarterly / Semi annually compulsory health tests / mental wellness for overall employee well being
5. Mandatory taking time off for the entire practice at a time under a pens down approach every 5-6 weeks (additionally to the current leave structure)
6. For work from home, providing employees with the full set up of system (Table, chairs, lighting set up, tie ups with internet service providers as preferred vendors etc.,) 
7. Tie ups with app based commuting services for use by employees at subsidized rates to travel to office and back
8. Have a dedicated training team for new joiners or employees. Meaningful trainings to be conducted in small batches of not more than 15-20 people. Mass trainings do not add value to employees. A few representatives from the audience should be a part of the team imparting the session as they have common thought process and hence similar holdbacks / hesitations. 
9. One to one informal feedbacks should also be encouraged at all levels until manager position.
10. Mandatory counsellor - counselee connects apart from the quarterly lead cycle discussions.</t>
  </si>
  <si>
    <t>1) Shuttle cab service - The cabs are available for professionals post 8 p.m. Can there be any shuttle service If not pickup at least drop in the evenings (6-8)
2) Meal Coupons - Sodexo</t>
  </si>
  <si>
    <t>I believe "relocation allowances and benefits" are required for the employees who are not based out of their office locations. Especially for the junior level where the basic pay does not compensate enough to relocate to metro cities with high cost of living.</t>
  </si>
  <si>
    <t>1) 1or 2 days paid vacation, a fully sponsored day, where an employee can take his family. It has to be a within 100kms of the area of residence
2) INR 36k to buy gym equipment for home or join a near by gym or pursue any hobby that will help employees recharge
3) INR 50K to build the workplace we want at our home - the costs will cover furniture along with additional tech tools that will make an individual more productive
4) Energy Stipend - with employees working from home, company should help offset some of those energy costs. Paying part of electricity bills (INR 36k per year)
5) Weekly lunch allowance (INR 500/week)</t>
  </si>
  <si>
    <t>There can be Artificial Intelligence in place like a  Chat box/Robotic which can try to answer tax queries in respect of every country we are working on. This can also be linked to EY VAT guide. Further, in case the tax query is quite specific then the AI should route the sane with the Country Champions and a TAT can be provided to the user by when the Country Champion will connect with the User on the query. By this way we can encourage new joiners who hesitates sometime to ask queries within the team. It can also be useful for experienced professionals who sometimes needs support on any specific query. This can bring uniformity and time saving of users searching here and there for information. Further the AI can have prefilled questions and their responses as well, by this way we can understand which are the most weak areas for which questions are coming frequently and training sessions can be organized on those.</t>
  </si>
  <si>
    <t>a mid year hike</t>
  </si>
  <si>
    <t>Gift vouchers for Holidays like Christmas, New Year occasions</t>
  </si>
  <si>
    <t>Petrol/ Diesel Vouchers, Discounts on Mobile network plans, Restaurant Vouchers, Complimentary Auto maintenance,</t>
  </si>
  <si>
    <t>We need home office support as every other firm is providing with that.</t>
  </si>
  <si>
    <t>Enhanced Childcare Infrastructure/Benefit:
The current infrastructure provided to have a daycare facility on-premise where the parents are expected to bring a caretaker for the child is not being beneficial.
Below 2 ideas to strengthen the infra and provide working parents with much needed benefits:
1) tie-up with leading playschool/daycare providers such as Klay where the organization can bear 50% of the cost and the rest will be born by the employee. The typical trend for full-day playschool-cum-daycare facilities are ranging from 20k to 30k in the cities
2) tie-up with agencies to ensure availability of nannies who are background verified and vaccinated, in case working parents would like to avail nanny services at home. A lot of efforts go into searching reliable service providers for nannies and most may not have proper background verification or work references</t>
  </si>
  <si>
    <t xml:space="preserve">Extra time rewards - Normally we work 9 hours a day. If any persons is working more than 9 hours and spending more hours in client work then that person is deserved to get the Extra time rewards. </t>
  </si>
  <si>
    <t xml:space="preserve"> I feel, heath issues in any family is the major factor to deprive an employee productivity and morale. I understand at EY we are doing a good job in giving competetive medical support, but this works only when you or the dear ones are admitted in a hospital. But in reality, we spend a lot of amount in regular visits, tests and meds. I have seen/heard companies giving benefits to cover all medical needs Eg: I know an org which gives free consultations on Practo; another one gives a health card with certain amount to spend. In the past, i had to spend more than Rs20000 for multiple visits and tests to diagnose a fever and cold which was not responding to any medication to my dear ones. These sudden expenses and the pain that comes with it is difficult to manage by most and can cause loss of productivity.
So i believe any approach in this direction would help most of the employees. And these benefits can change from grade to grade like in the regular medical policy.
  </t>
  </si>
  <si>
    <t>1. Emergency leave balance of atleast 15 more days , so that the employee when needs leaves in certain such exigencies which are unavoidable where such leaves will be required , these can be used and the annual leave doesn't get wasted.
2. Total rewards related to health- Like the employee who works or will be working within working hours only will be given an award or any other recognition, this will enhance health and productivity of we as employees. This will encourage us as employees to logoff timely irrespective of work burden, as this is highly required in today's hectic lifestyle.</t>
  </si>
  <si>
    <t xml:space="preserve">1) Tax benefit options 2) Work from home set up benefit 3) Internet reimbursement 4) External Certification
 reimbursement benefits 
</t>
  </si>
  <si>
    <t>It will motivate and encourage me to work harder and give my best in all circumstances. Benefits means a lot in the work environment. Hoping for the best and without any disappointment.</t>
  </si>
  <si>
    <t xml:space="preserve">Following are the key areas where I believe EY need to work upon- 
1) Compensation should be as per industry rates, People in the organization who are associated with long term are paid more when compared to the resource who have recently joined. 
2) The year end evaluation of employee for rating should be unbiased and without Supporting Favoritism. It's is noise around my market ( Florida - US Central ) that during the first year even if you perform best you will be valued as Average contributor and closed with that ratings.  So it ultimately affected my ratings in the second year where I was eligible for a skip promotion ( with most of Gold Standard feedbacks) but was denied on the basis that my first year ratings were Valued contribution and not high. 
3) There should be freedom to the employee to speak up if they are not comfortable in working with a particular team member and action should be taken on immediate basis either to change the engagement or the Team member. 
4) Manager sometimes commit an unrealistic deadlines, which are not feasible and pressurize senior and staff to achieve them by working extra hours more than 55 in a week. </t>
  </si>
  <si>
    <t>I think the current leaves system can be improved. Either make unlimited leaves just like in the US or allowleave encashment.</t>
  </si>
  <si>
    <t xml:space="preserve">Busy season food allowances should be brought back. </t>
  </si>
  <si>
    <t>Providing more EY branded Compliment Gifts yearly</t>
  </si>
  <si>
    <t xml:space="preserve">Hello, Thanks for this wonderful opportunity. EY is already giving all the meaningful benefits to its employees. However I would like to suggest for a Smartphone program, under which all employees can avail a smartphone of their choice within specific limit prescribed by EY. </t>
  </si>
  <si>
    <t>Additional perks and VP default % increase.</t>
  </si>
  <si>
    <t>I guess instead of EY appreciate tool, the employee should received monetary rewards to satisfy his or her needs and I feel there is no replacement for monetary benefits. He or she can use it according to his or her specific needs.</t>
  </si>
  <si>
    <t xml:space="preserve">Some ideas to consider: bike lease or bike service program; lunch cards top-ups; massage; workaction options available - working from abroad for a month in a year; meditation app access (e.g. headspace or calm); better medical package (special checkups or examinations available) - current comfort has advantages too, don't get me wrong; company sport activities to get to know EY gds community; additional pension scheme, e.g. PPI; </t>
  </si>
  <si>
    <t>1) Provide mobile facilities to employees.
2) Pick and drop facility for all the employees (This will motivate employees to start going to office).
3) Revision in compensation to bring everyone in parity.</t>
  </si>
  <si>
    <t>I am a fulltime Testing guy! but reporting is something we all need to do! That said, I HATE Excel work! Our team sits all over India and the world too! So I propose a editable website?</t>
  </si>
  <si>
    <t>h1b visa</t>
  </si>
  <si>
    <t>Mobile Phone reimbursement and mid year bonus or hike</t>
  </si>
  <si>
    <t>1. Monetary benefits - Employees wish to stay if they are rewarded with current market standard salary, otherwise tend to try outside with more attractive monetary benefits. Management can hire an employee providing 50-60% hike but cannot provide at least 20-25% increment to employees who dedicated more years of services.
2. Some companies provide beneficial interest free Loan for various purposes. It would be good if GDS can initiate such plans.
3. More Work from home benefits- For smooth working from home experience (such as purchasing of monitor. headset etc, chair ) we used to spend money from our own pocket, The one time amount disbursed by the company was not at all enough to meet the requirements.</t>
  </si>
  <si>
    <t xml:space="preserve">Mckinsey offers perks wrt to the latest iPhones to their employees every 3 years. 
Bain offers team outings to foreign destinations 
</t>
  </si>
  <si>
    <t>I have meaningful &amp; valuable effort , working individual and I am having Lead skills and experiences . I am looking for the same role .</t>
  </si>
  <si>
    <t>Gym Membership
Having team offsite like the EY India practice
Option from working from home post covid
Work from home allowance</t>
  </si>
  <si>
    <t xml:space="preserve">Adjusting the fixed component of the compensation of the existing tenured employees as per their designation, current market standards, and current inflation rate
Introduce mid-year variable pay-out scheme to keep the employees motivated
 </t>
  </si>
  <si>
    <t xml:space="preserve">According to me, it is as simple and straightforward as "Mid year appraisal - pay revision and promotion announcement as per H1 performance". 
Reason - Strengthen our continual focused contributions on the engagements in this high business growth year where we are giving more than ever to manage the increased demand (especially with major attrition of tenured folks and infusion of new/untrained resources) and to ignore a lot of recent market forces/opportunities offering us much more than ever in terms of hikes/opportunities. </t>
  </si>
  <si>
    <t xml:space="preserve">One Time Yearly Bonus for Holiday Trip sponsor. </t>
  </si>
  <si>
    <t xml:space="preserve">I would like to have Benefits in terms of finance. </t>
  </si>
  <si>
    <t>for medical reimbursement- to provide cash without receipts.
SL and VL- to make it convertible to cash
midyear bonus</t>
  </si>
  <si>
    <t>There should be a process to provide perks/gifts to employees on festivals every year.</t>
  </si>
  <si>
    <t>I am eagerly looking for my promotion. I have 18 years of experience and I feel I am not aligned with appropriate designation. This given immense disappointment from last promotion cycle. Also, I want to work with Data related projects and do RFP related activities where my potential completely utilized and added value to the Organization</t>
  </si>
  <si>
    <t>Team / department meet ups (Irrespective of location)
Off sites to India / foreign locations once a year</t>
  </si>
  <si>
    <t>1 - Stock Options
2 - Merit Pay increases are not usually part of an employee reward system. Normally, they are an increase for inflation with additional percentages separating employees by competency
3 - Group-Based Reward Systems As more small businesses use team structures to reach their goals, many entrepreneurs look for ways to reward cooperation between departments and individuals. Bonuses, profit sharing, and stock options can all be used to reward team and group accomplishments 
4- Give the employee an option to request their own perk.</t>
  </si>
  <si>
    <t>Gym membership reimbursement to the employees for their wellbeing
Provide busy season energy kits/goodies two times a year before start of the busy seasons.
Introduce Mid Year Hikes and Well Being Bonuses.
Be generous when giving out Diwali Gifts.
Provide daily meal reimbursement when working late due to client requirements.
Increase the limit of Broadband Reimbursement.</t>
  </si>
  <si>
    <t>The following are some of the benefits i felt to be meaningful.
1) Salary compensations
2) Better medical benefits for parents and second set of parents
3)  Advance salary for employees for emergency purposes</t>
  </si>
  <si>
    <t>Overtime allowance should be introduced for people clocking more than 9 hours on timesheet per day. 
Shift allowance should be provided to people logging in/out beyond normal working hours.
WFH benefits should be provided over an beyond the INR 15,000 provided earlier to encourage hybrid working model.
Internet allowance of INR 500 is very low and should be increased to at least INR 1500 per person.
Sodexo card should be introduced as a benefit for all GDS employees to compensate for food allowance over an above the CTC.
Due to overflow of tasks if any requirement comes up to work over weekends, it should also be compensated under weekend support category</t>
  </si>
  <si>
    <t xml:space="preserve">Can introduce 2 times promotion cycle and who are all not eligible they will get the change to promote. </t>
  </si>
  <si>
    <t>Opportunity, career, growth is very good but eventually, my peer going somewhere with 50% hike + No Ops Mandatory KPI working at the same level,  rated below then me got here made me think are we so behind in terms of compensation. Is industry paying so well to people handling individuals major accounts. Something we all should note and i believe the monetary increase is only the real increase rest for me is optics.</t>
  </si>
  <si>
    <t xml:space="preserve">salary in us dollars
higher bonus 
the possibility of working remotely from anywhere </t>
  </si>
  <si>
    <t xml:space="preserve">On-Site opportunities those who can manage the clients.
Holiday Trip Packages to go and spend time with family.
</t>
  </si>
  <si>
    <t xml:space="preserve">Better compensation structure.
 # It's high time, EY needs to balance with industrial numbers (CTC) and should be aiming for even a higher bar comparing the market competition. I would suggest monetary benefits and higher CTC( with a good increase in basic pay).
# The total experience in terms of years should be considered and an individual should be paid accordingly( if a person have 4yrs of exp then he/she should be paid really higher in comparison to a fresher, not equal or nearly little higher to a fresher, that's very disappointing )
</t>
  </si>
  <si>
    <t>1. Instead of carry forwarding leaves it's better to give encashment option for carry forwarded leaves.
2. Every year compulsory Health check camp should be good initiative.
3. Raising prices of basic items like Groceries and Clothes and transportation charges. It's not aligned with salary increment. most of the time its less than the inflation rate. Please consider raising prices also.</t>
  </si>
  <si>
    <t>The pay is not at all at par with the work and responsibilities given to me. 
There should be regular recognition for the work we do, benefits in the forms holidays , time off and there should be some work life balance.</t>
  </si>
  <si>
    <t>Monetary benefits for working till late in busy season. Not just "Amazon vouchers" instead a good amount that we use to have when we were working in office.</t>
  </si>
  <si>
    <t>As EY sponsors CPA and ACCA, It would be great if CFA, CFE is also added to this list or higher education scholarship for the same. Thank you for giving an opportunity to express our views.</t>
  </si>
  <si>
    <t>Thank you team for providing us opportunity of being heard. I love my organization, this is the only reason I'm continuing with my 3rd year with the firm &amp; have plan to serve many more. 
So, benefits meaningful to me are something:  which is compatible with industry, the package which is at least par of other similar industry. e.g. if i compare with other industry it feels disappointed.
One thing is like when within the firm some of our colleagues of same rank got skip level promotion &amp; other got average rank even after satisfactory results, this cause demotivate the employee &amp; low their confidence. 
I suggest we as employees should be empowered to fly there carrier at EY, by providing attractive/competitive packages, work them freely without any conditional benefits pressure &amp; win there confidence like YES, EY CARES FOR YOU.
Types of benefits I'm expecting:  
1. Increment of net take home salary.
2. Employees life risk cover.
3. Increment in medical benefits.
Thank you so much for all time care &amp; support.</t>
  </si>
  <si>
    <t>1. Office phones can be provided to employees for better collaboration of work remotely. 
2. Work from set up allowance is not given to new employees. Any initiative can be taken for the wellness program where in we give allowance for setting up any equipment/furniture at home.
3. Employees should be motivated by giving them meal vouchers as they would get some meals in office during the busy season as well.</t>
  </si>
  <si>
    <t>1. Promotion of deserving candidates should be on time. The excuse of being new to the firm should not be given.
2. Monetary compensation in all manner should be at par with other competitor firms. It seems the compensation and employee experience doesn't go hand-in-hand.
3. Surprised goodies should be sent to employees which will drive the level of belongingness in employee. When I say goodies, it should be of premium quality which will be useful for employees and not the quality which was received as welcome kit.
4. Worklife Balance should be on top priority to the leadership. The hours booked on retain and the hours worked practically doesn't tally at all. The solution to that is more resource need to be hired.
5. A lot of trainings are assigned which employees just clear for the compliance sake and not for knowledge purpose. The webls should be limited and useful and accordingly should be booked on retain without hampering client work.
6. A suggestion to the firm to follow fortnightly pay check issuance which are adopted worldwide. This will definitely have a great impact on existing as well as potential employees. The firm can set an example to other competitor firms.
7. Our cycle is from July to June and appraisal are effective from October onwards. This should not be the case. Please do not give excuses of time to discuss and finalize things all of that. It has a very bad impact on employees.
8. A suggestion to the firm to apply 4 days work week which is going to be the future of work. A pilot project can be run on that. This will definitely have a great impact on existing as well as potential employees. The firm can set an example to other competitor firms.
9. Food coupons/Sodexo should be introduced. Most of the firms now-a-days gives that to employees.
10. Monthly wifi pay should be atleast Rs 1000 which will be far better than currently Rs 500 as everyone is aware what good wifi plans costs.</t>
  </si>
  <si>
    <t>CAR ALLOWANCE</t>
  </si>
  <si>
    <t>1. Reinstate the Company Paid Practo App Premium Membership for employees &amp; Insured Dependents across the board - This is a long term Non-Financial indirect Benefit which was offered and now withdrawn.
2. Fuel Expense Reimbursement to a certain level based on Band across the Organization - May be starting with Managers and above -This is a Financial Direct Benefit currently offered  by various peer corporates. 
3.Interest Free or Minimal Interest Employee Loan for Various requirements  in coordination with any Financial Magnet -This is a non-Financial Direct Benefit currently offered  by various peer corporates currently.
I cited 3 benefits I think which may be helpful for employees in the longer run subject to approval by Board.</t>
  </si>
  <si>
    <t xml:space="preserve">Add dental benefits, so that all can have a beautiful smile.  </t>
  </si>
  <si>
    <t>Family trip to different countries</t>
  </si>
  <si>
    <t>1. Permanent Work from Home
2. Interest free loans
3. Tuition fee reimbursements 
4. Dental insurance
5. Reimbursement of prescription drug costs</t>
  </si>
  <si>
    <t xml:space="preserve">1. Permanent Work From home, with a caveat, empowering HR and Senior Leadership to review employees' work periodically and strict action to be taken if performance does not meet expectations. 
2. Stop EY Advantage, instead, start rewarding with cash or reimbursement if any employee wants Gym membership, purchases electronic items or any other office items like monitor, bags, or anything etc. e.g., they get a kitty of 20-10k each year for their personal expenses, and they can get it reimbursed. This is a large expense but tangible benefit which will make employees feel special. 
3. Fast Growth Career Ladder for Seniors and Managers - a special program where they compete through interviews and presentations, few selected will get the opportunity to choose their career path - any country - any services, groom these employees to become Partners on a fast-paced growth path.
4. Medical Insurance service is not in great shape from personal experience though it serves well, also increases the sum assured to 10 or 20 lakhs including dependent parents. This will make employees stay longer if that fits in with the overall strategy. Anyways a healthy attrition rate is also necessary. 
5. Term Insurance in case of death, if that can be fixed till Senior Manger to 100,000,00 Cr for every employee. This will save a lot of premium costs for each employee and give them mental security. (at least served for 2 years for EY etc conditions)
6. Restructure Payroll and see maximum tax benefits if an employee can avail. e.g. a too large component of transport etc. Give a Car Loan if that helps to save tax at subsided rate. 
7. Education and Higher Courses financial aid, I see we have invested in MBA, MBAN. Also here we must create and show examples, how and what opportunities they have received after doing this course. Not just intellectual knowledge sharing sessions. Real Tangible benefits. 
8. Day Care in Office for working parents of best in class.
9. Birthday Gifts like cups with names on them, Vouchers, bags, Pen, Health items etc. - get it to deliver.
10. Increase the reward category budget to a generous sum for each reward.
11. Free snacks/fruits/milk/breakfast on each floor. (e.g. Walmart/Alliance Bernstein). Initially, it will be a costly affair, but now given limited seats and gradually people will get used to this and the budget becomes sustainable. Lucrative for Staff and Senior who will be inclined to come office daily. 
12. Get the gifts to deliver on Diwali or New Year. Products that are useful for employees, and they cherish. May be category of options they can choose from.
</t>
  </si>
  <si>
    <t xml:space="preserve">mental health leaves, pet insurance (where applicable), fitness classes/ subscriptions, free books programs (within reasonable limit), more options for continuing education/ employee development for lawyers, as the current options are more oriented towards other areas of specialization. 
Leave encashment, as a lot of the team ends up taking long leaves towards the end of the year to avoid their leaves getting lapsed, and whoever ends up working during that time comes under a lot of pressure as a result.
I personally look for a more predictable time schedule wherein I can expect to log off after having worked 9-10 hours in a day.  This becomes difficult when the work is erratic, and/ or team members/ projects aren't available, wherein there might be periods where we are completely idle, and other times where we are working more than 12 hours a day.  </t>
  </si>
  <si>
    <t>Arrange some ways to collaborate people like workcations and all</t>
  </si>
  <si>
    <t xml:space="preserve">Some useful gift on quarterly basis. Example: USB charger for internet back up which we received  from EY. It helped many employees as internet power back up. </t>
  </si>
  <si>
    <t>Good hike will help us to boost to work with more dedication and effectiveness.</t>
  </si>
  <si>
    <t>Once in every month menstruation leave for girls.
Thank you!</t>
  </si>
  <si>
    <t xml:space="preserve">Monitory benefits boosts the urge to do more and giving bonus twice a year-basis performance will be really making employees happy.
I also believe in non-monitory benefits and really happy with RAVE culture we had ,in virtual environment is not productive.  
Some suggestions -
-Recognizing employee's hobbies - competition in sub-service line, service line and giving award to winner at GDS level.
-Adding work leave during public holidays, so team can enjoy long weekends
-Bringing back 8 hours shift (8*5=40 hours per week).
-Golden Beam Awards for GDS each location.
-Flexible work week , eg. working for 40 hours in 4 days. This can be given to members not in season or for child care during their vacation or elderly member care.
-Holiday Voucher
-Gift Hamper
-Food coupons
-Goodies with EY logo
-Long Term Service Bonus for serving firm for 20 yrs, 25 yrs, 30 yrs and so on.
-Additional money for employee retiring from firm.  
</t>
  </si>
  <si>
    <t>EY can introduce Subsidize loan scheme to employee.</t>
  </si>
  <si>
    <t>As this is the time for pandemic and we do not know when it will end so for the safety for the employee and their family if company can help them to buy their own vehicle so they no need to depends on the public transport to go to office or any personal work.</t>
  </si>
  <si>
    <t xml:space="preserve">Employer covering/participating in costs of international certifications in the expertise field (to protect interest of employer, it could be agreed to return these incurred costs in case of resignation from employment). </t>
  </si>
  <si>
    <t>Point basis compensation hike or variable % declaration. At the beginning of the year there are some defined measurable goal set for each associates, then in each cycle a measurement has been done based on what is the target and how much has been achieved. Based on that a score will be defined and each attributes will carry an uniform weightage and finally the ultimate score will arrive. Then a predefined matrix will refer that if you falls under this score bracket what is the % hike you can expect. Obviously there would be a base range on the top of  the unit's performance. 
e.g - That means you scored 0.75 and as per the matrix you are eligible for 12% compensation hike but the unit has over achieved by 180% revenue against the actual target, hence your revision compensation would be 12%*1.8 =around 20%. Accordingly each employee would be part of the great journey but at minimum side he/she would be eligible for 12% hike at least. Basically its a multiplier on top of the actual hike based on the individual performance and overall unit performance. 
NOTE : only those employees scored more than 0.75 will be eligible for multipliers. That means organization is offering an additional benefit to the top performers.</t>
  </si>
  <si>
    <t>Paying the expenses for gym and proteins as these are highly expensive and doesn't fits the budget. On relocating, gym is equally essential on day to day basis to keep our mind and body healthy. Healthy mind, healthy body and excellent work.</t>
  </si>
  <si>
    <t>Provide Gym or Health Club subscription like Cult Fitness, Golds Gym or any other branded club etc. (Which will give motivation to be healthy because from last 2 years people are working from home and neglecting their health, EY can conduct competition at the same time like sharing your weight loss journey, Conduct marathons, hiking, trekking etc.)</t>
  </si>
  <si>
    <t>- 4-days full paid working week or additional paid days off;
- financial bonus for employees annual vacation;
- paid days off to realize badges program;
- corporate loans with good financial conditions;
- CIGNA as a corporate health insurance company;
- Child care assistance/reinbursment 
- After-school programs for employees kids</t>
  </si>
  <si>
    <t xml:space="preserve">Sodexo card for tax saving. 
Internet charges should be increased, because none of the providers would provide high speed internet for ₹500. 
Apart from monetary benefit, as per me there should be 1 on 1 counselling sessions with psychologist conducted post season or quarterly for all the employees to help them get over the season’s pressure. </t>
  </si>
  <si>
    <t xml:space="preserve">I totally like this idea of mid-year promotions and targeted compensation revisions, in this fast-changing world employees do look for opportunities in terms of growth so it will be better if we can promote resources from within, managers can identify natural leaders and groom them for leadership positions. Like the top performers and promising individuals can be given a special assignment to identify leadership qualities or other talents the organization needs. </t>
  </si>
  <si>
    <t>Monetary benefits are highly valued but there can be complimentary benefits such as rise in pay or gift related to non-client activities, i.e. training of juniors etc. Moreover, monetary rise in pay is always valuable.</t>
  </si>
  <si>
    <t>Healthy Living Allowance  - provide employees with monthly cash allowance to improve employee well-being and mental health - through activities such as leisure travel and engagement in sports and recreation</t>
  </si>
  <si>
    <t>Not to mandate ACN category.</t>
  </si>
  <si>
    <t>Remote work with occasional going to office (e.g. quarterly or when attending company events), vacation reimbursement (e.g. 50% off on hotel accomodation)</t>
  </si>
  <si>
    <t>Rather then Annual revision of CTC, can't we plan a module with some quartly Hike/Revision in salary which will actually motivate all to achieve short term goals</t>
  </si>
  <si>
    <t>Promotion, Progression, Salary revision for employees who are less paid when compared to market trends.</t>
  </si>
  <si>
    <t>Monthly food vouchers. Sodexo is widely usable and convenient.</t>
  </si>
  <si>
    <t xml:space="preserve">Normalization of Salary and role based on industry standards. Current Salary is way below what industry is offering now. </t>
  </si>
  <si>
    <t xml:space="preserve">Wellbeing &amp; Fitness Allowance around INR 50,000
</t>
  </si>
  <si>
    <t>Exceptional interim hike in market. Nothing can make resources happy than this.</t>
  </si>
  <si>
    <t xml:space="preserve">Credit to buy apartment
Discounts to buy car
possibility Working from abroad
Day off in your birthday and when changing apartment </t>
  </si>
  <si>
    <t>1. Communicate the timelines of bonus and CTC letter timely. At present, we just receive an email that "you shall receive the letter in the last week or something like that". Also, the letters should be out in Aug first week (bonus) and sept. first week (CTC).This will keep the employees motivated.
2. The old system of spot awards was better where we used to get the amount in salaries. EY appreciate points should be over and above that.
3. Increase in medical cover.
4. Work from anywhere and push for work life balance.
5. Restructure the CTC, so that in-hand could be more.
6. Special programs like mobile discount or mobile policy etc...
7. The ones who got promoted this year lost the opportunity to attend the NMADP. They should be compensated by some means.(just a thought, because i lost that opportunity)</t>
  </si>
  <si>
    <t>It will motivate me to take more opportunities in future to take project and team to next level, which can boost the company status in competitive market.</t>
  </si>
  <si>
    <t xml:space="preserve">1.) Considering current WFH environment, an employees working expenses have increased as well (majorly electricity bill) . The firm has provided a one time amount to setup WFH infrastructure at home, however, employees should be provided with a monthly ex gratia amount over and above their compensation to cater to these increased expenses. 
2) With employees spending too much time at home, both their mental and physical health has taken a toll. The firm can partner with various Health and fitness app providers (like Cult, Healthify Me) to provide employees with either free mental and physical health packages , or providing them deep discounted packages.  
3.) Increase in base pay at each rank and level will provide a good morale booster to all employees. Also, how an employees bonus etc is calculated should be made more transparent in upcoming cycles. </t>
  </si>
  <si>
    <t>if the amount of work allow us, have personal days to take outside the busy season.</t>
  </si>
  <si>
    <t>Retention bonus to be provided on yearly basis, to be paid in two installments. if employee resigns he/she has to pay the amount back to the organization.</t>
  </si>
  <si>
    <t>As the old saying goes, "Health is wealth"
To be more productive, one needs to be healthy for the maximum period of the year along with less-tension for family members' wellbeing. Medical cost is skyrocketing.
So, would urge to consider some enhancement in the health insurance benefit e.g. annual check-up claim benefit, base coverage amount increase etc.</t>
  </si>
  <si>
    <t xml:space="preserve">It should be great that EY gave us t(he employees) the opportunity to decide working full time from home, full time from office or combine both, always that the role permits so.   It's strongly demonstrated lots of WW teams worked perfectly together along this pandemic all working from home.  Here in Argentina this has been revised by Governance &amp; Laws legally everything should be fine to do so.    Salaries must be adjusted as well, in order to be a more competitive company.   </t>
  </si>
  <si>
    <t xml:space="preserve">Money for lunch. Overtime food. Parking slots or money for parking when we go to the office. Money for exercise instead of an specific gym deal. </t>
  </si>
  <si>
    <t xml:space="preserve">Leave Encashment options
New Year gift vouchers for family
More funds to be allocated towards efforts spent in non-project activities
Monthly internet charges to be increased
Cash awards for RnR
Rewards on completion of Yearly anniversary , Special rewards for 5 years, 10 years completions
</t>
  </si>
  <si>
    <t>Explore more on the onshore opportunities to travel to worksites abroad within diverse geographical boundaries to create an effective professional relationships and work arounds from process perspective's. Also, from a lead analyst towards the positions ahead as an Assistant Manager position if there could be defined timelines and career opportunities for the managers to develop a career path which helps people to grow within the GDS and feel more valued.</t>
  </si>
  <si>
    <t>Increase in compensation, Monetary awards. Overtime allowance for extra hours spend</t>
  </si>
  <si>
    <t>Car plan benefit</t>
  </si>
  <si>
    <t>Onsite opportunities for supporting staffs and high level training on skill development for those in non technical areas.</t>
  </si>
  <si>
    <t xml:space="preserve">1. Need some kind of monetary benefit for working long hours during busy season, when in office we had the allowance and ordered food as a team. Its not very motivating to stretch during busy season with no benefit. Would appreciate maybe food (sodexo) coupons or something DURING peak times.
2.  Compared to what the other Big4s and even other EY firms are doing we haven't received any kind of gift or care packages delivered to us.
3. Work-from home support allowance very minimal compared to industry.
4. Being able to log off early on Fridays
5. More support from management to take up further learning and being able to block time to do so, very difficult to make time for upskilling oneself with the workload even during non-busy season.
6. Having the opportunity to take part in short term projects which will give us the opportunity to learn new skills especially technical, a database of ongoing projects and how we can participate in these would be really helpful as everyone isn't aware of the different things they can work on other than their regular engagements. This would also help us get experience for badges.
7. More rotation opportunities across levels.
8. Period leave.
9. Compensation closely aligned to industry.  
10. Access to more wellness resources, (like discounted gym memberships, meditation app access, other subscriptions, etc) and more social activities so that there is interaction with people not directly working together as well. With the current WFH situation the interaction with people has really siloed.
</t>
  </si>
  <si>
    <t>1) providing medical care by way of reimbursement of various tests undergone/diagnostics/consultations/treatments to maximum extent based on bills and actual genuine causes (apart from insurance amount which helps only in case of hospital admit) is one of great help during current rising health issues and medical costs 
2) providing some regular amount of food expense which was earlier available through benefix tool based on per employee chargeability per day if above 10 hour and for weekend chargeability is one of great way to rekindle the flame of motivation on and keep it going accross all the ranks 
3) though spot/ey appreciate available, not all make use of them, cultivation of regular recognition habit(however small amount it could be) in every project team is key/starting point to build positive transformative leadership behavior from very initial stage of an employee career and indirectly contributes to employee retention policy as well</t>
  </si>
  <si>
    <t>More organized quarterly appreciations for various categories like to a new joiner performing well, someone performing well for the client, meeting targets etc etc with a small reward token and appreciating and recognizing it at a bigger platform makes a lot of difference. We had it in our previous organization and it really kept people motivated!</t>
  </si>
  <si>
    <t xml:space="preserve">Really appreciate the back to back new initiatives being taken by the firm. First the announcement of additional payout in two trenches and now also the interim promotions/progressions. The compensation benefit is surely crucial. It motivates the employees to stay in the organization instead of looking elsewhere for better opportunities. </t>
  </si>
  <si>
    <t xml:space="preserve">Payment in USD to GDS employees, there are many offers from companies outside that pay in USD. </t>
  </si>
  <si>
    <t>1. Leave accumulation should be expanded from 15 to more.
Annual leave, Special Leave, Personal leaves need to be realigned to some different leave structures called Earned leave, Sick leave, Casual leaves.
2. Other than project hour activities supported, need to be rewarded on decent scale of pay.
3. Please introduce yearly anniversary completion rewards (kind of points or benefits), so that people would stick with EY for more number of years that can increase the trust with EY.
4. Internet working from home allowance need to be increased.
5. New joiners are not being rewarded with any benefits (observed in 2021), such as work from home set up or reimbursement for purchases etc.</t>
  </si>
  <si>
    <t xml:space="preserve">Expand FBP to include Sodexo Card/Coupons to save employee tax.
Remove tax on EY appreciate points that we receive via on spot award and other recognitions.
Introduce savings component for NPS deducted by Employer to save employee tax under section 80CCD(2).
 </t>
  </si>
  <si>
    <t>1. Health Insurance Coverage should be more.
2. Smartphone Program.</t>
  </si>
  <si>
    <t xml:space="preserve">Surprise gifts for Festival Season
</t>
  </si>
  <si>
    <t>Enhanced corporate discounts at EY Advantage
Better incentives and increments across CBS
Enhanced usage of EY Appreciate portal
Retention bonus across CBS
Revision of salary band for associate/senior associate roles across CBS
A better title as per the role
Stock options</t>
  </si>
  <si>
    <t xml:space="preserve">1. Monetary benefits - to keep above market trends.
2. People Benefits - tuition reimbursements for 2 kids, paid vacations, Work from home.
3. Technology - Provide gadgets like iPhone, iPads, smart watch etc for all employees.
4. Promotions - a. Appreciation gifts to all employees who got promoted, b. compensation gifts/money to the missing opportunity to travel for NMADP program.
5. Travel benefits - long term opportunity to travel to other EY locations in Europe &amp; US.
6. Work from home benefits - a. Increase internet fee amount to 2000INR b. Reimbursement of home electricity bill as our laptops are connected for more than 10 hours a day </t>
  </si>
  <si>
    <t xml:space="preserve">Hi, Firstly I would like thank for this kind of initiative and an opportunity to express ourselves.
1. Medical insurance - Top up is optional at present on employees, Can EY consider to provide as benefit.
- With the present scenario, the base value is not sufficient for emergency medical purposes and the costs
- There are some cap on treatment of many specific health Issue - can that cap be increased or do anything to 
   reduce the financial burden.
- Many Firms base value are higher and have these top up inclusive by Employer. It will be valuable.
      </t>
  </si>
  <si>
    <t>The most beneficial things to me is training for offshore along with scholarship for educational qualification with  offshore opportunity.</t>
  </si>
  <si>
    <t>As an athlete, I would benefit from subscriptions to sport-activities portals/tools/opportunities, like: ZWIFT, Freeletics, STRAVA, ROUVY... or discounts to general sports stores, like Decathlon, coupons for Amazon.... As a person, who likes travelling, the benefit of cheaper flight tickets would be a great opportunity to visit more diverse directions. Lastly, aside of life insurance, an additional investment or pension plan, which could be subsidized by EY (and carried forward if separated from EY).</t>
  </si>
  <si>
    <t>Half yearly VPB concept</t>
  </si>
  <si>
    <t>It would be great if the monthly internet allowance is increased from Rs 500, as most of the service providers are charging more than 1,000 for internet with good speed.</t>
  </si>
  <si>
    <t>SODEXO CARD</t>
  </si>
  <si>
    <t xml:space="preserve">Mid-year promotions/increments is an excellent concept to continue. However, the company could also look at rebasing the compensation of existing employees in line with market. Apart from that, employees in new world should be given the flexibility to opt for home/office working, unless crucial. </t>
  </si>
  <si>
    <t xml:space="preserve">Childcare benefit like kindergarten or equivalent, internet related to improve our routers, </t>
  </si>
  <si>
    <t>My Suggestion is to introduce new Technical Trainings for demanding technologies and also provide onsite Opportunities to Employees.</t>
  </si>
  <si>
    <t xml:space="preserve">Compensation increase </t>
  </si>
  <si>
    <t>Special Interim Bonus, Interim Salary revisions, etc would be great.</t>
  </si>
  <si>
    <t xml:space="preserve">Long term Onsite  and  Car lease Policy </t>
  </si>
  <si>
    <t>Hi, I would like to get good hike (10%-15%) , as we are already underpaid as per the market standard.</t>
  </si>
  <si>
    <t xml:space="preserve">Considering the Covid situation, money would be most valuable benefit to any employee, which will also play a part in reducing the attrition and encourage to put in more efforts in his/her work. Will reduce the training hours and can be utilized that time for other work in their respective engagements. </t>
  </si>
  <si>
    <t>Paid Holidays (No. of Sick leaves not taken as added bonus to the employee salary EoY)
Anniversary/Birthday - Holiday or gift options to employees
Smart Savings - Guide employees with their own long term savings.
Annual free health checkups and camps</t>
  </si>
  <si>
    <t xml:space="preserve">Leave encashment or annual leave of 15 days which we are not able to take at a stretch or holiday in any resort etc. Increasing the reward points for all rewards and recognition. </t>
  </si>
  <si>
    <t>1. Consider sending EY labelled goodies to enable more belongingness. Also, include specially crafted letters for boosting motivation. (Might not be part of employee benefits).
2. HOME buying assistance at Mid to Top level management .
3. Car lease buying option.
4. Personal loan assistance 
5. FUR'TINITY LEAVES: where employees adopts/buys new pets. This is leave to settle Fury friend.</t>
  </si>
  <si>
    <t>Something that would really connect with people is sharing generic personalized gift hampers with as rewards rather than the usual 3-5k award money or amazon voucher (of course we can keep that option, if needed). For someone employees maybe a 3-6 month education membership for their child or a free full body checkup pass at a renowned hospital for at max 2 senior citizens would be appreciated more. A tour for 3 to wonderla or a table for 2  voucher at a fancy restaurant. Basically the exact reward theme would ideally be provided by the respective counselor (from a limited pool of options) who would have a better idea on the interests of the person who performs well. This will motivate people to really open up among their peers but also push for the recognition and award. It will establish a new culture and association with our brand in rewarding people that other companies do not follow.</t>
  </si>
  <si>
    <t xml:space="preserve">I feel there should be some incentives given to employees for serving a considerable years with the firm. There should be some additional compensation based on their loyalty to the firm. For eg. each completed year with the firm and they can get additional amount for serving and that can be increased every year the more you stay with the firm. That not only encourage employees to serve for more years but also to think of growing, shaping their career path in EY and overall helps in the firm growth in the long run. </t>
  </si>
  <si>
    <t>Provide employees with gifts like other competitors in the market are providing.</t>
  </si>
  <si>
    <t>Internet usage bills should be hiked
variable pay should be paid out every quarter/ at least half yearly
referral bonus should be paid after 30 days of employee joining the organization
align with market rates on specific skillsets</t>
  </si>
  <si>
    <t>We know that people are asking for more salary.. but we know well that even if we give that, it won't improve anything... people will still ask for more because of lifestyle creep. Why do we have lifestyle creep anyway? People are so stressed out, they spend lots of money to de-stress. And people spend money on things they would later regret. Maybe we should give away benefits that help employees become less stressed, or be wise on how they spend their money.
Other companies give benefits where they can buy shares of the company at lower prices, or company products at a discount. That always brings out how proud they are with where they work. How can we do the same in EY?
&gt;EY branded merchandise - I know we have these somewhere
&gt;Employee Wellness Perks - I noticed that a lot of our existing perks like Udemy, Skillsoft, getAbstract focus on technical, business skills, and leadership.. we should have more for health, wellness, and personal finance/investing.
&gt;&gt;&gt;&gt;EY Internal clubs, Yoga, meditation, Cross-fit, running, hiking, entrepreneurship etc. Should not be run by the consultants/auditors themselves or it will be stressful.
&gt;&gt;&gt;&gt;Reimbursable haircuts + massages + meditation + spin classes
&gt;&gt;&gt;&gt;&gt;&gt;&gt;&gt;We should actively help our employees become healthy.. not just monitor them during annual physical exams.
&gt;&gt;&gt;&gt;Increase sick days
&gt;&gt;&gt;&gt;&gt;&gt;&gt;&gt;Include care giver sick days
&gt;Make 80:20 utilization real.. a lot of people actually work/charge 100% or even more. People need quiet time to come up with creative ideas or to study. (Fridays with less or no meetings)
&gt;Opportunity for Pro Bono work for small companies - when giving back, we can use the actual skills we're good at. (Most CSR activities are planting trees, donating money - while great, is not utilizing our best skillset)</t>
  </si>
  <si>
    <t>get a higher health insurance, 100% bonified gym membership, higher salary, help pay home bills not only internet since we are using electricity as well</t>
  </si>
  <si>
    <t xml:space="preserve">Equity, increase in base compensation, home office setup and maintenance allowance, </t>
  </si>
  <si>
    <t xml:space="preserve">Sodexo meal coupons, Medical reimbursement for monthly bills to reduce taxability of in hand salary. </t>
  </si>
  <si>
    <t xml:space="preserve">Leave conversions, higher HMO/medical insurance coverage and wider network of hospitals, car plan/subsidy for managers and up, free coffee and snacks in the office, monthly free meal in the office (catered), employee discounts to different retailers, shops, restaurants and service establishments. </t>
  </si>
  <si>
    <t>Compensation should be market comparable. Reduce the pay parity among the team and experiences. Medical insurance sum assured should now more. Mid year bonus or festival bonus should be started.</t>
  </si>
  <si>
    <t>1. A gym at the office or a gym off at different gyms.
2. A leave each month for girls during their periods.
3. A games room or some mind districting fun tools at office.
4. Food coupon for dinner or lunch.</t>
  </si>
  <si>
    <t>Being able to save on Income Tax is no extra cost to the company but huge uplift for the employee. Tax saving opportunities: Sodexho Meal Vouchers, Company Car Lease &amp; Maintenance Policy, Company Housing Policy, Company Furniture &amp; Electronics Policy (F&amp;E at Wipro Technologies)</t>
  </si>
  <si>
    <t>In Aegentina, when the gross salary reaches what is more or less 1000 us dolars they start withholding even more as an extra tax. This means that promotions have a very low impact on our compensation since the government takes most of it. At the end of the day, we end up making the same money as in the previous rank and never fully enjoy the rank promotion monetary benefits. Please keep this in mind.</t>
  </si>
  <si>
    <t xml:space="preserve">A team building activity, an off-site, valuable goodies, a rejuvenating trip/ outing/ dinner, gift card. Where new employee has an opportunity to meet all its team mates in open personal environment and build bond.    </t>
  </si>
  <si>
    <t xml:space="preserve">Firstly, thanks for approaching us. It would mean a lot to us, if you guys care about your employees wellness as well as their day to day needs. we would be more than happy if you could raise our salary to the market level. at least we are being in the company for 5plus years. Neither we got the decent salary hike or bonus, cause we are being penalized for not qualified, or for pursuing it. secondly, if you could give yearly subscriptions for gyms or any other physical activities available other than those video or group classes, would be really beneficial for people like us. Since people are working hard despite being the current situations, its impacting our posture and health, where we usually sit more than 4hrs in one place. 
and please do allow us to get additional paid leave for people who are pursuing higher education. we hardly left with any leave for ourselves to spend and relax, rejuvenate. we are aware that you guys provide 3days per paper under the policy. but to avail that we need to go and keep explaining the people and that comes with too many stipulations as well. this is clearly exhausting for us. 
and this would be really help for students like us, if you provide us some sort of support in terms of tuition, or books. or some sort of of fixed pay for students per year basis.  You may tie up with some resource providers(bpp or Kaplan) and sponsor us the books, mocks, tuition. There are companies in the market, they give free resources and tuitions to their employees without being bound to any sort of agreements. the lectures or links passed by the existing team, its mere support which applicable to all for free provided by ACCA.  this would accelerate the progress of an employee plus would add value to the company.
And since the time we joined ey(5plus years) i have hardly have received any goodies. maybe a mug. it really makes a lot of difference. in-terms of company's presence or the way it contributes. where other company showers employees with their goodies/vouchers or anything such sort at least once in a month. </t>
  </si>
  <si>
    <t>The Salary should be standard across a rank. for e.g. While giving new job offer to an employee falling under Rank 65 should have equal salary irrespective of their Level, previous salary and hike because we all are doing the same job whether it is Associate or Senior Associate.  It should be flat like minimum slab. The Talent Team shouldn't take benefit of a person who is desperately looking for a job or company change or location change or family issues by giving very less CTC. I had been a victim of this strategy.  Also the Talent Team should provide CTC what they promised at the beginning of Interview. Justification to a Rank should be done. Pls keep existing employee happy by raising the CTC as per the market and company's slab instead of offering higher CTC to a new joiner and keeping the old ones at low level. This insults the existing employee and reduces his/her morale. Thanks.</t>
  </si>
  <si>
    <t>1) Mid year hike and promotion/progression for all - according to performance
2) Mid yr Bonus for all - according to performance
3) Shutdown period during Diwali festival or other 
4) Working hours to be 8 (and not 9) as in rest of the countries
5) Working days to be 4-4.5 days as adopted by many countries</t>
  </si>
  <si>
    <t>Extra vacation days</t>
  </si>
  <si>
    <t>Ability to covert the EY APPRECIATE points to SODEXHO CASH or NORMAL BANK TRANSFER instead of E-RETAIL VOUCHERS</t>
  </si>
  <si>
    <t>Outpatient Reimbursement, Personal Grooming budget (business attire, hair cuts etc.), Healthy Friday (Healthy food on a Friday in office similar to the US concept on Thirsty Thursday (drinks) but this a healthy way forward), concierge service (small budget allocated to pay for errands so after long day of work there is personal time and less stress)</t>
  </si>
  <si>
    <t xml:space="preserve">1.Two way cab service at our convenience.
2. Internet charge reimbursement
</t>
  </si>
  <si>
    <t xml:space="preserve">Fitness Reimbursement Program - gym membership , fitness trackers etc. </t>
  </si>
  <si>
    <t xml:space="preserve">Car Lease Policy, Separate work phone provision, mandatory leaves for each quarter, 4-day work provision, 6-week a year, work from any EY office in the world provision.  </t>
  </si>
  <si>
    <t>Also I didn't receive this email, i got it forwarded from one of my colleagues. You may have to update the distribution list. Thanks.</t>
  </si>
  <si>
    <t xml:space="preserve">Can we have GYM &amp; Recreational facilities similar to other top employers do. can we have socializing events to network across EY GDS, location wise.  </t>
  </si>
  <si>
    <t>Pay Parity: Salary should be par at every level be it Associate Level1, 2 &amp; 3. Senior associate Level1,2 &amp;3. 
New joiners get a very high package at the same level while old employees are at lower CTC.  Existing employees should be equally treated for their loyalty towards the company.</t>
  </si>
  <si>
    <t>Work life balance.</t>
  </si>
  <si>
    <t>WFH Allowance. 
Decent Shift allowance when we are working in US/UK shift. Currently it is very very less</t>
  </si>
  <si>
    <t>1. As we are aware of new variant of Covid 19 (omicron), we would like you to extend the WFH for further period till no new cases are discovered.
2. We would also request you to increase the Internet Assistance amount to 1000/- per month, So as to cover the internet cost.
3. Requesting you to tie up with best E commerce operator as scheme of organization discounts to employees</t>
  </si>
  <si>
    <t xml:space="preserve">Retirement Benefits : A fixed amount for 20 or 25 years of Services.
Loyalty Bonus
Foreign Trips for 5 , 10, 15 years of services </t>
  </si>
  <si>
    <t>1. sodexo
2. Better health insurance - current one is not good. 
3. More tax benefit options in payroll
4. Car lease scheme</t>
  </si>
  <si>
    <t xml:space="preserve">1. Paid sabbatical leaves(3/6 months) to employees(M &amp; F) after a fixed tenure of 5/10 years (for those not availing Maternity leaves). This would be good to get a break for continuous service and people may feel recharged after resuming.
</t>
  </si>
  <si>
    <t>Compensation increase and Internet benefits to be increased to 1000 per person.</t>
  </si>
  <si>
    <t>It is not easy to answer because i am in the company since less than one month, but after reading the benefits page, courses available, possibility to certify i think perhaps to have the possibility to include Cloudacademy as learning platform (i know it from previously and is good also, includes labs).
Also i would suggest (maybe it exists but i do not know) a webpage where the internal community can suggest ideas and these be voted by the same community.</t>
  </si>
  <si>
    <t>New bonus payment scheme over existing one.</t>
  </si>
  <si>
    <t>With promotion, there should be benefit in salary. Salary Should also increase in proportionate with increase in responsibilities.</t>
  </si>
  <si>
    <t>gift a paid holiday once in a year</t>
  </si>
  <si>
    <t xml:space="preserve">Tax saving options. Currently we have nil tax savings options. </t>
  </si>
  <si>
    <t>Salary increase is meaningful for me.</t>
  </si>
  <si>
    <t>Can have appraisal twice in a year . That would encourage employee's productivity and satisfaction at work.</t>
  </si>
  <si>
    <t>It would be great to recognize competent and meticulous employees who have been working with EY for so many years and reward them accordingly.</t>
  </si>
  <si>
    <t>ESOPs</t>
  </si>
  <si>
    <t>Smartphone allowance or reimbursement upto 30000
Wellness allowance</t>
  </si>
  <si>
    <t xml:space="preserve">$300 Annual Wellness benefit. Pandemic or not, we all are working hard and at some point gets burned out, stressed, and exhausted. When this happens, employees would normally take a day off to recharge, refresh their mind, or do anything that would take their minds off work. With this, I'm suggesting for a Wellness benefit/allowance that we can use to cover the spend for this relaxation period. It's a reimbursable allowance valid for travel receipts (flight or accommodation), spa, salon, etc. Anything recreational that would help the employee alleviate the mental and physical fatigue that they are feeling. It will be valid for 1year only and not to be carried-over if there's an unused portion. This is one way of letting the employees know that the company cares for their wellbeing. </t>
  </si>
  <si>
    <t xml:space="preserve">Firstly, EY should evaluate the CTC structure for same level employee and it should match as per EY and market standard.  Apart from that, EY can think about the extra benefits  approaches as follow:-
1. Monthly food coupons  (Sodexo etc)
2. Keeping snacks/beverages in office canteen/cafeteria 
3. Sponsoring vacation trips once in year for employee and his/her family. 
4. Medical Insurance premium should be taken care by EY.
5. There should be an options for employee to get reimbursement for monthly mobile and Broadband bills on actuals. </t>
  </si>
  <si>
    <t>1.Work From Home Flexibility - Employees to can use this to decide if they can WFH for an extended period of time
2.Automation Cost Savings - If someone does visible cost saving, then a % of that can be provided as a Additional Variable pay.</t>
  </si>
  <si>
    <t>It would be great if a EY colony is started having all the employees at the same place giving more interactions.</t>
  </si>
  <si>
    <t>A percentage hike in the monthly salary after the end of probation, giving out interest free loans, a tax advantageous share purchase plan, a contributory pension plan, educating financially on how to purchase to invest, purchase your first home, giving a group insurance plan, discounts on gym memberships for healthy well-being, etc.</t>
  </si>
  <si>
    <t>Considering the current market trend, I suggest a market correction for all employees.</t>
  </si>
  <si>
    <t>Considering the performance, achievements &amp; experience of employee can we consider for early promotion in the firm. Creating the work experience slab and the position they are holding in firm presently, we can re-look and consider the employee for double promotion. This will create a good recognition for employee to work more better way &amp; also achieving on the personal financial goals.</t>
  </si>
  <si>
    <t>First and foremost, I believe our salaries( esp. for the staff) should be competitive with the other organisations as it serves as a great motivator to keep working for the organisation.
In addition, we can have food vouchers (even for wfh) if we are working for more than 9 hours a day, 
Along with that there should be other perks &amp; benefits for us as offered by other big 4s for eg. a mobile voucher worth 25k and competitive bonus.</t>
  </si>
  <si>
    <t>Salary revision to match current market , Gift hampers and Increase in Internet allowance</t>
  </si>
  <si>
    <t xml:space="preserve">Thank you for the excellent initiatives and constant enhancement of rewards policy. Over the last decade, my mentors and leaders have supported me a lot and I feel driven and motivated to create value and give my best at everything. Grateful!
My suggestion is to have CVP Career Vision Path as an employee benefit (specifically at Senior Manager rank). 
CVP = Career Vision Path = A curated path (short term and long term) in terms of timeline and goals for each level at and beyond Senior Manager. This should be visible to an individual in form of something to aspire, work towards and achieve to catalyse a promotion for Senior Manager, Executive / Associate Director level and beyond. 
The other Big 4 Global delivery services also have an Associate Partner level rank and make it a point to have timely rank transitions for motivation of experienced professionals.
At levels up to M/SM, career path looks well visible and evident but beyond Senior Manager rank such visibility about growth and next level becomes hazy (for a lack of better word). 
This moves a few aspiring folks towards over- indulgence in initiatives and a relentless spirit of creating differentiating USP for themselves (which is good) but it is better if such healthy growth spirit is coupled with a formal vision clarity.  </t>
  </si>
  <si>
    <t>1. Increase in Internet reimbursement(atleast 2000/month) would help employees who are working from home according to standard market process. currently it is at 500
2.  Increase in night shift allowances to atleast 1000. Now it is 450 for entire grave shift which is actually very less according to market</t>
  </si>
  <si>
    <t>Something where tax benefits can be leveraged. Can think when bonus are given, if people can leverage it without incurring taxes.
Diwali gifts worth 1k did not go well with most of the people this time. Should give some innovative gifts to people that is worth for their family.</t>
  </si>
  <si>
    <t>Either of the below benefits will really be meaningful, as along with other recognitions and appreciations, monetary benefits also pays a pivotal role in motivating people.
1) An interim bonus could be helpful and motivating to work on busy season
2) Mid-year promotion or mid-year increment in fixed pay will be helpful.
3) Overtime pay for the extra hours worked during the busy seasons to keep pushing ourselves work even if we need to stretch post the working hours.</t>
  </si>
  <si>
    <t>A promotion will help to be more confident and motivated, also help in new learning with new role as well as provide the monetary benefits.</t>
  </si>
  <si>
    <t xml:space="preserve">A stay with family in a resort or hotel for a weekend could be so exciting and rewarding for the employee and his family. 
A bonus or reward for festivals like Christmas and Diwali.
A dinner with family at a 5 star Hotel.
</t>
  </si>
  <si>
    <t>1. 1 family trip re-imbursement per year to employees.
2. Comp off for working on weekends.</t>
  </si>
  <si>
    <t xml:space="preserve">1. Compensation - I would be grateful to receive increased compensation as my probation period is almost over. I joined as a fresher and I am enjoying working here. The environment and learnings are fun! I am a sole earner for my family. Please include me in more projects and at the same time increase my compensation too. The market rate for this role is higher. I want to remain a part of this company for as long as possible because you hear us, we enjoy our work and there is a purpose in everything we do.
2. Health Benefit - To make ourselves healthy, we can track our records using smart watch, for example, if we can target to complete 10000 steps at least 3 days a week, we can be healthier, work better and be more energetic. While working from home, obesity was an increased issue. So I would be grateful if you can help me remain fit with rewards (smart watch, walking shoes). </t>
  </si>
  <si>
    <t xml:space="preserve">Tie up with IIM on some MBA courses.  Timely rewards for employees on milestones such 1 year, 2 year completions </t>
  </si>
  <si>
    <t xml:space="preserve">For Hybrid model, we can cut the office rental cost upto 50%, can provide the financial benefits to Employees(Logistics etc). Expect travel benefits/allowance on Hybrid model since employee may be few days in work location and travel back to Home often.
I have joined EY india as Assistant Director(Manager), level 2 in Dec 2018, I have rejoined EY GDS on Aug 2021 as Assistant Director ,level 1. I have rejoined one level down and have been informed by HR, I will get same level. I came to know after joining, one level down which needs to take care in this cycle.(Last 3 years, I have down my level)
</t>
  </si>
  <si>
    <t xml:space="preserve">Perks and benefits should be planned in such manner that employee should think 100 times before leaving (even plan to leave) the company. There must be a list of benefits employee can choose from, as per their needs and options listed must encourage employee to stay in company for long term. one of the example: free schooling for first child. there are multiple such options could be thought of.  
also, reengineering of salary structure in such way, tax from salary could be reduced.
</t>
  </si>
  <si>
    <t>The place of work has moved from office to home and employees often get stressed. There should be some way to take a brake from work to relax and also look after their family. Work from home allowances (per month) or home office enhancement allowances can be done.</t>
  </si>
  <si>
    <t>1. Compensation package for Trivandrum[Kerala] location is low, when comparing to other EY GDS India locations. Even though Trivandrum[Kerala] is Tier-2 city it seems compensation is not competitive to other EY GDS India locations.
2. Monthly/Quarterly Awards based on Performance.
3. More Promotions in the team based on talent</t>
  </si>
  <si>
    <t>1. By creating office environment in home if it is WFH continues.
2. quarterly bonus
3. Extra working hours count and pay for hour. 
Its my opinion, that would be great if my ideas worthy everyone.
Thank you!</t>
  </si>
  <si>
    <t>To have some food bonus( for eg. for supermarkets)</t>
  </si>
  <si>
    <t xml:space="preserve">Giving employees an option to work remotely as COVID impact looks scary to relocate and return to workplace.
Retirement savings plan for employees.
 </t>
  </si>
  <si>
    <t>Providing partially/ fully paid national/ international trips ranging 7-10/14 days. Budget can be fixed by the company, location can be left at employee's choice.</t>
  </si>
  <si>
    <t xml:space="preserve">Home office support because of the pandemic..it has become difficult to work from home now.. </t>
  </si>
  <si>
    <t xml:space="preserve">To be allowed to work remotely from abroad. </t>
  </si>
  <si>
    <t>1. Salary and compensation revision/hike
2. Bonus allowances
3. Rewards and recognitions
4. Onsite travel exposure</t>
  </si>
  <si>
    <t xml:space="preserve">Job description to reflect the real work we do, we should be able to have the same updated so it reflects appropriately.
Real technical mapping for technical teams, being in the same band as the rest of IT teams.
Review hot skills, specially per serviceline eg TAX technical skills hotskills are different than IT hot skills, this will increase retention. </t>
  </si>
  <si>
    <t xml:space="preserve">1. Definitely compensation related benefits like at par with the market standard is the priority. 
2. In addition to the I believe the Health Insurance part is not that great in EY where for parental claims there is 20% co-payment. So I would like a Health Insurance package comprehensive for parents with 0% co-payment with increased sum insured.
3. Since we don't go to offices that much so some tech goodies like keyboards, headphones, etc. would be appreciated to have that feel good factor going.
 </t>
  </si>
  <si>
    <t xml:space="preserve">1, Food card for Tax exemption 
2, Financial support for workspace setup arrangement at home 
3, Travel expense 
</t>
  </si>
  <si>
    <t>4 day working!!!</t>
  </si>
  <si>
    <t>Revising the base fixed package by giving good hikes, as per market standard. As highly skilled developers are paid very good outside, so it will be really difficult to retain such talents at EY, with minimal salary hike which is an annual thing, with EY being doing good in revenue wise.</t>
  </si>
  <si>
    <t>Work From Home benefits, Festival Bonus, Salary revisions in align with Market demands. Team dinner allowances and Annual party arrangements. Night shift allowances for extending working hours for client deliverables.</t>
  </si>
  <si>
    <t>Would be great if the employee is given Overtime payment  and also an allowance if he/she is working in some UK shift or Sun-Thur shift (dubai timing).</t>
  </si>
  <si>
    <t>Please pay for a PDA (like Mobile phone) or pay to set up a small office at home.</t>
  </si>
  <si>
    <t xml:space="preserve">1. Relocation to global EY locations and permitted to apply for job postings in other countries
2. Better Secondment and rotation opportunities to be provided for those who have not been selected before and not just giving opportunities to same people who have been on rotation already.
3. Permanent Work from anywhere option (even outside country)
4. EY appreciate points be converted into financial benefit or Amazon Gift cards
5. Better laptops (Mac books for example) as the Dell and HP ones freezes a lot.
6. Option to explore opportunities to be in the same location as long distance partner
7. Better representation within the LGBTQ+ community
</t>
  </si>
  <si>
    <t xml:space="preserve">According to me, I believe to be more creative in this situation, while we are working from home would be, receiving some items to create an atmosphere of office also Whenever I receive some token of appreciation physically, It brings a lot of joy and happiness. </t>
  </si>
  <si>
    <t xml:space="preserve">The below would be meaningful 
1) NPS 
2) Food vouchers which can reduce taxable income
3) Claims like telephone reim / internet which can reduce taxable income 
Thanks 
Prabhu </t>
  </si>
  <si>
    <t>Additional mid year salary hikes, bonus payments, incremental WFH allowance, gift cards and freebies, fast paced promotion cycle</t>
  </si>
  <si>
    <t>Bring permanent WFH option.
Announce promotion/progression based on the EY's total experience and obviously if the person has the required skill set.</t>
  </si>
  <si>
    <t xml:space="preserve">restaurant vouchers, holidays funding, subsidy for the purchase of a desk, office chair for home office work </t>
  </si>
  <si>
    <t xml:space="preserve">benefits in terms of hike in salary </t>
  </si>
  <si>
    <t xml:space="preserve">Corporate discounts and Sabbatical for tenured employees </t>
  </si>
  <si>
    <t xml:space="preserve">I am expecting a Good Monetary Benefits (as per the market standard for my level) and the Promotion to the Next Level would be meaningful to me in my career with the years of experience which I have. </t>
  </si>
  <si>
    <t>Help for fitness in any place near home. Now that working from home is the reality, places can be anywhere. So I will mostly appreciate a fixed amount that can be yearly or monthly to spend in any fitness center near home instead of having the need to reimburst in 1 or 2 big fitness chains.
Private health care options, instead of only 1 to all. As a Sr Manager, there might be the option for EY to offer premium plans and companies that are best in class in market like OSde (currently all employees at all levels have the same)</t>
  </si>
  <si>
    <t>A 14th-month pay for EY GDS Manila would be a great addition to the current ones that we have. Another thing that I thought of is the permanent subsidy of internet allowance to the employees. But overall, I am still grateful for what EY has to offer. Thank you EY and more power!</t>
  </si>
  <si>
    <t>a mid year bonus or 
a mid year appraisal or 
an appreciation bonus to motivate employees 
Monetary benefits are the best!</t>
  </si>
  <si>
    <t>1. Inclusion of the dental coverage in the basic medical insurance benefit.
2. Removal of the copay for the parental claim in the medical insurance benefit.
3. Introducing leave encashment policy (only for those who want to opt for it or for those, whose leaves are expiring and should be at CTC rate not only the basic pay).
4. Quarterly or half-yearly variable payout instead of yearly approach.
5. Conducting workshop in different countries and allowing nominated folks (across all the level) to attend them.
6. Short term rotational opportunities for the GDS folks.</t>
  </si>
  <si>
    <t>Hello EY, Thanks for hearing to employees' concerns. As you could see from past 2 years we were able to work from home with good improvement in the productivity even during pandemic situations. So it would be helpful if you could make this work from home option as 'permanent' for working mothers like me. So that we can take care of our kids and work .. with a proper balance between professional and personal life.
Thank you,
Siva Swetha.</t>
  </si>
  <si>
    <t>Should certainly make a Market correction in our compensation to make sure we have the same pay as anyone joining new in EY of same grade/rank based on the respective teams/SLs.</t>
  </si>
  <si>
    <t>1. Half yearly appraisal - Instead of yearly appraisal, half yearly appraisal would be good.
2. Retirement benefit - Provide FTEs with retirement benefit and financial security.</t>
  </si>
  <si>
    <t>Lifetime Work from Home : This facility is being provided by several Big4 companies and introducing this benefit will allow employees.to manage personal and professional work efficiently. In return company will be benefitted as loyalty of employee towards company will rise to its peak as this is the dream benefit an employee can sought for!</t>
  </si>
  <si>
    <t xml:space="preserve">It will be great if I see my employer providing allowance for a annual gym membership. Health is at most concern to all of us, it is imperative that all of us are focused on building a good lifestyle for a better living.  I will be more proud if EY can directly be part of my physical wellbeing. </t>
  </si>
  <si>
    <t>Experience and Promotion. 
Request to consider the overall experience of an individual in addition to the experience gained with E&amp;Y. 
For instance my overall experience is more than 10 years and the job title is Staff2. 
Salary
The compensation is not Satisfactory. Kindly endorse salary requirements to meet Market Requirement.</t>
  </si>
  <si>
    <t xml:space="preserve">First of all that thanks for thinking for your employees. If I talk about myself I have 3 year post qualification with reputed firm (1.5 year from SS kothari mehta &amp; Co. (top 10 CA firm) &amp; 1.5 in EY GDS ), however still I am senior 2 (Year 1) because I have not joined the EY GDS directly. Further, newly qualified CA who joined joined EY GDS  directly become senior 1 in 6 month &amp; senior 2 (Year 1) in next due promotion which on overall takes 1 year to them to become senior 2 (Year1). On the basis of my experience &amp; rating in last year I deserved to become Assistant manager.  Talent team should consider how much experience particular employee posses, competence, ratings, their contribution to entity.  Expecting valuable response from your side.  Thanks in advance </t>
  </si>
  <si>
    <t>Revised salaries, more goodies/appreciation via EY appreciate</t>
  </si>
  <si>
    <t xml:space="preserve">1) Some funds should be given to employee which can help them in setting up the office environment at home. It would be helpful in terms of buying office furniture, monitor, printer etc. 
2) Also, as most of the employees are currently working from home and lot of client interactions/delivery depends on internet connection. A good wifi connection or fund can be provided to the employee
3) A gym/zumba/yoga voucher (could be valid for one time) can be given to an employee to promote importance to physical well being among employees
4) Goodies like EY branded t-shirts/hoodies can be provided
5) Free Health check-up
</t>
  </si>
  <si>
    <t>Reconsidering Compensation as per market standards and creating some sort of parameters to set these into brackets so that employee at same level should not have too much difference in their packages.</t>
  </si>
  <si>
    <t>1) Monetary Benefits
2) Cross Country Secondments / Onsite Assignments</t>
  </si>
  <si>
    <t>A car lease policy for GDS India will be very appealing. It would help in owning a car and reduce some tax burden.</t>
  </si>
  <si>
    <t>Please provide mid-year progressions as well and not only mid-year promotions.</t>
  </si>
  <si>
    <t>1) It would be good to have onsite working opportunity for six months or more.
2) The attrition has increased a lot as market is offering huge hikes. Even EY is offering good hikes to the people coming from other organizations with same skillsets as us however we have been underpaid. EY GDS should retain the skilled people by offering them compensation compared to market rather than replacing them with high compensation and less business knowledge. 
3) There are scenarios where the Counselee's compensation is more than the Counselor's compensation (Both having same skillsets and Counselee having less experience). We should have mandatory salary bands.</t>
  </si>
  <si>
    <t>Going into future when the office resumes we can have a Hybrid Model for our work( 2 days office and 3 days from home)</t>
  </si>
  <si>
    <t>To have a parity in the salary for the ranks.
market correction in consideration with the total years of experience and role performed</t>
  </si>
  <si>
    <t>Free annual health checkup
Free meal in cafeteria
Car lease policy
Surprise gifting to employees based on quarterly performance etc..
Tie up with good school which offers cost effectiveness to parents</t>
  </si>
  <si>
    <t>Argentina banks are retiring from alliances with airlines, thus we're finding it difficult to earn miles with our monthly credit card spend. I think an alliance between GDS Argentina and AMEX, to have a 0 cost AMEX Platinum Credit card with Aerolineas Plus alliance would be a hit. Of course this could not be applied to all ranks, as Platinum is a higher end card, but based on Argentina salaries, I think from Supervising Associate and on, it could be done. Even maybe from Senior Associate and on. Some due diligence needed here.
In the same line (travel), an alliance with some tourism operator, to give employees the chance to book flights with strong discounts, would be highly appreciated. This really needs to be "strong discounts", not something anyone can get from the market by doing some research.
An alliance with https://www.compracierta.com.ar/ is very easy to do. Not the best discounts out there but for the company is cost free.
Frequent giveaway of tickets for shows would be greatly appreciated. Argentinians enjoy shows, theater, cinema a lot, and having such treats would be very good.</t>
  </si>
  <si>
    <t>Using a discounted Gympass (https://site.gympass.com/ar/) subscription instead of a discounted gym membership for a specific gym chain. In Buenos Aires we have the benefit of discounted gym memberships for Fitter, Megatlon and Sport Club, which are great chains, but are only available in Capital Federal, and not all employees live there. Gympass offers access to a huge amount of gyms and other activities, such as dance, aerial silk and martial arts in a huge amount of locations, and thus would be a better and more efficient benefit to offer.</t>
  </si>
  <si>
    <t xml:space="preserve">Annual financial compensation (financial allowance) adjusted for current inflation. </t>
  </si>
  <si>
    <t xml:space="preserve">1. Introducing the Car Lease Program for employees - from a certain career level ( Assistant Manager and above – tenure can be from 3-5 years and this is a very good employee retention strategy and a befitting employee benefit)
2. PDA program for all the employees - Sticking to brands that are made in India and elsewhere and definitely not Made in China (If the employee continues with the firm for 2 years, then PDA will be his/hers) if not he/she has to return it while exiting the firm
3. Owing to the current scenario and most of the professionals preferring to work from home, increase the Emergency Internet Amount from 500 to 1500. Paying a meagre 500 per month will not yield a better connectivity. 
</t>
  </si>
  <si>
    <t>Something to allow me to work while my little children needs to stay in home due to sickness or lockdown so I don't need to take days off to take care of them. This might be a cooperation of EY with some agency that could provide baby nanny.</t>
  </si>
  <si>
    <t>- Discounts in parking lots near the office 
- Expense approval/allowances for buying food at home. We can have a certain monthly budget to reduce expenses we have at home while working. 
- Proper review of payroll in Argentina taking into account net salary given Argentinian taxes and deductions. This would avoid having Seniors and Managers having the same net salary after deductions. 
- Expedite the process of recognitions given from outside Argentina, for example PAS Circle of Excellence. We are still waiting to receive those recognitions that awarded given 3 months ago. 
- It would have been a good option to have an allowance this second year of WFH to buy proper equipment that we weren't able to buy last year given prices and inflation in Argentina. 
- Awards and recognitions should go back to being gift cards. The process now is to receive it with the monthly payroll but this impacts our taxation and sometimes we end up having more taxes than the actual gift card. 
- Same way we are having a mid year review for promotions, it could be a good idea to have a mid year variable pay bonus.</t>
  </si>
  <si>
    <t xml:space="preserve">mid year variable pay </t>
  </si>
  <si>
    <t xml:space="preserve">More of Fixed portion rather than variable. 
And if the firm can sponsor one holiday for each employee (even small , not international) , it will definitely be an amazing add-on which which make the firm outshine in the industry.   </t>
  </si>
  <si>
    <t>Systematic Investment plans into mutual funds for all employees similar to PF (50% employer &amp; 50% employee contribution), No fixed working hours, permanent work from home, tie-ups with hotels &amp; resorts for travel discounts, travel allowance to visit a foreign country once in 2 years, one time annual allowance to buy a new gadget, Unlimited sick leaves, Gym membership, Internet and mobile bill reimbursement, Home buying assistance, movie passes, paid sabbaticals, bigger health insurance package, higher monetary benefits for employees who have worked for EY for 5, 10 and 15 years and so on (loyalty bonuses)</t>
  </si>
  <si>
    <t>Tax benefits like car lease policy, Market correction and level correction</t>
  </si>
  <si>
    <t xml:space="preserve">Hi, for GDS Argentina i would suggest private medical coverage for rank 66- Associate.
Also 1 additional week of holidays for rank 65-Senior Associate.
</t>
  </si>
  <si>
    <t>1. Fixed component of the salary should be increased during the annual compensation review, as it's the % of fixed salary that determines the actual yearly variable payout. 
2. Adding a term insurance plan for employees (3 or 4 times their annual salary) would be of great benefit. 
3. Special bonus/ benefits for employees who are promoted every year. Specially when the milestone events are made virtual. A special bonus would really make their promotion a cause for celebration and motivate them to achieve more. 
4. Current long term employment bonuses are really low for employees who have spend 5 and 10 years in the firm.</t>
  </si>
  <si>
    <t>Increased shift allowances 
atleast 1500 per day</t>
  </si>
  <si>
    <t>Continued Work from Home option with limited percentage of Work from Office.</t>
  </si>
  <si>
    <t>Work from home allowances for employees who joined in 2021. Mobile device to access office work profile. Increase in fixed compensation.</t>
  </si>
  <si>
    <t xml:space="preserve">Compensation revision- Twice a year based on the market trend. 
Mid year bonus and surprises </t>
  </si>
  <si>
    <t xml:space="preserve">We would need a special bonus for setting up the work from home option, as a new joiner we have not received any sort of compensation to setup . </t>
  </si>
  <si>
    <t xml:space="preserve">Goodies shipped to houses with EY stamp. 
</t>
  </si>
  <si>
    <t>There are work from home opportunities from other companies like Deloitte and PWC. Employees moving to those companies are paid similar market standards of Bangalore and Hyderabad. Requesting if the same can be applied to all other GDS Locations.</t>
  </si>
  <si>
    <t>Appraisal Bonus should also be given in mid-year cycle and Compensation plan also need to be as per market standard .
Internet allowance should also be increase to 1000/-.</t>
  </si>
  <si>
    <t>monthly food coupons and increase internet bill reimbursement amount to Rs 1000 as no internet plans comes within 500 nowadays.</t>
  </si>
  <si>
    <t xml:space="preserve">Benefits on WFH by reimbursement to Buy Chair, Table and Monitor so that Employee could work comfortably.
Mfine consultation to employee and family.
</t>
  </si>
  <si>
    <t xml:space="preserve">Hybrid work model, 3/4 days WFH and 1/2 at the office if necessary- it provides an exceptional work-life balance, using the travelling hours to spend more time with family, exercising and developing our hobbies in addition to helping employees and companies reducing their costs. </t>
  </si>
  <si>
    <t>Some of the employees who are working with the organization for more than 7 years, they are getting paid very less as compare to market and the new team members who are actually hired from the market with similar experience are getting paid 4, 5 times higher than these employees. We should really look into the salary of our old employees, they are loyal to the company and they are also contributing hard to grow this company to higher peaks. (We should really think about these employees and assure them that they are also the valued people).
Also, please do value the compensation of Employees because now we are working around 15-16 hours in a day which is actually double the normal working hours. 
Regards
Smithha Raina</t>
  </si>
  <si>
    <t>1. Enhanced Compensation
2. A Free Full Body Health checkup for me and my spouse once a year</t>
  </si>
  <si>
    <t>I am expecting Onsite opportunities and Package revision / Promotion as per market standard after verifying my performance. 
Thank you .</t>
  </si>
  <si>
    <t xml:space="preserve">Change overtime for vacation days. </t>
  </si>
  <si>
    <t>5 paid Wellness Leaves, Joining bonus for new joiners, Sick Leaves count to be increased (In Pandemic, faced many instances which went over board for employees), Life Insurance from the Company, Accidental coverage,</t>
  </si>
  <si>
    <t>Salary Hike</t>
  </si>
  <si>
    <t>Well, My thinking prospective is little different, So When it comes to benefits every employee would say 'oh My company is not giving benefits as much as your company'. Basically comparing with other company. 
1. If EY wants to stand out and give best to their employees, then i expect some kind of Fitness benefits. Meaning to say, in this Corona  situation everyone wants to be healthy, active, everyone are trying several ways to improve their immunity level. EY has good youth population. Most of us join gym as a fitness freak. Gym subscription is affordable or not, we would still take it at least by paying monthly EMI. So, If EY is able to contribute to this fitness journey of everyone for example paying Gym subscription to everyone or providing a kit which is loaded with some daily use healthy snacks (i.e, MultiVitamin tablets for everyday consumption, Variety of seed mix like watermelon, pumpkin, sunflower, flax seed, etc. ) 
This is going to be really helpful to everyone as we are lacking with our daily vitamin supply to body, not enough proteins intake. this benefit could be given half yearly or quarterly or EY could credit the certain amount to our salary as Fitness bonus. :) 
2. I always expected my company to send me abroad. It might be for any kind of reason like meeting/training/Workshop/Onshore people get together. Everyone this opportunity is only Manager/Director level only. They travel often, they get to see different culture people, different environment, experience everything. We, the people who are working irrespective of our shift timing, who is sacrificing their family space because of work, who brings value addition to the team , does not get these kind of opportunity ever :-( 
To over come this, every management can identify 1 best employee of the year and provide them an opportunity to travel world. So this the efficiency in the work will also increase and people like me who want to travel world would never quit EY, instead we work smart to get this opportunity by my company (this would be irrespective of we are working from home or office). 
Lastly, it is not money what brings excitement in us. We want to tell our friends that, ''hey look what my company is giving me as benefit". :)</t>
  </si>
  <si>
    <t>Instead of defaulting the rating to VC for the first rating, you should actually see the performance of the candidate and confirm the rating at least for people who spent one year in organization like joined in the month of May-July. Also, look at the option of introducing RSU's.</t>
  </si>
  <si>
    <t xml:space="preserve">Increased medical reimbursements due to current situation and have it extended to health care beneficiaries, transportation allowance equivalent to round trip taxi fares if you will require us to go back to the office because we all have families at home and taking public transportation increased our risk of exposure to the virus. </t>
  </si>
  <si>
    <t xml:space="preserve">Looking into current Covid scenario and WFH experience we had of last 18 months, it can be notice that work can be performed from remote location. Any plan to keep few employee permanently after revisiting their CTC structure.  It can be negotiated both way to benefit employee as well as firm to save. It will save lot of cost for both ( firm as well as employee) and employee can work remotely aligning work life balance. Can share my idea if needed. </t>
  </si>
  <si>
    <t>1. Sponsored vacations based on ratings. With the downfall in Covid-19 and various countries opening up for travel, people across the globe are in a much needed vacation or a travel break. Multiple customized packages can be provided to employees over and above the VPB, spot awards and Hikes based on their ratings and they can pick a destination they want from the list. This will encourage employees and also give them some time off from the busy schedule to relax and unwind. Or you can let the employee plan the vacation and reimburse bills. A limit can be set on the reimbursements. This gives freedom to the employee to travel to their convenience and bear the extra expenses if needed.
2. Providing insurance benefits at no charges with higher premiums. Employees have to pay only for the addons.
3. Increase the internet allowance from 500 to claiming the whole bill with a cap of 1000 or 1500.
4. Can implement something called as stress relief fund. One time monthly allowance to go out for dinner or something.
5. Mid-Year bonus can be given. It will be an immense boost to the employees and will also help them in managing personal commitments if Bonus is given semi-annually. 
6. Giving a fixed minimum hike(Can go above the minimum % if the company is doing well) on semi-annual basis with a condition saying "the employee cannot quit until that FY is completed". 
7. One up and above all the competitors with regards to all the benefits including Salary, VPB, allowances etc.</t>
  </si>
  <si>
    <t>14th month pay bonus</t>
  </si>
  <si>
    <t>A 1 or 2 day trip post/pre busy season for refreshment.</t>
  </si>
  <si>
    <t>People who are part of EY with more tenure like me are need to be compensated on par with market standard or for the role that we are playing. I Joined as a lead with and climbed to Manager-2. But my compensation was not revised as per current market for last 6 years significantly, Of late I received a slightly better increase only this year after raising my concern multiple times. 
Request you to follow the market standard of other Tier -1 orgs to correct the compensation to match with the employee's Rank/Role/Tenure in the organization. Observed many times that, Compensation revisions are happening just by considering the total years of experience of an employee instead of considering their Rank/Role/Tenure of the employee in the organization, That means, There are instances where Manager 2/3 might get lesser compensation than a newly joined Senior 3s. This scenario is applicable for other levels too. Please try to remove these discrepancies among Rank/Grades. 
Consider providing significant compensation increase during promotions (Rank changes) so that long tenured people will get their compensation corrected and the attrition might get reduced.
Thank you!</t>
  </si>
  <si>
    <t xml:space="preserve">Benefits would be monetary as well as designation.
Consider pay parity as person with very less experience who was known for few hours(interview time) gets more package and designation then your current employees.
Recognize employees who completes 3, 5, 7 etc years with some goodies.
Standardize the experience based designation on par with new comers as 12 years gets Manager where as 14+ years still stands at Associate Technical Manager.  </t>
  </si>
  <si>
    <t>Australia</t>
  </si>
  <si>
    <t xml:space="preserve">Hi, I would like to suggest the following: 
1.) A medical reimbursement benefit that includes the employee’s dependents. 
2.) Monthly Php 3,000 Sodexo gift certificate for employees who will not have attendance infraction in a month. </t>
  </si>
  <si>
    <t xml:space="preserve">better health care (better option in luxmed); free dental care; free city transportation; bigger amount on my benefit program (right now when someone has Multisport, there is no possibility to collect points for cultural events), healthy lunches in the office; discounts for sport shops to encourage to live healthy lifesyle; better life insurance offer; child-care spending accounts; possibility to buy-out a used laptop;  cheaper or free family health care and insurance possibility; better wellness program - free massages for everyone; unlimited PTO; offering remote workers home meal deliveries or grocery stipends; more volunteer time off days; </t>
  </si>
  <si>
    <t xml:space="preserve">EY holiday home.
</t>
  </si>
  <si>
    <t xml:space="preserve">I would expect that EY should pay according to the experience of relevant employee &amp; as per the Industry practice to motivate employee so that we can more focus on work instead of looking for opportunities. I am expecting hike in my CTC basis my experience. </t>
  </si>
  <si>
    <t>Retirement or staff provident fund with voluntary contributions.</t>
  </si>
  <si>
    <t>Sodexo meal vouchers by re-segmentation of monthly payout
Year end 1 week disconnect</t>
  </si>
  <si>
    <t>money increases, e.g. with a change in the situation in the country, e.g. caused by inflation or the introduction of the "New Deal"
Everything becomes more expensive, life becomes more and more expensive. Within 3 months, my bills (chalk, electricity, gas) went up by over PLN 1,000, and the new order is to take us about PLN 900. This will result in about PLN 2,000 less per month. Food is also getting more expensive, ale fuel , Doctors - life.</t>
  </si>
  <si>
    <t>Providing cell phones to Seniors and above. A policy to include a certain discount on purchasing new mobile phones. We see this happening already in other big4s.</t>
  </si>
  <si>
    <t>The basic benefit we need is to increase the CTC which is given by peers in the Industry.</t>
  </si>
  <si>
    <t xml:space="preserve">Some ideas/thoughts that I want to share are as follows:
1. Allowing employees to take transfer to their home location (in my case Kolkata) in a seamless manner without any hassle. Leadership should not force their employees to come to office. It should be completely on a voluntary basis.
2. Revised salary packages (best in the business) should be introduced for Seniors and above. Atleast for those employees who have been associated with the firm for more than 4 years. In that way, employees won't think of a job switch for getting higher packages. Something to think about. It's always best to retain existing employees with good salaries rather than recruiting new people every now and then.
3. Special bonuses should be introduced for Seniors and above. For people completing 5 years with the firm, a lump-sum bonus amount should be awarded to employees for their commitment.
4. GDS leadership can think of more ways of apreciating employees. I believe everyone is working hard, so more appreciations will boost our morale.
5. Short-term rotation should be started again. I have been with the firm for 4.5 years and did not get the chance to go for a rotation. Leadership should consider sending employees for short term rotation, who has been working on an engagement for 3+ years.
6. Over-time incentives can be introduced during the busy season.
7. Leadership should continue with the flexible work from home culture as that has been a success.
</t>
  </si>
  <si>
    <t xml:space="preserve">Thanks for checking from all of us.
I have few ideas on the same:
1) We work tirelessly year around and definitely we need to pursue some activities to stay afresh. Exercise, Yoga, Zumba, Gym, or pursuing any type of sports should be encouraged. Yearly fees for the things mentioned here can be reimbursed upto a certain limit offcourse, it can be a great gift for the employees and very productive in nature as well. Also, health comes first if you really want to be at the top of the things anywhere, so can be a great idea to promote it. It will definitely add value to the company in their ratings as well, as a wellbeing employer.
2) Sodexo coupons per month can be allotted to employees for a certain amount , at one hand it is tax free , on the other hand it can be used to purchase any goods, groceries from departmental stores and will come to use universally.
3) Providing Iphone to employees can also again be a great idea, EY always believed in strong networking and that's the reason it didn't take time to adapt to new normal of working from home for any of the employees when it was of utmost importance. So this benefit can be further enhanced by providing Iphone to all employees , also data remains absolutely secured (given Iphone's credibility) and the concept of EY Connect at the go can be implemented.
</t>
  </si>
  <si>
    <t>I think bell curve concept should  not be there as each and every engagement has got its own challenges. Difference between Valued contributor work and gold standard performance work is very less but with the bell curve concept many people are getting only the valued contribution bonus amount even after doing such a hard work.</t>
  </si>
  <si>
    <t xml:space="preserve">Availability/Extension of Non Paid time off licenses possibility or three weeks annual leave from first year </t>
  </si>
  <si>
    <t xml:space="preserve">Giving me the opportunity to bring in new work probably that would include promotion, not just for the career progression but because of the kind of work we are being handed now. I believe I could bring in meaningful work and I do not want to blame incase I fail to. Happy to further talk on this. </t>
  </si>
  <si>
    <t>One time bonus or increasing the basic band. But if the price band is within 30k, then we can get an option to buy a phone upto this amount as well within 1 year of timeline.</t>
  </si>
  <si>
    <t>Since I'm an ACCA student and so are many in EY GDS who are pursuing either ACCA or CPA. A benefit according to me would be that these employees should get some kind of relaxation in long working hours or ample study leaves during the busy season months such as November, February and March so that enough amount of time can be devoted to studies as well. At present, EY GDS offers really appreciable benefits to ACCA/CPA aspirants but this benefit is something which I believe would be really beneficial for us.
Thanks!</t>
  </si>
  <si>
    <t>ONE BENEFIT THAT I WOULD LIKE IS TO HAVE MORE DAYS FREE OF HOLIDAY DURING LOW SEASON, IN COMPENSATION OF THE DAYS NOT RESTING IN BUSY SEASON.
I KNOW THAT THERE IS THE POSSIBILITY OF CHANGING THE OVER HOURS FOR VACATION TIME, BUT IT WOULD SEEM MORE FAIR TO GET BOTH. THANKS</t>
  </si>
  <si>
    <t xml:space="preserve">Leave Encashment, Rise in Fixed Compensation , some quarterly bonus programme , bonus in various occasions. </t>
  </si>
  <si>
    <t xml:space="preserve">Hike/VBP and Promotion Cycle to be changed from July to June instead of Oct - Sep period
Pension scheme to employees which helps in tax exemption would be an added benefit
</t>
  </si>
  <si>
    <t>Hi Team, 
Thanks for this opportunity to present my idea. 
How about doing "Podcasts" with our EY Leaders ? We have a plethora of high achievers and leaders in EY and it would be worth our while to listen into their life and career journeys, their motivations, their failures, those calculated risks they taken in their lives, how did they get to where they are now, what habits do they embrace on a daily basis, their routines, the books that got them inspired and so on and so forth. I know we have Youtube to listen to motivational speeches however we may not be able to totally relate with them and can't establish a personal connect. Whereas our own leaders talking about their life experiences would go a long way in keeping our teams motivated, spirited and create that spark that will only help them to stay inspired. Yes, perspiration is more important than inspiration, but that perspiration would kick start once we have that initial inspiration. Apologies I know this idea isn't totally on employee rewards and benefits side. 
Kind regards,
Sandeep Chaganti</t>
  </si>
  <si>
    <t>Even though officially we are saying we don't follow bell curve, it's still being used. It would be better to have more realistic total rewards approach. People at same rank are not paid equally. The performance management "Success factor" is not used holistically. While deciding the reward category the performance feedback received on SF has least importance. Can we have 360 degree feedback on both way. Do a real time market correction. There is no work life balance at all. If we talk about this it comes back as a negative remark during PMDP discussion. There has to be enough IJP option available at the moment it's a very complicated process. People should be given enough option to pursue the career in the area of interest.</t>
  </si>
  <si>
    <t xml:space="preserve">Car lease options; band correction as per experience; early progressions / promotions for high performers. </t>
  </si>
  <si>
    <t>Health and Wellness benefits - Reimbursements of yoga classes/gym memberships/counselling and therapy sessions.</t>
  </si>
  <si>
    <t>A day off on birthday and gift certificates on Christmas.
 If we return to office maybe we should have housing allowance since not all of us can afford the cost of living there. Also, If we continue to work from home let us have electricity allowance and office supplies (chair, table)</t>
  </si>
  <si>
    <t xml:space="preserve">SODEXO card;  Bigger budget and more choices on MultiKafeteria platform. </t>
  </si>
  <si>
    <t>Tickets or an amount of money for lunch/food.</t>
  </si>
  <si>
    <t>It would be beneficial if we get more robust medical benefits which should include OPD reimbursements as well.</t>
  </si>
  <si>
    <t>1. Sodexo/Meal Vouchers
2. Tax Saving schemes
3. Medical benefits</t>
  </si>
  <si>
    <t>Leisure incl. trips expenses, meals, gifts.
Also newly promoted seniors did not got an offline NSP , so I think they should get some sort of goodies so that they can get that feeling of their first promotion.
Thank you.</t>
  </si>
  <si>
    <t xml:space="preserve">There are a couple points which I think useful to hold our employee. They are:
1. Total Rewards: EY has one of the best approaches to reward program. However, home grown people don't like to see people getting hired from the market at way higher package compared to the home grown people package. I understand the dynamics here but atleast we can reduce the gap in pay structure b/w these 2 category of people.
2. Hiring Strategy: We should focus on colleges from tier 2 cities as we have seen good performance from such candidates as well as attrition is very less. Most of the people we hired from tier 2 cities respect the career with EY as job is necessary for them.
3. WFH Strategy: Work from home is one of deciding factor where people preferred to stay with EY even before covid19 when they had offer from our competitor. EY should think about offering WFH on permanent basis for desired employees. Also it doesn't make any sense to be in office as most of the time we work with team members from different locations.
4. Work-life balance: This may sound odd in the competitive world but retaining good resources is also key thing which will have long term impact. If we look at the utilization target at US GCR, Staff thru Assistant manager it is 80% per FY22 expectations. Our work week is 45hours. Full available hours per year is 2,340 (45hrs * 52 weeks). If we reduce total number of weeks per year by Leaves (30days which would be 6weeks), Public holidays (10days which is 2 weeks), Special leaves 1 week, 40hours of Learning (which is 1 week). In total 10 weeks we need to reduce. Therefore, available hours are 1,890 (45hrs * 42 weeks). Current taget for Staff - AM is 1,872 hours (2,340*80%). Therefore expection from staff - AM is 99% utilization which is very high as we are the only one in the market with 45hrs week.
</t>
  </si>
  <si>
    <t>Extended support hours allowance would do better</t>
  </si>
  <si>
    <t>Please include some wellness hampers which can be given to all the employees. Also, if there can some special privileges given to SM and above group like telephone reimbursements.. Also, I feel we can give vouchers of Five star properties or sometimes a lunch/dinner sent by a team to specific set of people just to make them feel valuable.</t>
  </si>
  <si>
    <t>Gym membership reimbursement to the employees for their wellbeing.
Provide busy season energy kits/goodies two times a year before start of the busy seasons.
Be generous when giving out Diwali Gifts.
Provide daily meal reimbursement when working late due to client requirements.
Increase the limit of Broadband Reimbursement.
Home setup expense for new hires.</t>
  </si>
  <si>
    <t xml:space="preserve">Higher yearly salary compensation &amp; annual reward (on both Valued Contribution &amp; High Contribution) would be enough to improve this.
</t>
  </si>
  <si>
    <t>Give goodies during busy season. Send care packages (include things that might help an employee during their busy season/days).</t>
  </si>
  <si>
    <t>A mid year Bonus for the performance during the period would motivate us to working further with enthusiasm.</t>
  </si>
  <si>
    <t>Expecting more tax saving avenues like NPS, Vehicle Maintenance allowance, Mobile handset allowance etc. At present, EY doesn't have any tax saving avenues the bare minimum expected is government schemes like NPS which will not have significant cost to EY.</t>
  </si>
  <si>
    <t>Enable options to contribute to EY R&amp;D team and publications.
Enable gig works/challenges with rewards in Artificial intelligence and Block chain, that every employee can contribute.</t>
  </si>
  <si>
    <t>After carrying 1.2 years of experience at EY GDS as SAP Production planning and Manufacturing consultant, I would like to say I am more than happy with all the facilities &amp; benefits I have received from EY GDS. This time I am looking for progression and CTC correction as per current market demands. Also, as the Covid cases are increasing, it would be grateful if we could help not only EY GDS employees but also other needy people with different parameters. Thank you.</t>
  </si>
  <si>
    <t>Progressions once you complete one more year at the firm (in the case of staff) not all of them in October, because it generates an unfair gap between people from the same rank and new hires.</t>
  </si>
  <si>
    <t>Individual English lessons, individual courses or workshops connected to hobbies, once a week organised fitness club with trainer, vouchers for overnoight stay weekends with family</t>
  </si>
  <si>
    <t xml:space="preserve">The present CTC is more of rigid in nature. According to my thought it would be more motivational and encouraging if we are given Variable amount of some sort every month. One time bonus annually may remain intact.
Another way is increasing the BASIC pay to certain level were in the in hand amount in increased proportionately and not eaten up by TAX and all. We generally get announcement of increase in salary by 10-15% however when actual in hand hardly increase by 5%,  as all are eaten up by the tax structure. There should be something reverse calculation to be done so that in hand is increased by 10-15% rather the basic thus to curb out the tax impact totally.
Its my way of looking the increment in salary, however its always feel good to know firm is thinking of increasing our salary and the thought that we will be getting some additional money altogether make us smile.
 </t>
  </si>
  <si>
    <t>Implement 4.5 Days work week like UAE to 'boost productivity and work life balance'.</t>
  </si>
  <si>
    <t>Mid year appraisal, Quicker promotion to next level and EY brand goodies( T-Shirts, Hoodies, etc)</t>
  </si>
  <si>
    <t xml:space="preserve">I have recently joined GDS. From the time, since I have joined I got to understand what "Better Working World" means. The support and guidance that I have received from our seniors stirred the inspiration within me to work hard and contribute more. GDS is such a place where we don't have to ask for benefits. It cares its employees like a family. I am confident enough to say I am in the right place and I have made the best decision to join here. </t>
  </si>
  <si>
    <t>the salary which i am getting and the rank i am in is not matching how much work i do. I feel like i do deserve more.</t>
  </si>
  <si>
    <t>Salary Revision &amp; Promotion</t>
  </si>
  <si>
    <t xml:space="preserve">Compensation at par with market standard. Women friendly policies </t>
  </si>
  <si>
    <t>What I have seen in EY is career is very slow, we are in fast world and the right candidates should have fast growth. Try to analyse the average time taken for a person to grow from one rank to next level??? Also, I would like to more benefits or room to save my income tax  For eg: in my last company they gave me an option like CRM (Car rental maintenance) of 8000rs pm to save a huge tax, likewise there should be some plan to save my tax and have a better compensation package. I think my salary should be 10% more than what I currently have. I didnt get any new opportunities or responsibilities even though i have won two PAN GDS awards one for Q1 and Q2 and For entire FY21 GDS Strider award under DIGITAL PROCESS AUTOMATION, even though i have proved myself. Exceptional candidates should be taken care well and vest with new responsibilities to contribute more to the company.</t>
  </si>
  <si>
    <t>Overtime pay for Managers to be paid in cash. Most managers are working on multiple engagements resulting to significant overtime during weekdays which are not properly compensated.</t>
  </si>
  <si>
    <t xml:space="preserve">Suggest a recommendation not to schedule meetings on Fridays (unless related to client-critical topics), so that employees could spend time on Friday to focus on the outstanding tasks, reflect upon the completed work and plan for the next week. </t>
  </si>
  <si>
    <t xml:space="preserve">Paid International Vacations
Mid-Year Salary and Bonus increase
Monthly goodies to employees </t>
  </si>
  <si>
    <t>being a staff , i think the compensation needs to be at par with other firms and not just considering other big 4s , additonally if we could provide any variable benefits like any sort of membership say cult fit etc would have an impact too</t>
  </si>
  <si>
    <t>1. Market standardization for the existing employees as same as for the new joiners
2. Loyalty bonus or Thank you bonus on a Fiscal year basis
3. Goodies as reward instead of points for good performers</t>
  </si>
  <si>
    <t>A housing loan scheme at interest rate lower than market rates - home loan from employer will make it a lot easier for employees to purchase a property and as the these loans will be for a longer duration it will motivate a larger groups to continue with the firm for a longer term.</t>
  </si>
  <si>
    <t xml:space="preserve">I feel that the compensation is not competitive as I was getting more in my previous company. Since the work load is more in comparison to other companies similarly the salary should also be more. However, I would just request for a competitive one.
Secondly, I would really appreciate it if the company could provide an exchange programme for its employees in order to get the exposure of working globally. </t>
  </si>
  <si>
    <t>To me,
I would like to have 
(1) Yearly performance bonus can be divided into semi-annual payments. Mid-year increments should be provided to cheer up and motivate employees.
Further, now a days a lot of big organizations are offering workspace reimbursement when you join them. Same thing I was expecting from EY. Thus, 
(2) EY can offer their employee as one time thing to finance workspace at home (office table/chair/mobile etc.), which is really important in WFH times. 
(3) Also it would be fascinating to provide a joining bonus to new employees and a fixed amount for relocation expense apart from hotel accommodation, flight reimbursement and moving charges.</t>
  </si>
  <si>
    <t>1. Company Car Lease Policy
2. Profit Sharing
3. Better Health, Dental, and Vision Insurance, include Mental Health for Family
4. Death benefits. No one wants to think about this benefit, but it's valuable if you ever need it. The surviving spouse or partner of a deceased employee 50 percent of his or her salary for the following 10 years after his or her death.</t>
  </si>
  <si>
    <t>I would like to suggest benefit in form of a "recharge day" - being additional non-working day granted by company for the group of employees/division in return of their hard work. This is a day which is not deducted from employee holidays balance but comes on top as non-working day, as per decision of the company. Can be granted in the period which is more quiet and should be encouraged by Management to really utilize it.</t>
  </si>
  <si>
    <t xml:space="preserve">Paid Vacation packages with Family will be an good benefits, often many tend to use the cash benefits for various purpose other then the leisure to self and his/her family. Hence Paid vacation packages will be good benefit I would look forward.   Off course we can always still have option to cash out, if one cannot travel due to unavoidable circumstances.    </t>
  </si>
  <si>
    <t>I know EY is not a listed company but can issue pre purchase plan to employees, if there is a plan in pipeline to get listed on exchange. This can be a great asset for employees in long term. Employees and EY will mutually benefit as employee will stay back longer to reap the benefits.
EY should support in NPS. This will be beneficial for employees. May be do not make it mandatory but it should be a option for the ones who want to invest.
Due to ongoing pandemic there is decrease in onsite opportunity which is understood. But if time changes these opportunities should increase with time.
Admission in good schools is super tedious. Not sure if there is a way to tie up with good schools to ease out the admission process and of course discount in fees will be cherry on cake.
Last but not the least, Monetary benefits should improve. I am happy to be EY Boomerang after 5 years career gap but somewhere I am not satisfied with compensation.</t>
  </si>
  <si>
    <t xml:space="preserve">1. Retention bonus for those who are expressing resignation then ask them to sign a 2 year bond if they will agree. 
2. A choice of getting car loan or housing loan for Managers (again this may come with bond)
3. Cryptocurrency gift for service awardees or a stock option (starting at 5 years tenure)
4. Instead of thinking and spending for benefits, a good salary raise (60% hike) will solve the attrition problem.
</t>
  </si>
  <si>
    <t>Reimbursement  of WFH accessories like Monitor , Table and Chair would be nice .</t>
  </si>
  <si>
    <t xml:space="preserve">Thank you for your consideration towards employees. I feel it would be great if you can provide a family outing corporate package which would be a good refresh/reboot to our mind.
</t>
  </si>
  <si>
    <t>travel credits - (1) this can be through local travel/staycation as a reward for hard work. (2) or opportunity to travel and meet stakeholders and/or visit other EY offices to enhance engagement and collaboration, as well as exposure to the rich culture of EY in other countries. I am aware the 2nd point raised is the opposite of EY's carbon zero initiative but the 2nd point can be awarded at the end of the FY after a gold standard performance.</t>
  </si>
  <si>
    <t>EY could give out  retention bonus or in cash benefits to staff 1 and staff 2 employees  , same as  they are giving to seniors and leads as , essentially staffs are dedicating as many hours as the immediate seniors even though with less responsibility .And it is really demotivating to see only the selected few getting rewarded</t>
  </si>
  <si>
    <t xml:space="preserve">1. Better Luxmed (Health benefit) package, 2. Possibility to work from abroad (home country) for LIMITED time and adhering to Tax laws, so as to combine work and holidays and have better WELL BEING. This is not related to mobility program, but just temporary work arrangement request for couple of weeks from home country, 3. With increase in inflation and taxes, any increase or reimbursement should take into account these factors as well. </t>
  </si>
  <si>
    <t>a) Ability to open an account &amp; invest in NPS through auto debit from Salary, b) Car lease policy for Senior Manager and above as part of their CTC (4/5 year company paid lease with option given to employee to buy back the vehicle &amp; also allowing to change the car after the lease period is over).</t>
  </si>
  <si>
    <t xml:space="preserve">1. If office furniture reimbursement is provided for the employees who joined after August 2020, it will be better.
2. The salary for freshers joining with post-graduation degrees should be a bit more.
2. If EY GDS can give holidays to all the employees for a week in the last week of December which is given in some of the other Big Fours, it will be better.
</t>
  </si>
  <si>
    <t>Encashment for a specific category of leaves with a cap limit can be provided.</t>
  </si>
  <si>
    <t xml:space="preserve">Hi team,
Well being - This fact is buzzing around as we got spend time on personal well being and insist employees to take care of themselves. "Invest in wellness instead of treating illness" - A yearly health check-up for anyone above 25+ is very significant. On this contrary - If EY GDS collaborates with leading hospitals give some % waiver and insist people to get this health checked along with diet plans which can sustain for over an year. Any thing treated early gives less impact physically and mentally. Also, when company thinks on people's health who support virtually - gives a greater level of trust with the organization.
</t>
  </si>
  <si>
    <t xml:space="preserve">1. An increment to the existing package
2. Reduce the weekly hours of work </t>
  </si>
  <si>
    <t>Working hours need to be made 8+1 (As per old policy) hours a day.</t>
  </si>
  <si>
    <t>The important benefit is growth, promotions along with justifiable compensations in hand.</t>
  </si>
  <si>
    <t>The fixed compensation package is what essentially matters considering that I am well aware about the market scales drawn by professionals working in similar domain as mine in the industry.  While its not compensation that has been the primary motive for being part of the organization but the realization or awakening that market scales even drawn by candidates in my fraternity  and even some of the team members working along with me with lesser years of experience are drawing way higher comp packages does pinch. Also when it comes to one's mental well being, there is a strong need to strike a healthy work life balance for self and even for my team members reporting into me, from my personal experience the call out would be that the team needs to be adequately staffed and calls for having a strong backup model for every team member so that any unexpected attritions and medical emergencies can be handled in an effective manner. Business demands v/s projections have been topsy-turvy and today the reality is that  team members are reeling under pressure which impacts the motivation and also results in health scares which we are experiencing real time. 
Last but not the least - Like any other working professional, the motivation and satisfaction on the personal side would be to get recognized and promoted which would be the key factor in one's professional journey</t>
  </si>
  <si>
    <t>EY GDS can tie-up with any healthcare providers and provide yearly once free/partial free full body check up for the employees which will reinforce 'Wellbeing' - one of the core principle of EY GDS.</t>
  </si>
  <si>
    <t>Leave balance carry forward need to be increased to 30 days</t>
  </si>
  <si>
    <t xml:space="preserve">Child care Facilities - reimbursement of Day-care expenses or in-house Nanny's/Maids expenses, hired to take care of babies/toddlers. or including certain amount as part of remuneration as day-care/child care facility.
</t>
  </si>
  <si>
    <t>lakshmi.devadas@gds.ey.com</t>
  </si>
  <si>
    <t xml:space="preserve">Retirement plans / benefits - Voluntary retirement services scheme (VRS) / Employee Pension scheme </t>
  </si>
  <si>
    <t>- Benefits in supermarkets. As we're now eating at home everyday. 
- Another bonus to purchase work items such as chairs, desks and accessories. (Last bonus was far from being enough)
- Monthly discounts in transport services, to safeguard our health by not taking public transportation
- More options regarding Gym discounts. Some of them are far. 
-  Personal loans provided by the firm with lower interest rate.
- More vacation days</t>
  </si>
  <si>
    <t>Hi! Thank you for giving us this space! As a heads up, these are only ideas and suggestions, not something that I assume should happen in all cases or anything, just stuff we would appreciate.
Some things I've thought about: due to the way discounts apply to our salaries here in Argentina, it would be useful if these numbers were considered before the salaries were updated, as sometimes the impact is so big it makes the salary decrease in comparison. 
Another item is the special one time allowance we had to purchase home office related items, the amount was considerate and I am thankful that you all even thought about it, however it is true that since the situation continues to move towards us spending more time working from home than at the office, it would be useful to have another similar initiative that could cover for items we may have not been able to buy due to the amount or items that may have deteriorated due to all the use during this past year or things we may have noticed now that would also be useful. This also applies to the fact that we receive an allowance for internet service, but things such as light, water, heat, etc., are all covered by us, which of course makes sense because we live at home, but maybe the savings the firm has from these items, we could take a bit from that and use it to for example cover paper expenses (I've already used three notebooks this year alone and countless pens and markers).
Another benefit I thought about related to travelling to the office on those on-site dates, such as discounts on parking for those who have their own vehicles or a small allowance related to travelling that could be considered for those of us who use the public transport. 
I would like to point out, not exactly as part of benefits but maybe to think about it for future occasions: this year some of the staff I worked with, became seniors. Given that we didn't have a senior program like the one I enjoyed, in person, in a hotel, back in 2019 and since this really isn't possible in covid times, maybe we could think of sending them some gifts, like maybe a pen and a notebook like they gave us. The same applies to the AM program that I was part of this year, it could've been a sweet gesture that I think back then was so normal to do and now is not.
The benefits we used to have concerning ordering food when you've worked overtime, would also be appreciated. In my case, I cannot overtime because I am a part time, but we have talked about this with a few of my colleagues, even if you're at home, during 2020 when I was still working full time, sometimes I would work until 8 or 9 PM straight and I'd feel so exhausted afterwards that cooking seemed like a nightmare! 
Other than this, I would continue to give each team an allowance for them to use for events together, in a couple of occasions, our team has had team lunchs via Teams and just sharing a while talking during that time, that really helps build trust and reduce the stress a bit.
One more item is I live in Lanus, about an hour away from the office. Usually we receive BigBoxes as presents, which are awesome, but I have to say that, most of the times, those benefits don't actually get to where I live. I've had to give the boxes away to friends that live downtown or travel a lot to enjoy any of them and it kind of defeats the purpose sometimes. Maybe we should think about changing that. A colleague has told me that as of this month, the birthday present changed to a box of goodies from the Food Market, but he also mentioned that the content of the box was just very healthy food and that unless you're vegan it's not too interesting. I don't really know much about it, because my birthday will only be later down the year in June, but you know, just bear in mind. Maybe we should have more options and not just a box of healthy stuff, maybe we could think of having vouchers for different shops or boxes for different things. Thank you for reading us!</t>
  </si>
  <si>
    <t>Enhancement in health insurance coverage :  a)  Being employees who work for minimum of 8 hours in front of the system, the probability to have spondylitis or similar issues is very high. The treatment suggested for it is ayurvedic massage session or physiotherapy sessions. However both of these are not covered in our plan. 
b) The long hours of work also cause issue for eye sight. The treatments for eye or specs is not included now. If that can be included, it would be good.
c) Health check up : A health check up for all employees once a year (one that would include all the vital check up like heart rate, pressure, sugar etc would be really good especially in difficult times like this.
Me time : During this covid time, it is hard to find some time for ourselves. Team outing and get together is also not possible. So if some benefit can be provided for having a family outing or dinner so that employees can give a break to household works and office work for one day and have some relaxing time for mind and body.</t>
  </si>
  <si>
    <t>Free Commute Service for General Shift employees also, once office reopens.</t>
  </si>
  <si>
    <t xml:space="preserve">- additional free vacation days up to 30 per year 
- home electricity cost refund 
- home internet cost refund
- children's day free of work to spend more time with family
- discounts in companies in which you can order a food in boxes </t>
  </si>
  <si>
    <t xml:space="preserve">I am not sure if any of the below points are covered under existing benefits. Just listing points whatever coming in mind. Kindly ignore if not relevant.
1. Location mobility (Long term) - Exploring new regions, new work environment, client facing, new learning on site would definitely meaningful to me.
2. EY can give IJP for PR Visa holders for different countries, this would be new way of benefit. 
3. Allowance for buying new Gadgets, Mobile &amp; Desktop.
4. Ties ups with Bankers for Housing loan.
5. Facility to make NPS payment by employer from employees salary directly, which would help employee to take extra tax deduction benefits as per the NPS policy. 
6. Facility to increase EPF contribution.
7. Need to revisit on Emergency Internet amount as provided amount is very less than what employees are paying actually. </t>
  </si>
  <si>
    <t>Increase compensation &amp; benefits.</t>
  </si>
  <si>
    <t xml:space="preserve">A raise in compensation as well as designation should be appreciated. </t>
  </si>
  <si>
    <t xml:space="preserve">1. Launching a program to showcase hidden talents across GDS. In my opinion, this will keep the employees engaged and entertained in something they are passionate about while being a part of organization like EY.
2. Half yearly bonus </t>
  </si>
  <si>
    <t>awarding spot awards monthly- mandatory, Joining Bonus</t>
  </si>
  <si>
    <t>many organizations have benefits around buying a car, which enables employee to enjoy 0% interest loan, which employee can pay to company in equal installments for 3 or 5 years. also the amount installment paid is deducted from taxable salary. so it allows two benefit to employees 1. tax benefit for employee and 2. interest saving</t>
  </si>
  <si>
    <t>Double pay system on working public holidays, Considering effective utilization -ie Considering Utilization for the days worked only not on total Utilization, Premium time allowances for extra hours worked. Stabilizing the pay scale with same grade and market  rate.</t>
  </si>
  <si>
    <t xml:space="preserve">1. Car lease policy - Some of the firms such as SAP and many firms have very attractive car lease polices due to which employees can go for high end vehicles. I have seen this is one of the factors that helps in employee retention.
</t>
  </si>
  <si>
    <t xml:space="preserve">Employees Tax benefit purpose: Introduce Food Coupons; Car Lease; Health club vouchers; </t>
  </si>
  <si>
    <t>I have a 90 minutes commute to the office, I would really like to get to pick if and when I want to work from the office post pandemic. I think the second to best benefit I can think of is meal vouchers.</t>
  </si>
  <si>
    <t>Company Leased car option and Health maintenance benefits such as gym reimbursement</t>
  </si>
  <si>
    <t>It would be better to have some provision to have more in hand.</t>
  </si>
  <si>
    <t>Parking slot or reimbursement of the gas station costs</t>
  </si>
  <si>
    <t>Family Holiday Package.</t>
  </si>
  <si>
    <t>Flexible work arrangement which is now such a global thing too. For example: 4- 4.5 days work week.</t>
  </si>
  <si>
    <t>If company provide extra monitor it might increase productivity.</t>
  </si>
  <si>
    <t xml:space="preserve">Internet allowance, shift allowance , work life balance, office travel facility or reimbursement , </t>
  </si>
  <si>
    <t>- Car (premium / luxury) lease program 
- Home loan offers
- Tie-ups with airlines / hotel chains</t>
  </si>
  <si>
    <t>I would recommend to introduce leave encashment or compensatory off encashment as it will encourage employees not to go for unplanned leave. Also proper busy season allowance should be introduced.</t>
  </si>
  <si>
    <t>1. Vacation expense reimbursement
2. Free books
3. More flexible hours
4. Work from hours
5. Team bonding activities occasionally</t>
  </si>
  <si>
    <t>1. Free Practo Annual Membership which was revoked shortly after providing.
2. WFH Allowance to setup work environment at home is not provided for employees who joined later than Sep 2020.
3. A dedicated financial planner and tax consultant or a help line who can clear our all tax related queries during ITR or for paying Advance tax and who can educate us on the various sections that we can use to save tax. Also who can guide us on financial planning for the year as well as future
4. An annual or unlimited employee subscription for movie streaming apps like Amazon prime or Netflix
5. Consider to provide reimbursement for employee wellness activities like Gym membership, Swimming pool, tennis, horse riding etc.,</t>
  </si>
  <si>
    <t>Compensation -  I would indeed to review my performance. Eventhough I worked very hard for the team. But still the benefit in terms of compensation is not so good for FY 2021. Promotion is just for name sake but I did not receive any benefit out of this.</t>
  </si>
  <si>
    <t xml:space="preserve">MyBenefit offer could be more diverse and more points granted. 
In my previous company we had some nice discounts to local restaurants, cinemas, and other services. </t>
  </si>
  <si>
    <t>1. Taking the prior work experience of the campus hires into consideration while defining their designation and compensation. Keeping it same for everyone with different level of prior work experiences undermines the years of hardwork they have put in earlier.
2. The health insurance cover is extremely less looking at how expensive the medical services have become.</t>
  </si>
  <si>
    <t>Rising in the next level/rank and pay scale alignment to the role.</t>
  </si>
  <si>
    <t>1) Permanent work from home for employees
2) Car lease options</t>
  </si>
  <si>
    <t xml:space="preserve">Its good to see that organization has taken such a big step and as as usual thinking beyond the level for the employees.
I believe most attracting thing is always a monetary hike in Fixed compensation which makes everyone happy as they always compare their self with their friend working in different organization at same role.
However, along with this I personally recommend that money can never buy a time for anyone and the one important need of your body or mind i.e, "Peace" could also not possible to buy by money.
So a very small contribution towards this can make feel better and peaceful to every employee. Contribution like ,
1. Mandatory leaves for 5 days (or as suitable) in a year for family trip with some flight or hotel vouchers can be a value added.
2. Happy hours in a Week 
Its just my suggestion.
Thank you for give opportunity to share my ideas.
Regards
Nikhil
</t>
  </si>
  <si>
    <t xml:space="preserve">Hi, 
1. It would be very helpful if EY provides Home Loan interest free or with less than 5 percent interest. 
2. Existing employees compensation need to be revisited as per market based on their experience and performance if current compensation is less as always there will be comparison with new recruits.
</t>
  </si>
  <si>
    <t xml:space="preserve">1. Providing Accessories like Laptop bags, Headphones, or any office related things along with Rewards and Recognitions, good Hike and Promotions for desired employees.
2. Yearly tour packages for the team.
</t>
  </si>
  <si>
    <t xml:space="preserve">Increment in my salary </t>
  </si>
  <si>
    <t>Why cant we think about mid year appraisal cycle? This would highly reduce the attrition rate. This will also bring in a more effective employee evaluation as most of our employees work on multiple projects with multiple stakeholders.</t>
  </si>
  <si>
    <t>1.Please provide us Overtime Benefits.
2.Also, please give us the option of 100% Work from home. We have really been able to manage work - life balance very well all this while by work from home. Really wish that we are given the option of 100% Work from home</t>
  </si>
  <si>
    <t xml:space="preserve">Additional Medical Bill(medicines) reimbursement of &lt;=20,000 </t>
  </si>
  <si>
    <t xml:space="preserve">currently employees in work from home means provide the broadband connection (fast network) and table chair options </t>
  </si>
  <si>
    <t xml:space="preserve">A long time benefit that would excite me and grow my sense of belongingness to EY would be a retirement plan for the employees. </t>
  </si>
  <si>
    <t xml:space="preserve">Have an education loan or discount that is not only tied to what EY needs but that is fostering whatever an employee is looking forward to pursue from their perspective. Are you looking for a cook course?, EY got your back and can support you on that end. </t>
  </si>
  <si>
    <t>Though being handsomely paid, most of it ends being taken away as income tax. I used to have income tax benefits like car running expense, food card/coupons and mobile reimbursement in my previous organization. I'm not sure if my designation, rank doesn't have these benefits but such added tax benefits would be welcome.</t>
  </si>
  <si>
    <t xml:space="preserve">1. Introduce Car lease/Home lease/Home loans for long term employees for retaining talent. 
2. Like BYOD introduce TYOD (take your old device) for EOL laptops. We anyways dispose them as e-waste for a meagre cost. This will also reduce the complaints of mishandled systems as the person may want to retain it for self. 
3. Covid has changed the way the home was and the office will be. Introduction of Bring your family to work. Not just infants but young kids (even till class 12). A space where kids can sit and study, take a break, have a munch etc).
4. Compensation and growth is of course close to every one's heart. Can we look into the introduction of half yearly increments and promotions as well?
</t>
  </si>
  <si>
    <t>Reimbursement for sports equipment. Stock options starting from senior 1 position which will increase the CTC and will meet the market expectations. Market correction and do 30% increase in salary so as to keep our CTC inline with others in the market. Full body Health Checkup reimbursement for me and my family upto some amount in a year.</t>
  </si>
  <si>
    <t>1. Having back internal trainings conducted by GDS Poland Talent and Development Team.
2. Annual 1:1 discussions with local Talent team re. career paths and further development within GDS and EY covering required skillset for desired position and possible internal trainings
3. Higher annual bonuses
4. German language classes for C1+/C2 level</t>
  </si>
  <si>
    <t>1. Work from home needs - Providing a table and monitor / dual monitor to each employees would further improve the productivity, this might help people to reduce the extra working hours and they will feel much lesser stressed. (These shall be returned back to office once Covid fear is completely away)
2. Gym and Martials arts reimbursement - Majority of the people (Unfit) would get fit if they get a considerable amount of GYM / Martial arts reimbursement (30000/year), this will reflect their in the daily job as they will get much active. Martial arts is an excellent defense mechanism against diseases.
3. Public Travel Reimbursement (Only office route) - Reimbursement of Metro / Suburban Train pass / Bus pass for office travelers, this would perhaps reduce the cab cost substantially for the company and employee would use more public transport which would reduce their travel stress so their overall stress is reduced.
4. Plural sight - Apart from the EY Badges, it will be beneficial if employees get free access to Plural sight portal. For employee's cycle review this can be one of the checkpoint so they will keep developing their skills which will be further implemented on their daily jobs.
5. Employer NPS - For Staff and above graded employees it will be beneficial if we get an option to opt for employer NPS which will be limited to 10% of Basic and DA in the CTC.</t>
  </si>
  <si>
    <t xml:space="preserve">If we are working from home we should be benefited with electricity cost as we are consuming extra electricity. Along with Electricity we should be entitled for food allowance if we work beyond 9 hours for a day. </t>
  </si>
  <si>
    <t>If we are working from home we should be benefitted with electricity cost as we are consuming extra electricity. Along with Electricity we should be entitled for food allowance if we work beyond 9 hours for a day.</t>
  </si>
  <si>
    <t xml:space="preserve">First of all, Thanks for this initiative. 
I strongly believe Mid Year Promotions is a biggest appreciation that you can provide to the aspiring employees. 
In addition to Promotion, it would also be good if you provide Mid Year Progression. 
</t>
  </si>
  <si>
    <t>1. Car lease policy - Company car lease policy should be available for lower ranks, like Associate managers and Managers. This is a great benefit in order to save taxes and afford good range cars (electric cars which are bit costly)
2. Refined medical policy - Current medical policy has co-payment which should not be.</t>
  </si>
  <si>
    <t>A big head of expense for employees who have hometowns in tier II/III cities, is cost of living in a metropolitan city (mainly rent, house help, etc. and higher cost  for everything). This constitutes to close to 50% of an individual's salary if not more.
Covid has made us realize a lot of things, one of which is - we can save more if we reside in our hometowns, but then the challenge on professional side is networking, engagement with stakeholders, etc. (knowing that work did not suffer in past 2 years with work from home approach).
What if we can address both the concerns??
Suggestion - If we allow people to work from hometown (from a tier II/III city) and allow them to claim limited expense for travel to office maybe a once/twice in a month for 3-4 days, it’ll help in multiple ways –
1)	More compensation savings - The actual compensation (savings after reducing recurring monthly expenses) will be significantly more than what a person would save in a metropolitan. Surely there’ll be a level of satisfaction. 
2)	Higher retention – since people will not have a base in metro city and other firms not following this model, it’ll not be easy for people to move firms even with higher compensation offers because they’ll have to consider the additional cost of living that they’ll start incurring if they switch.
3)	Social Responsibility – Less traffic, less pollution in metropolitans, all the benefits of working from home.
4)	Further savings – families spend a lot of the monthly component in day cares, etc. for child care, with the setup in hometown, people can rely on other family members and may not need day-cares.
I believe a lot of people in the US follow this approach to avoid heavy monthly expenditure and they’re also given some limited  travel allowance. This works out very well there I believe and can work well here too.</t>
  </si>
  <si>
    <t>Salary appreciation, Monetary benefits, Refreshment activities and gifts for appreciation.</t>
  </si>
  <si>
    <t>1. Please replace Dell Latitude 5400 series laptop. It heats up very fast and has poor battery backup. IT team said it's a known issue with this series. 
2. Kindly increase "EMERGENCY INTERNET AMOUNT" as Rs.500 is very less. 
3. Home improvement infrastructure amount must be provided yearly to enhance our work from home experience.
4. Please introduce car lease policy for all grades if possible. Also company must promote Electric bikes &amp; cars as we are working towards a greener &amp; safe environment.  Company can plan a fund to promote EV's.</t>
  </si>
  <si>
    <t xml:space="preserve">We need to have a couple more options to flex our salary to avail the income tax rebate. E.g. Vehicle Fuel, Vehicle Maintenance Expenses, Business PDA/Cellphone Purchase, on which we can claim tax benefit (Of course it can be capped as per the compliance &amp; regulatory norms)
We also need to have the PDA program/benefits for certain designations/ranks, the price limit for which also can be capped. </t>
  </si>
  <si>
    <t>I think the current system of giving credit points on the appreciation platform can be given a little boost by not limiting it to only SPOT and ECS award. And also giving some extra gifts or goodies along with the reward points can be just like adding some red white blue sprinkles to a donut.</t>
  </si>
  <si>
    <t>I'm from Technology Consulting - DET(Digital Emerging Tech's - working on CRM Salesforce). I have total of 10yrs exp, have completed 5yrs in EY. But my CTC is nowhere compared to the market standards, neither there has been any initiative to correct the CTC or any discussion regarding the same. All the requests go unheard. A min 30% correction in CTC would be more meaningful for me.</t>
  </si>
  <si>
    <t xml:space="preserve">Delivery App:
A meaningful benefit would be to have a sum of money per month to use in any food delivery app as it happens in many other companies. 
Parking lots discounts:
Also, it would be good to have some kind of discount in parking lots around the office for those of us who want to go to the office but still are not secure enough to use public transport and our salary isn't good enough to pay a cabify to go to/from the office.
Spot Awards and other rewards:
Regarding spot awards and others, I think it's not fair that it is now included in the salary. Previously the spot award was of $7.000 argentinian pesos. Now it's $11.000 pesos, but since it is included in the salary, due to all the taxes the goverment and labour law implements, the spot award is now of $8500 pesos, the increment is insignificant.
Salary:
In my particular case, I started working in EY in April 2019 as Associate Producer under the Workers Union Agreement (Convenio Colectivo de Trabajo del Sindicato de Empleados de Comercio). For more than 2 years the difference in the salary between me and my mates was of 40% - 50%. 
This year I was promoted to Senior Producer, and I still have a difference in my salary of 25% with other mates in the same rank and newer than me. We all have the same tasks, metrycs, responsibilities. I think it's completely unfair and absolutely discouraging in my daily work. It would be great if we can have a similar and more equal salary between those within the same rank and responsibilities. </t>
  </si>
  <si>
    <t xml:space="preserve">One way to help an employee realize the benefit of working for a pan-India organization like EY is to open ES office space in the existing CS only GDS locations. For example, locations such as Kolkata, Pune, Chennai, Hyderabad etc have GDS CS offices only. There are thousands of GDS ES employees who would call these locations as their home/ base locations and few more thousands who would reside in the vicinity of these cities. Due to the pandemic situation, most of these employees are back with their families in these locations. In the peak of the second wave, they received vaccination related information about their office location while their real requirement was to know information about their home/ base location or at least about the closest location available.
When it is time to return to office, most of these employees, at least the employees who have dependents in their families, would go back to Bangalore, Gurgaon or Kerala offices. Despite the flexible work arrangement, the employees would be separated from their families and spend in renting a house, paying for food, commuting etc. 
If the existing GDS CS offices can also house the GDS ES teams, then the employees' wellness would be taken care apart from the indirect benefit of cost savings realized by the employees. A single move such as this can potentially encourage the employees to stick to EY and also they will work without having to worry about their families separated.   </t>
  </si>
  <si>
    <t>1. Hospital and pharmacy allowances : Other than insurance which is only for admissions, company should tie up with hospitals to provide OP consultations, tests and medicines at reduced price for corporate employees.
2. Flexible working - flexible working hours can be made for everyone rather than sticking on to the shift timings.
3. Free Food - Free food at office will be a great relief to employees and this will also help employees are eating healthy.
4. Free nursery/day care facility at office for employee's children below age of 4.
5. Paternal leave days can be increased as both mother and father's presence is very important in the early days of Child birth.
6. Maternity insurance coverage limit can be increased.</t>
  </si>
  <si>
    <t>If you can match the salaries with current market standard that would be more than enough also option to modify pf contribution</t>
  </si>
  <si>
    <t xml:space="preserve">Actual Flexible hours. </t>
  </si>
  <si>
    <t>I would suggest to include a benefit like food card for may be 5% of CTC which will be a benefit for the employees and thereby can have a tax saving. 
The last appraisal was a real disappointment for me and the same was communicated to the HR when I have moved the team in October this year. I was one time spot award winner and one time best performing team award winner last year. Still I was provided with ~5% hike which was a real disappointment. I have also mentioned to the HR about the inefficiency of people handling by the leadership and there has been high number of resignations within the ETIA team who were real performers. There we never had a good leadership and it was just a commanding leadership who doesn't want to listen.</t>
  </si>
  <si>
    <t xml:space="preserve"> - Wellness - Tie up with health centers and Gyms - Free subscription or at a discounted rates
 - Car leasing options - Discounted subscription fees
 - Free and good food at office - The food options at BMP and RMZ are bad
 - Special and Additional benefits for professionals with longer tenure at EY (Irrespective of level)
</t>
  </si>
  <si>
    <t>All the world is looking for Environmental change issues . If possible , if you provide some benefits to EV purchasing goods it will be helpful to encourage the people to look into EV .Company can also Directly or Indirectly will help to the nature .
Lot of countries are providing incentives on EV's to encourage the people but as an private organization's in the entire world , If they start to provide some benefits to employees it will be a big change to the world .</t>
  </si>
  <si>
    <t xml:space="preserve">Monthly SPOT AWARDS threshold
Compensatory leave- For weekends
Food allowance if we work beyond 9 hours for a day
</t>
  </si>
  <si>
    <t>Block leaves.
Monetary benefits during busy season.
Stock Options
Gym Membership/Reimbursement
EY Goodies/Gifts</t>
  </si>
  <si>
    <t>As per the performance if employee gets benefits in monetary terms or any reward then it will be a biggest drive for any employee to work more effectively with great efficiency</t>
  </si>
  <si>
    <t>To have a revision in my salary as per the market standards. At present, my salary do not tally up with my years of experience.</t>
  </si>
  <si>
    <t>1.Bonus increment; 2. Market correction for the hike; 3. New Year bonus; 4. Diwali bonus; 5. Additional benefits for women workforce as they continue to balance a lot of things professionally, in spite of  tons of personal responsibilities; 6.Gender pay parity focused; 7. Interesting EY goodies for October 2021 promotes [since we were not fortunate to have the Amsterdam training program, due to the pandemic]</t>
  </si>
  <si>
    <t>Promotion and better salary based on years of experience and knowledge level</t>
  </si>
  <si>
    <t>I would recommend adding sabbatical leave options for top performing employees with long tenure at EY. In other organization that I worked with it worked this way that employees after 5 years of stay could go for sabbatical being paid out 100% for the first month, 80% for second, and 60% for third month. This is a good option for recharging batteries but also for fixing the health issues.</t>
  </si>
  <si>
    <t>The biggest benefit or reward is time. Would be great if we can go back to the 40 hour work week similar to other EY entities. Thank you so much for this opportunity to share our inputs!</t>
  </si>
  <si>
    <t xml:space="preserve">1. Extra efforts put in by the empoyees during busy seasons should be well recognized and rewarded. I suggest the employees be paid extra for the hours put in by then beyond their standard 9 hours. This would encourage employees to work hard and strech without any mental stress. 
2. The organization has provided work from home support in monetary terms only once as a one time payment in Aug 2020. However, I believe there should be a mechanism to support WFH on regular basis as the other companies in the industry are doing it. 
3. In competitors such as Deloitte, employees as entitled to buy a smartphone (on company's expense) upto some predecided amount once they complete a considerable amount of time in company (like 2 -3 years). Similar type of benefits should be given at EY it is one of the leading company amongst the big 4 now. 
4. EY should also consider providing Employee Retention Bonus to its employees after they complete 2-3 years with the firm. The competitors are already giving this benefit. 
5. At last, would want to say if the company is really looking for providing salary revisions, a humble request this should be a considerable hike in salary, if they really want to motivate and retain employees. If it would 5,10,15% - then it would not create much of a impact in our salaries, just a meagure difference of almost 3k -4k. </t>
  </si>
  <si>
    <t>High Increment + Bonus</t>
  </si>
  <si>
    <t>A work week of 40 hours or less in the non-busy period is something that would be beneficial for our physical and mental wellbeing</t>
  </si>
  <si>
    <t>Yoga classes in the office. Thanks!</t>
  </si>
  <si>
    <t xml:space="preserve">1. As an employee I have something to recommend kindly review below mentioned benefits which can help the employees-:
A. Medical benefit - we can include the general checkup in every 6 month in our health plans which can ultimately help to avoid unplanned health issues 
B. Reward benefit - we can create some reward apps which help the employee to saw their rewards and redemption on their mobile phones.
</t>
  </si>
  <si>
    <t>Given the complexity of work and the time devoted, the compensation revision is expected for all departments. We must have added benefits such as increased amount in the spot awards, ECS awards, we must be paid for overtime rather than just offering a compensatory off, quaterly bonus can be provided for resources in support departments.</t>
  </si>
  <si>
    <t xml:space="preserve">1. A vacation of 5 days leave benefit with family - anytime during the year 
2. Comp off for weekends
3. Flexible Shifts
</t>
  </si>
  <si>
    <t xml:space="preserve">Thank you for providing this opportunity. I would love to say that the company is doing good but yes to match the industry standard related to compensation it can do better. There could be more recognition programmes and increase in the monetary awards like SPOT awards, ECS, etc. The work life balance can be increased by reducing the work timings from 9 to 8 hours a day. </t>
  </si>
  <si>
    <t>Retention bonus for employees who stay for over 3 years at the organization. This may drive the loyalty.</t>
  </si>
  <si>
    <t>will it be possible to have a company bonus in addition to our Employee performance bonus.</t>
  </si>
  <si>
    <t xml:space="preserve">
Provide busy season energy kits/goodies two times a year before start of the busy seasons.
Provide daily meal reimbursement when working late due to client requirements.
</t>
  </si>
  <si>
    <t>1. EY should provide food coupons and employer NPS as part of salary structure so that employee can avail tax benefit too.
2. EY should provide car lease option to employees (Assistant manager or above level) to avail tax benefits and to retain employees for long term.
3. EY should also provide other benefits to encourage employees as all are working from home (e.g. Increase reward amount, Phone reimbursements level wise, plan 2-3 days outing of employees with proper safety measures so that all employees can connect each other once in six month period and all can feel connected as now govt. relaxed COVID restrictions).</t>
  </si>
  <si>
    <t xml:space="preserve">Nowadays everyone has the habit of giving gift vouchers ,forcing people to buying all useless stuffs online ..
1.  it will be great if one is allowed to explore place of his choice with the budget .
2. . or pay the health  / vehicle insurance  premium . </t>
  </si>
  <si>
    <t xml:space="preserve">1) give us option to choose loyalty bonus and other credits in the form of coupons [amazon coupons etc to choose from] instead of direct credit to payslip, which attracts a huge tax deduction and we hardly get to enjoy the full benefit.
2) increase more options for tax benefits so that the take home component increases.
3) internet benefits are too less compared to industry, since in current scenario our internet/power/ac expenses are more
4) main suggestion to decrease the attrition rate is to give competitive compensation much similar to the industry standards countrywise/skillwise
</t>
  </si>
  <si>
    <t xml:space="preserve">Please introduce GDS Policy under which we can claim Fuel &amp; Car maintenance bills and avail Tax benefits. This Policy is very common among under MNC's in India. This will also encourage employees to travel to office more often considering current work from home pattern. </t>
  </si>
  <si>
    <t>1.	Car parking options: the current policy restricts the parking slots to a delimited group of people. As a result of this, many parking slots are unused every day when someone from a lower rank could have used it. I suggest implementing a system where everybody can book a parking space with 48hs prior notice and among all interested people for each day a rank filter is applied to determine who finally gets the chance to use the parking slot. This solution is cost-free as it can easily be automated and would change the approach from exclusive to an inclusive policy.
2.	Customize gift options: this year´s Christmas gift bag was great because it let the employee choose among various options an pick something they really like. EY will never satisfy everyone by giving a standardized gift, so I suggest applying the same methodology for other bulk gifts like: birthday gifts, career milestones, university graduates, etc.
3.	GDS fostered rotations: once the pandemic situation eases, we will be required to come back to the office because the company finds value in human interaction. Then how come almost nobody gets the chance to meet our colleagues from other GDS locations or the different countries we work with on a daily basis? In the past years we´ve had multiple rotation programs but the instructions or scope was never clear. I suggest revamping this project with a clear process and scope. 
4.	It is very common to work with small clients that don´t have enough budget to afford a business trip for us. I would suggest having a process to submit for approval a business travel to meet our users/clients wihere the expenses are covered both by the client and the GDS.</t>
  </si>
  <si>
    <t>Providing personal Net connections would really be meaningful to everyone.</t>
  </si>
  <si>
    <t xml:space="preserve">Currently employees are ending up with huge income tax and we are not getting benefits from governments as we get in Europe and other countries. I suggest to give us an option to split Other allowances  further like, house keeping, food expenses, Fuel charges, vehicle maintenance, Driver salary etc. Later employees has to provide the actual bills so that those cost can been booked under Company's expenses and we will end up with less TDS from out salary. Since we are working from home now, I think  these can be added under Home office expenses. </t>
  </si>
  <si>
    <t xml:space="preserve">In addition to existing motivation factors like salary increasing or extra bonuses, I'd like to suggest to review medical package and provide employees more meaningful Medical Package which might include but not limited in:
1) full Stomatology Package, 
2) package for rehabilitation: after COVID issue or in another serious case,
3) аull or partial payment for sanatoriums and medical procedures,
4) premium/extended Medical Package for Family/Kids
5) etc.
 </t>
  </si>
  <si>
    <t>Paid Vacation once in a year</t>
  </si>
  <si>
    <t>In my previous job, we were able to choose to work public holidays and instead take the annual leave at another time in the year. It would be great if we could have that option with EY.</t>
  </si>
  <si>
    <t>(1)Sodexho Cards - as this has IT benefits for people working in India .
(2)Some discount partnership with Airbnb or club Mahinda Resort etc ., ( holiday stay businesses )as this would help us with better negotiated rates during our holiday travel .</t>
  </si>
  <si>
    <t>Please include yearly retention bonus as part of CTC which is incremental in nature as a person gets more tenured into the system</t>
  </si>
  <si>
    <t>Mobile phone allowance
Entertainment reimbursement during wfh
Package atleast equal to competitive big4</t>
  </si>
  <si>
    <t>some organizations allows employees to book from a list of resorts across locations free of cost for x number of days/ every year</t>
  </si>
  <si>
    <t>salary increase inline with my Lead results and work commitment</t>
  </si>
  <si>
    <t>Interest free home loans and  Vehicle loans</t>
  </si>
  <si>
    <t>Increase in base pay salary in line with other big 4s, enhancement in variable pay, special bonus payments, promotion cycles, benefits offered . Hope you are listening and make effective changes asap . Thanks Leadership :)</t>
  </si>
  <si>
    <t>Salary and Growth.</t>
  </si>
  <si>
    <t>Increased Fixed Compensation</t>
  </si>
  <si>
    <t>1. Perks focused on health: coupon/voucher/tie-up/reimbursement for yearly health checkup, gym/yoga class, books, counselling.
2. Nourishment incentive through fixed amount top up through Sodexo.
3. Sponsoring employees on a chosen technology/business/related conference/symposium.</t>
  </si>
  <si>
    <t>Increase in base pay compensation in line with other competitive companies, in relation to variable pay, special bonus payments, promotion cycles, benefits offered and salary revisions to avoid any attrition at manager levels again soon.
 Hope leadership is listening and will make necessary changes asap to the same THANKS A LOT in advance :)</t>
  </si>
  <si>
    <t xml:space="preserve">specially after working 2 years from home and doing it as good as before with many office days I'd say we need to release homeworking, let us totally free to decide, not being forced to go to the office a single day, for anyone that does not need or like that. Despite I really feel good at EY, I clearly prefer to not have to use public transport or be there in the city with all the noise, contamination, and maybe being restricted to be fully myself due to office environment. </t>
  </si>
  <si>
    <t>Mandatory breaks after stressful busy season of both Provision and Compliance</t>
  </si>
  <si>
    <t>It would be good if there are certain  benefits introduced to lower tax. Thanks!</t>
  </si>
  <si>
    <t xml:space="preserve">Car lease program, Mobile phone program,  sodexo vouchers, increase the limit for Rewards &amp; diwali gift voucher, Annual gifts, desk/desktop facility. </t>
  </si>
  <si>
    <t xml:space="preserve">1. Sodexo Meal vouchers
2. Mobile Phone 
3. Annual gifts
4. Increase in reward category and value
5. Work from home benefits to new employees </t>
  </si>
  <si>
    <t>1. As we are heading towards busy season, there should be fixed benefits on an hourly basis to keep the employees motivated so that they can out extra efforts and feel that they are being rewarder
2. All GDS User Recognition Awards should be considered even if we are receiving for same engagement by different onshore</t>
  </si>
  <si>
    <t>New idea-  By Sending Branded or lucrative Gifts like watch as an annual reward gift + Existing reward benefits.</t>
  </si>
  <si>
    <t xml:space="preserve">I think EY can bring mid appraisal program for the outstanding employees which some of the employers are currently doing, which can really boost the performance of the employee. </t>
  </si>
  <si>
    <t xml:space="preserve">Continuous cost of living adjustment.
Aside from promotion/progression and year-end evaluation and bonuses. </t>
  </si>
  <si>
    <t>1.Sodexo Meal Passes (to save taxes), 2.Interest Free Loans - Car, Home etc 3. Medical benefits
4. Salary market correction for employees staying longer with EY.
5. Technical people at higher levels should be trained functionally too to understand/support high level picture of client's requirement 6. Onsite opportunities with foreign country payrolls.</t>
  </si>
  <si>
    <t>Hikes every 6 months or dynamic salary revisions as per the changing markets instead of the stereotype annual salary hikes; this could be a game changer; as a new employee who joins EY gets an enormous hikes greater than 50 percent which is normal in current market trends while regular employees have to wait for an entire year to see the progress; thus they end up losing out on monetary as well as career growth as job hoppers keep getting the benefits with enormous hikes; this can help people stay competent as everybody sees how the market is growing with exceptional compensation being offered on switching</t>
  </si>
  <si>
    <t xml:space="preserve">Kids care facility in office, </t>
  </si>
  <si>
    <t xml:space="preserve">Support the annual maintenance fee for international certifications. For those who hold several, like my case, could be a huge expense. EY GDS Argentina is not supporting this cost, but is a common practice for technologies companies. Thanks for listening ! </t>
  </si>
  <si>
    <t>To be precise 50% hike in the salary is my expectation.</t>
  </si>
  <si>
    <t xml:space="preserve">Working from Office needs to be made Optional 
In Some Projects there are not providing Shift Allowance and the Allowance amount which they are providing is also very less compared other BIG4 and other MNCs
Some Projects does not have realistic dead lines and there are more pressure on the team members and Lead
Vending Machine - To provide Free Snaks &amp; Drinks needs to be provided in Office
Cab Facility process is a nightmare in EY 
Have to provide Working Desk, Chair, Desktop for WFM employees.
Quarterly bonus can be provided to best performing employees.
  </t>
  </si>
  <si>
    <t>Early Joining Bonus</t>
  </si>
  <si>
    <t>Salary should be revised as per no of years experience and grade i.e. market corrections should happen.</t>
  </si>
  <si>
    <t xml:space="preserve">1.Balanced work alignments, 
2. Increased loyalty bonus, </t>
  </si>
  <si>
    <t>Yearly clothing allowance amounting to 40,000 (this is usual clothing allowance for other companies)</t>
  </si>
  <si>
    <t>[1]Mid-year bonus regardless of performance; [2]Paid time-off from the third to fourth week of December; [3]Paid sabbatical leave (at least 2 weeks every 2 years); [4]No work policy during important company events.</t>
  </si>
  <si>
    <t xml:space="preserve">Flexibility - Being able to work 100% remote
Better VPB paid in dollars
Unlimited vacation days
</t>
  </si>
  <si>
    <t>A very important moment in the life of any person is their maternity/paternity as they have to take care of a little baby and it can be really hard to balance the work with the personal needs at that time. A very valuable benefit would be:
Extended Paid Maternity Leave as other companies do, and option to work part-time during the first year after birth.
Also, Extended Paid Paternity Leave.
Thank you!</t>
  </si>
  <si>
    <t>It would be good if there is an option to review on the compensation before someone resign and provide hike irrespective of year end cycle</t>
  </si>
  <si>
    <t xml:space="preserve">However, there is no increase in compensation for the extra worked hours.
Why aren't employees provided with Overtime for the extra hours worked?
</t>
  </si>
  <si>
    <t>Fixed Pay is the most important also we can have festival bonus as well like at Diwali or Christmas , also benefits in kind are great way to surprise people.</t>
  </si>
  <si>
    <t>1) Sudexo or Meal Allowance per month 2) Mobile phone and sim card</t>
  </si>
  <si>
    <t>1. We can add some wellness benefits such as purchasing a few items which can improve efficiency in our work, like air purifier, running shoes, wellness bed mattresses, gym equipment's, computer accessories like good headphones, chair, table, etc. 
2. I think some tax benefits will add value as if i compare EY structure, it looks unfriendly. some flexible benefits for books, white goods, car lease policy etc. will be good to have.</t>
  </si>
  <si>
    <t>1. Travel/paid holiday vouchers for best performers from each team.
2. Free mental health counselling sessions
3. Default coverage of 'egg freezing' in insurance for all ambitious women in the organization.</t>
  </si>
  <si>
    <t>It would be much appreciated if the contribution includes more of fixed salary instead of keeping employees kept waiting for year end and in the end you are not sure you can pay better bonuses. EY didn't paid not even 50% of previous years variable pay bonus even though I got promotion in CY and there is no fruitful increment given to me which makes my salary for FY2019-20 is more than FY2020-21 salary, which is very insulting to any employee in this world. I believe it's not a good approach unless EY doesn't wants to retain their employees.</t>
  </si>
  <si>
    <t xml:space="preserve">1. A policy to enable employees to buy a house with a house deposit support policy can be introduced.
2. Food allowance can be explored.
3. Company car lease tax saving policy can be introduced.
</t>
  </si>
  <si>
    <t>Car lease policy
Reimbursement for buying personal mobile device for work use</t>
  </si>
  <si>
    <t xml:space="preserve">A more tax friendly compensation structure </t>
  </si>
  <si>
    <t>I think instead of giving award points given as ey appreciate should have an option of converting it to currency and transfer it to our bank account.
Freshers hired in a single cycle of campus recruitment and onboarded in a 2-3 months of difference should be offered with same package.</t>
  </si>
  <si>
    <t>1. Better Mediclaim - my earlier firm used to provide Rs9 Lakhs coverage for entire family including parents - no excess and no co-pay clause for parents.
2. Sodexo or Zeta card - for tax benefits - food card.
3. Mobile device- Other big4s are paying 32k for Seniors.
4. Interim Bonus - similar to other Big 4s.
5. Salary parity - salary correction required drastically.</t>
  </si>
  <si>
    <t xml:space="preserve">Attractive compensation on par with the market and good employee benefits like - Internet claims, well-being holiday during last week of December. </t>
  </si>
  <si>
    <t>Immediate Variable Half yearly payout along with Immediate Pay hike matching the Rank, Designation and Years of service spent with the Organisation. The People who are trustworthy and have earned the trust serving a long term should be provided a maximum pay hike comparable and competitive to the market than the new hires/replacements who is completely unaware of what is EY Business.</t>
  </si>
  <si>
    <t>Right now, looking at the COVID situation and new VIRUS warnings. I would like to work from the nearest office where i live instead of relocating to a different city. For me, the ability to choose the nearest workplace is the biggest and the safest benefit. Thank you!</t>
  </si>
  <si>
    <t xml:space="preserve">1. Fair and open discussion for promotions and not holding grudges, best example will be me as I was delayed AM progression an year because my counselor was lazy and decided i do not need progression without speaking with me.
2. Providing comp off/additional pay for working over the weekends.
3.  Extra benefits for employees who work late hours like meals allowances or vouchers.
4. Having only maximum of 4 or 5 projects for a professional to balance their life.
5. Hire meaningful people into organization not like hiring someone and then training them in peak season.
6. Retain the same professionals for next year of the project too and if so removing or replacing need to speak with the POC of the project.
7. Team events to be conducted by way of in any clubs or providing memberships to any clubs.
8. With ongoing inflation and raise in prices and taxes need hike twice an year.
9. Rewards and recognitions must be accessed by Senior and above so they can provide timely rewards to their staffs.
10. Two way feedback should be brought in so the managers will learn what mistakes they are doing and making other people's life miserable. </t>
  </si>
  <si>
    <t>- lunch card
- vouchers for grocery stores
- a multi-cafeteria with a wider choice and a much larger monthly top-up of the account (e.g. PLN 150)
- language courses with free access (not requiring accreditation and project requirements)
- periodically and regularly available (e.g. once a quarter) to all employees, high-quality clothes with the EY logo (once a quarter, 1 or 2 clothes are enough, e.g. Q1 - sweatshirt and socks; Q2 - a cap and some nice sweatpants; Q3 - sports bands and cap; Q4 - T-shirt and other sweatshirt - all with the EY logo, high quality so that you can show yourself with pride in it)
- high-quality gadgets with the EY logo freely available to employees</t>
  </si>
  <si>
    <t xml:space="preserve">1. Increase in Fixed pay to match the market expectations.
2. Retention bonus for long timers. A retention bonus on completion of certain milestones, eg: 3 years, 5 years, 10 years etc would go a long way in rewarding company loyalty. </t>
  </si>
  <si>
    <t>Bitcoins or some other cryptocurrencies.</t>
  </si>
  <si>
    <t>(1) Free stay for employee and their family members annually at luxury hotel chains like Club Mahindra holidays etc across India and globally.
(2) Special vintage bonuses to employees after completing certain year with organization like 2 yr or 5 yr or 7 yr and so on</t>
  </si>
  <si>
    <t xml:space="preserve">We would also like to see mid-year PROGRESSIONS too, along with change in compensations. 
</t>
  </si>
  <si>
    <t xml:space="preserve">Customizable benefits 
The pandemic laid bare the fact the things we need and things that truly matters to us. With this, I hope the organization can revise our benefits strategy through making it customizable. 
While an individual values xx number of vacation leaves, another requires more days for sick leave. While another needs higher medical allowance, another needs more mental health support or more on WFH/ office infrastructure. I can't imagine the back support of putting this together, but I know for sure that customizing it (with certain limitations, of course) based on what we think is most beneficial to us is more meaningful.
I am truly grateful with all that EY is doing, thank you very much for reaching out! Happy holidays and hope you will enjoy much of this season! </t>
  </si>
  <si>
    <t>1) Fixed pay should be increased in order to meet the market standards.
2) Instead of paying the Variable Pay in huge portion it can be reduced to10% and bring the remaining portion to Fixed pay-Basic, so that we get additional benefit of Monthly cashflow increase, PF contribution increases, Gratuity  what we get after 5 years will increase, in all way it will benefit the employee section.
3) I work for GCR for different engagements &amp; different people and we continuously drive better margin year on year, then why cant each engagement recognize the particular engagement people who work from start to end with 50$ as a motivation.
4)Quarterly/Spot awards and recognition are given mainly to bigger engagements, why the smaller engagements or mid size engagement not given equal importance, even though the team nominates, the people only from bigger engagements fill those awards 70 to 80%, which should be eliminated for better recognition and motivation.
5)work from home allowance should be increased, because the productivity is more and for company its a saving in all sides like Electricity, Transportation, Hospitality etc, then why cant the benefit be transferred to employees atleast to a certain extent, what we get now as WFH allowance is below the market standards.
6) When we work from office we have engagement dinners/lunch and counselle outing everything we are missing, why cant it be passed on to employees in their payroll.</t>
  </si>
  <si>
    <t xml:space="preserve">Hi Team,
In term of small benefit. Once work from office is resumed. As there is transportation facility not available for general shift. If company could implement the transportation facility in the upcoming year. It will help employees to commute.
Thank you.  </t>
  </si>
  <si>
    <t>Provide more onsite opportunities to the employees (it's fine if it is short-term), this helps in changing the lifestyle and thinking process of the employees. Most of the time we are working with people we never met physically.</t>
  </si>
  <si>
    <t>14th Month Pay
Wellness benefits (facial, massage, acupuncture therapies etc)
Leave cashback
Reimbursable meals</t>
  </si>
  <si>
    <t xml:space="preserve">Pay parity - as some employees have started with a low pay scale it takes ages for them to reach to their peers salary levels. I strongly believe there should be equality in pay scales of same rank/grade employees irrespective of their gender. </t>
  </si>
  <si>
    <t xml:space="preserve">We work very Hard for My Project but I received very less increment I was expected more than that i give my 100% to my work  but in return i receives very less I thing that to give more increment to those employee that will very good benefits for those employee </t>
  </si>
  <si>
    <t>people who are supporting critical business technology aspects of firm should be given designations which are more relevant to their role and responsibilities. for example subject matter expert, solution architect, principal architect, technical specialist etc...
technology domain people should also be given resources which helps them executing their daily jobs. for example a telephony support engineer or team should have permission to claim telephone bills. telephony support engineer need to make &amp; receive test calls</t>
  </si>
  <si>
    <t xml:space="preserve">Festival Bonus Benefit - Onam is Kerala Festival 1000 Rs  benefit  should be increased 
and also comparing to other organization Salary advance option should be add on feature to existing benefit atleast 50000/- Max depend on the Basic salary Annual percentage.
</t>
  </si>
  <si>
    <t xml:space="preserve">I would like to Thank the Empathetic Leaders of this wonderful Organization for providing such an opportunity and reiterate my "PAY PARITY" request for your kind perusal. 
I have been requesting and following up regarding my "Total Reward Package Correction in line with the market" since couple of years, I urge you to consider my Excellent Contribution and Heartful Dedication towards my work, which is often appreciated by the Stakeholders. 
Hopefully, I will not be disappointed this time. However, I assure to continue providing the Excellent Quality Deliverables to the best of my abilities.
Regards,
Navyashree B P </t>
  </si>
  <si>
    <t>Permanent home office would be great. Our team has functioned perfectly well the past two years, and not having to commute has given me back a lot of time for rest, personal hobbies and projects. I also find it easier to focus when I'm home, since it's more peaceful than an open office.
I also wonder about the possibility of working remotely from other cities within the country. It'd be amazing to be able to combine travel with work.
In line with that, there is one benefit that could be updated to better suit remote workers. The whole "Cravings" section is obsolete if you're not going to the office much, and could be replaced with credit in a delivery app such as PedidosYa.
Other than that, I want to highlight that I really appreciate the Club La Nación membership, the discounts in educational institutions, the gifts we receive on Labor Day and Christmas, and the paid certifications that EY offers.</t>
  </si>
  <si>
    <t xml:space="preserve">Working-Hours Experiences
a)	A market correction is always preferred considering the rising inflation rate is what we anticipate and also to match the competitors at the peer level.
b)	Utilization is an important factor from GDS perspective. A promotional cash benefits or a quarterly cash bonus to the professional who has acquired the maximum limit of Utilization should be considered. This scheme should be properly planned since there pros and cons to this scheme but in the long run the employees will be more focused on getting proper utilization and client work.
After-Hours Experiences - Employee appreciation doesn’t need to stop when everyone leaves for the day. These creative employee benefits improve life outside the office.
a)	Holiday or vacation trip - Consider a rank-wise holiday tour benefits (split between Domestic + International + Cruise trip) and give vacation bonus to spend on a trip of their choosing throughout the year. You can offer any amount, and employees get to take whomever they want wherever they desire. This also includes surprise holiday trips for best employee selected at Sub-service line level.
b)	Retirement Plans – I know this differs location wise depending upon the policy but a great employee benefits idea to add to your compensation package is providing your full-time employees with financial security. These are done through various methods like pension plans available either in-house or with Government insurance companies.
c)	Lease purchase plan – EY can come up with lease plans which again will be rank-wise and offer initial capital investment to employees/directly to dealers and convert that to lease purchase scheme for Electronics, Furniture's and Cars. This will have a very positive impact and in-a-way the employee will also stay-back with EY for longer term (atleast to complete the lease cycle) as professionals will have to take higher risk by making full payment before they exit which is usually not the preferred choice.
</t>
  </si>
  <si>
    <t>EY specific merchandise for different seasons&amp; locations. Example: right now it is winter, I'd really appreciate a Jacket with EY Branding! For summer, it would be nice if we got a nice EY tshirt, good marketing for the company and a happy employee at the same time! This might not be an benefit as such, but seasonal goodies goes a long way from employees POV + again, good marketing in LinkedIn.</t>
  </si>
  <si>
    <t>When the compensation package for the campus candidates are increasing, the alumni from the same college/university working at EY should be compensated with the proportionate raise. 
Recognizing GDS team members should be encouraged across member firms, so the credibility of GDS resources will increase.
Due to COVID, team outing, dinner, events did not take place. Instead the firm can provide a monthly allowance for resources to arrange compulsory virtual meetings every month where the team meets informally.</t>
  </si>
  <si>
    <t xml:space="preserve">1. Bring quarterly Bonus to employees. (may be small amount but it will impact for many employees)
2. Market correction for the Employees who have low salary across all bands/Rank.
3. Create more visibility in terms of work and management. (Many employees leave organization because they  underestimated or not given opportunity to grow within Team).
4. Don't do micro management, instead give responsibility and appreciate the work.
5. Rewards and Recognition should be in Cash benefits not voucher. (to redeem voucher again we need to spend extra amount or we buy unnecessary things which is not required)
6. Finally give more opportunity to employees within the organization and give good hike on yearly basis. </t>
  </si>
  <si>
    <t>a 14th month pay bonus for employees, regular or probation.</t>
  </si>
  <si>
    <t xml:space="preserve">Flexi benefits like Sudexo or Other options should be explored to help employee save tax and their in-hand compensation, Variable pay-outs should be on Bi-Annual basis in place of yearly payouts, Annual medical check-ups (for employee family) should be part of medical insurance or tie with hospital to help employees focus on health which is must in current times. </t>
  </si>
  <si>
    <t>Salary increment specially for those who got promoted in COVID year to ensure overall parity</t>
  </si>
  <si>
    <t>1. monetary benefit for exceeding the productivity target as a monthly incentive.
2.  Meal/ pay for meals on days extending working hours.
3. Increase in the amount of Internet allowance for WFH.
4. Allowance for electricity for WFH.
5. Standardised Basic pay.
6. Corporate Discount on shopping.
7. Paid vacation for rank 66 as well.
8.Stock OptionsStock Options
9. Retirement plans
10. Contests for Cash Prizes.</t>
  </si>
  <si>
    <t xml:space="preserve">I´m happy to the benefits that GDS gives us but respect to two of them I would like to change some characteristics to make them more useful. 
Recently, the Pets online veterinary assistance´s benefit was added but I can´t see it very helpful because I used it one time but, in my case, It did not help me much since It being an online consultation, the veterinarian could not diagnose my pet and I had to take to my dog to the veterinarian physically and obviously, I had to pay the consultation, so, I would like to propose that GDS reimburses employees a certain amount per year for using this benefit.  
And on the other hand, is respect to the discount on monthly fee in some gyms. Where I live, although there is a gym that it ´s inside of the benefit, it´s far away from my house so, I cannot go to this gym and I pay another nearest gym on my own. So, I would like to propose that GDS reimburses employees a certain amount per month independently that the gym them go.  
I Hope GDS considers my comments above.
</t>
  </si>
  <si>
    <t>Consider the opportunity to revisit the cash benefit for the employees who completed 5,10,15,20 years with firm.
Milestone events: Promotions are always special and it’s the outcome of commitment and hard work. If the milestone events get cancelled due to any reason (like corona), please have a plan B, because we are not going to get the same promotion again.</t>
  </si>
  <si>
    <t>Since there are no location barriers now, I think its better to have same salary for each grade for all location atleast in India. Also found there multiple cases were people with same rank, same number of year experience and same rating have different salary. It would be great if you could equalize that. I am not sure whether EY has technical managers category, this category may be also beneficial for those who are more focused towards core technical.</t>
  </si>
  <si>
    <t xml:space="preserve">Providing Housing loan to employees with no interest and collecting back by fixed EMIs. will really help to survive in society. </t>
  </si>
  <si>
    <t>It would be nice if we get OT allowance during season. Additionally, since we work from home predominantly, it would be good if we get an extra allowance for internet charges and wellbeing.</t>
  </si>
  <si>
    <t>Loyalty bonus factored into year end bonus as additional percentage. eg. 1% for every year after 5 years.
Paid vacation for family on major milestones 15yrs, 20yrs etc.
Paid sabbatical of a month on major milestones 15yrs, 20yrs etc. 
4 day work week
No calls on phone during non-working hours, weekends and holidays
End culture of asking people to login in weekends and holidays to meet deadlines
Work from anywhere
Reimburse / Facilitate Annual Executive health checkup for people over 40 years age.
Interest free loan on cars for rank 63 and above
10% sponsorship and interest free loan on electric cars
Flexible leave plan for rank 63 and above (no stipulation on number and types of leaves)
Tie up for discounts with holiday partners like Sterling, Mahindra, CGH Earth, Windmill etc.</t>
  </si>
  <si>
    <t>Salary increment specially for those who got promoted in COVID year</t>
  </si>
  <si>
    <t>The meal benefit when we work overtime at home</t>
  </si>
  <si>
    <t>I would like to experiences &amp; promotion as per my skillset in Cyber Security domain.</t>
  </si>
  <si>
    <t>ITIL certification, Microsoft Certification, Servicenow Certification, SAP trainings</t>
  </si>
  <si>
    <t>1. Tour sponsored by the company for 5 working days in a Year
2. Branded good looking Touch screen laptop with latest specifications, Audio, display every other hardware should be top notch
3. Surprise Goodies box or Branded Laptop /mobile accessories, Any Branded Coupons delivered to each employee once in every quarter
4 Interest Free Loans to purchase Electric Vehicles.
5. 50% cost by company to purchase Iphones/Ipads</t>
  </si>
  <si>
    <t xml:space="preserve">It would be great to ensure the EY pays the rewards and recognitions that the employees received both from client and team mates. Receiving this rewards is taking too much time, even several months; this benefits taking too long to be paid may have less impact on the employee's satisfaction.    </t>
  </si>
  <si>
    <t xml:space="preserve">EY Sponsorship to take the EA exams in another location (US) for Experienced Seniors/Assistant Managers, since the Buenos Aires center remains closed and it is uncertain when it is going to be available again. 
</t>
  </si>
  <si>
    <t>To have holidays on the last week of December 24th through Jan 1st, as in the US.
To have at least 3 days off after the last day of the busy season.
To have big box for the birthday gifts, and not the Food Mark Box as implemented this year.
For Busy Season: when we are working from home, to receive meals fees</t>
  </si>
  <si>
    <t xml:space="preserve">Extension of Work from Home provisions, if possible. Remote working gives us the flexibility of working as per convenience, and maximize output, while spending quality time with the family. If our productivity and levels of output stay the same, the company should consider extending such facility especially to employees who are based out of far away locations.
This in my opinion, could be more beneficial than additional R&amp;R's or increased VPB etc. </t>
  </si>
  <si>
    <t>Hello everyone! 
I think flexibility and work-life balance is some of the most important things on today's agenda. The idea of including a Flex-Fridays could be awesome! 
On the other hand, I think that home-office is the key to having an excellent package of benefits, however, offering a charter service when we have to come to the office would be great (the public transport is not good here in Argentina).
Thanks for listening to us!
Regards,
Nicolas</t>
  </si>
  <si>
    <t xml:space="preserve">GDS Extra miller awards - award monetary value should be more meaningful. The current value of the awards in GDS Poland is not valuable from monetary perspective. For the Team award, the nominees can receive 80 PLN in Poland which net will be around 60-50 PLN, for which will be hard to buy a dinner for one person in a standard restaurant. As for a value which is practically given once a year to an employee, or even more rarely. Its definitely low compared to any market benchmark. Honestly speaking, I did withdraw to raise a nomination for my team, as I had doubts if receiving such a small award for exceptional work will not be demotivating, the words of appreciation included in the award guidelines are contradicting with the awards monetary value.  Similar for other prizes from the extra miller awards. It simply does not feel valuable.
Perhaps we should have annual department awards which could be more valuable.
</t>
  </si>
  <si>
    <t xml:space="preserve">&gt; Internet expenses to be covered by EY
&gt; PDA's should be provided to Tax senior and above levels
&gt; Lunch &amp; Learns sessions when we are fully back to office
&gt; Wellness subsidy - to encourage employees to buy wellness related items, be it Yoga mat, health tracking smart watches, swimming classes etc,, the reimbursement to be given only after submission of proofs.
</t>
  </si>
  <si>
    <t xml:space="preserve">Holiday coupons in hotel/resorts/destinations. </t>
  </si>
  <si>
    <t>1. Sponsor/Provide/Reimburse Travel/Vacation Expenses (even if upto a certain limit) once in a year. Will be a huge motivation.
2. Some perks for vehicle (Car, bikes, etc.) purchase (even if at certain level, or as a promotion perk or anything else. Works as an attractor)
3. Child Education - Actually anything done on this front would be immensely helpful &amp; add a big reason to be with organisation. EY has been able to tie-up with institutions like Hult. Definitely something can be done in this area.
4. Smart tax savings options - Very much needed. Knowing we'll end up paying 2-3 lacs in tax takes a lot away.
Thanks.</t>
  </si>
  <si>
    <t>A weekend in some nice place and hotel,</t>
  </si>
  <si>
    <t>Well Being Leaves like Sabbaticals for 3 months should be paid,  because of the financial reason in taking the leave , people often don't open up, don't talk and suffer through all the time to keep the salary coming in . It costs them health and wealth both in the longer run and they end up falling sick and out of the work force . I think it may have some cost wise implications but i also believe that people will only take sabatticals when they are in dire need .</t>
  </si>
  <si>
    <t>During this time as we are facing Pandemic which is ongoing and will continue in future...i suggest you to include a component as "Medicines Bills" which should be default paid to employees every month as exempted amount and at the end of the FY, employees have to submit medicines bills to avail exemption else entire amount paid will be taxable. Employees will be able to produce bills for themselves, spouse, children and dependent parents.</t>
  </si>
  <si>
    <t>-To have discounts on supermarkets or grocery stores.
-To have holidays on the last week of December 24th through Jan 1st, as in the US.
-To have discounts on cultural activities being GDS employee (cinemas, theatres, etc.).
-To have at least 3 days off after the last day of the busy season.
-To have big box for the birthday gifts, and not the Food Mark Box as implemented this year.
-To receive Easter gift.
-For Busy Season: when we are working from home, to receive meal fees after extra hours work.
-To have End of Year Party in the next year and maybe an event when the year is starting to meet all teammates.
-To have the possibility of having a month off without pay, again.</t>
  </si>
  <si>
    <t xml:space="preserve">1) To have holidays on the last week of December 24th through Jan 1st, as in the US.
2) To have at least 3 days off after the last day of the busy season.
3) To have big box for the birthday gifts, and not the Food Mark Box as implemented this year.
4) To receive Easter gift.
5) For Busy Season: when we are working from home, to receive meals fees
6) To have the possibility of having a month off without pay, again.
</t>
  </si>
  <si>
    <t xml:space="preserve">1. Option to work from anywhere. This gives more freedom &amp; empowerment.
2. EY labelled goodies on periodic basis for all employees irrespective of the performance. Frequency can be quarterly or bi-annually.
3. ESOPs option. This can be another approach to improve employees' longevity with the firm.
4. Bi-annual appraisals &amp; promotions.
5. Global mobility &amp; international exposure opportunities for Experience Management team. </t>
  </si>
  <si>
    <t xml:space="preserve">Please find below a list of benefits that I would like to have as an GDS employee: 
1.	To have holidays on the last week of December 24th through Jan 1st, as in the US.
2.	To have at least 3 days off after the last day of the U.S. busy season. 
3.	To have discounts on supermarkets or grocery stores.
4.	To have big box for the birthday gifts, and not the Food Mark Box as implemented this year. 
5.	To receive Easter gift. 
6.	For Busy Season: when we are working from home, to receive meal fees after extra hours work. 
7.	To have End of Year Party in the next year and maybe an event when the year is starting to meet all teammates. 
8.	To have the possibility of having a month off without pay, again. 
9.	To have discounts on cultural activities being GDS employee (cinemas, theatres, etc.).
10.	To have discounts in Starbucks or other coffee shops. 
Thank you for the attention and for the opportunity. </t>
  </si>
  <si>
    <t>Better hardware equipment such as wireless/comfortable headsets, wireless mouses, wireless mics/speakers (to avoid the usage of headsets at all).</t>
  </si>
  <si>
    <t>Mid year Bonus, Company sponsor out station tour, Family day in office, Sports/Medical allowance. Bring back CAR purchase benefit, Petrol allowance and not opt for company transport. Food coupons, overtime allowances. Spa voucher for every month looks like need to time. Good Pay tops all. For manager if they cant go netherland that shall be added to them as DIP.</t>
  </si>
  <si>
    <t>Additional Bonus at middle year, could be 1 month salary</t>
  </si>
  <si>
    <t>Project Allowance/ Skill Allowance  - Identify key resources / niche skilled resources and provide with good market above allowance so they keep with our company tied tight.</t>
  </si>
  <si>
    <t>Please Increase the transportation allowance, as it is now only Rs. 80/day (assuming 20 Working days).</t>
  </si>
  <si>
    <t xml:space="preserve">Any benefit related to reimbursed kids school invoice at least a percentage will be really helpful. </t>
  </si>
  <si>
    <t>The introduction of mid-year revision of salary and position is much appreciated.
In this challenging and changing environment financial benefits and bi-revision annually will be helpful so that to beat inflation and also to keep employees motivated.
Distributing goodies and gifts will also keep up the feeling of belonging when working in remote mode.</t>
  </si>
  <si>
    <t>1.Leave encashment 
2.Market correction of salaries and promotions as per experience</t>
  </si>
  <si>
    <t>Midterm salary hike</t>
  </si>
  <si>
    <t>Salary as per market standards, better work from home allowance, better overtime pay/shift allowance, better telephone/internet allowance</t>
  </si>
  <si>
    <t xml:space="preserve">1.Mandatory mid year and year end break for employees to unwind without feeling the stress of leave approvals
2. Team collaboration activities( like ey group trek, outing) with safety measures needs to start happening .
3.  Though there are good reward/recognition programs in place .We do not see/feel much of its utilised and people are rewarded/recognised enough for their efforts. This needs better execution from my perspective . 
</t>
  </si>
  <si>
    <t>8 hour shift would be really effective for working and increase in allowance would be really help to keep motivated along with increase in compensation.</t>
  </si>
  <si>
    <t xml:space="preserve">1. Rewards like special bonuses relating to new house/vehicle/Electronic purchases
2. Recognition with more category of awards to boost confidence and build the relationship of employee friendly
3. Sponsoring to vacation to the newly promoted group, as due to covid the new promotion parties are cancelled. 
4. Depending on exceptional client service delivered, recognizing the whole egmt or team with surprise rewards in hike/bonus 
5. One week shutdown like our US teams during Dec last week or Jan 1st week of the year  </t>
  </si>
  <si>
    <t xml:space="preserve">Increased monthly wifi allowance. </t>
  </si>
  <si>
    <t>* Other gym options aside from the ones already in place. Usually big gym chains (Megatlon, SportsClub, Fitter) are not everywhere. Maybe an amount of money monthly so that employees that can choose a gym near them and access the benefit
* Monthly vouchers for food buying in online sites like The Food Market.
* Ergonomic chairs to work from home
* Summer flex Fridays
* Financial and legal counselors
* Benefits and discounts in other educational technology platforms. Example: Coderhouse, Digital house</t>
  </si>
  <si>
    <t>There should be more focus on rewarding the employees for their work and performances timely, timely gift incentives such as gift cards or vouchers should be provided. 
Various kinds of benefits can be started like a system of contribution to NPS should be started. Meal vouchers system such as Sodexo should be started so as to increase the tax benefits for employees. Mediclaim cover amount should be increased from 4 lakhs to 6-7 lakhs for seniors.</t>
  </si>
  <si>
    <t>Increase in the current fixed package to match the industry packages.</t>
  </si>
  <si>
    <t>Holiday or Trip allowance,</t>
  </si>
  <si>
    <t>Salary increase, alimentation bonus</t>
  </si>
  <si>
    <t>I would like to mention that the one time allowance for home office set up must also be given to new joiners so that they can get comfortable to the home working setup along with considerations of the new joiners for the upcoming promotion and appraisal cycles.</t>
  </si>
  <si>
    <t xml:space="preserve">The market is getting more competitive and more jobs are offering their salaries in USD even when USD is not the  official currency of the country. They are also allowing remote positions but also paid in USD which may double or triple our salaries. </t>
  </si>
  <si>
    <t>1. Enable global rotation policy for all consistent high performers('HC' and above raters for 3 consecutive years or so).
2. Provide yearly budget for counselors to take their counselees out for lunch or dinner. This will ensure employee bonding across levels and other Big 4 firms are already doing it.
3. Provide EY-negotiated holiday/experience packages to employees and encourage all employees to opt for it atleast once a year. This will prevent employee burn-out and ensure work-life balance.
4. Provide employees with multiple options to choose for their company laptops/tablets(PYOD - Pick Your Own Device). Currently, it is 'one-size-fits-all' and most of the laptops fail within an year.</t>
  </si>
  <si>
    <t>Beneficio de relocación: Permitir a los empleados provenientes del interior trabajar desde sus respectivas locaciones de origen, siempre y cuando estas sean en zonas dónde no haya riesgo de cortes de luz (internet).</t>
  </si>
  <si>
    <t>Compensation/Performance Bonuses 
Meaningful Employee Recognition
Career progress and development</t>
  </si>
  <si>
    <t>Continue work from home approach for employees and visit to office twice in a month or whenever it is required</t>
  </si>
  <si>
    <t>First and foremost I'd like to say thanks for running this exercise, to me this means the company is taking care of its employees and open to suggestions; so it's highly appreciated.
To my mind a meaningful benefit would definitely be the ability to travel for team meetings and trainings.  I completely understand that at this moment the COVID situation does not allow that.  So, when the pandemic allows, it would be great to meet with colleagues who we only know through calls and also have in-person trainings.  
The former with the intention of boosting team performance, strengthen team bonds/relationships and having a better/faster resolution of the team deliverables.
The latter would be great to meet with colleagues under the same function (such as all DevOps, InfoSec, Scrum Masters etc) to have levelling trainings and meet each others.
As I see it, this would be a benefit that could be structured as once or twice a year, depending on the function, individual performance, etc.
Hope this helps.
Thanks again for taking care of this.
Regards,</t>
  </si>
  <si>
    <t>The benefits that already EY offerts seems amazing.</t>
  </si>
  <si>
    <t xml:space="preserve">Discounts in Supermarkets (direct discounts, not through any membership such as Club la Nacion
Accountant advisory of which items can be deducted from taxes
 </t>
  </si>
  <si>
    <t>Sodexo food coupons and Vacation allowance can be added employee benefits based on rank.</t>
  </si>
  <si>
    <t>Four-day workweek</t>
  </si>
  <si>
    <t>I would like the option of full remote work when the job allows it</t>
  </si>
  <si>
    <t xml:space="preserve">1. Food Coupons
2. Mobile Bill reimbursement 
3. Monthly incentives 
4. Better Medical insurance 
  </t>
  </si>
  <si>
    <t xml:space="preserve">Here are a few suggestions:
1. Sharing getting cards or a chocolate box as a gesture on Birthdays rather then just an email.
2. Cab facility should continue to exist.
3. Voucher of just 1k for Diwali honestly sounded less as compared to other companies. Initially we use to get 3k shopping vouchers for annual function and some gifts in Diwali. 
4. Recognition to managers to be improved. 
5. Managers are given a target of 70% which is good however the equivalent admin activities to be reduced.
6. Designated 5 days holidays for Christmas and New year ca be granted as relax week. 
7. 5 special leaves  in lieu of 9 working hours each day the entire year it not a fair compensation. 
8. Can we have a technical accounting group here as well like PPED in onshore one in similar format as we sometimes would need guidance without the fear of being judged. </t>
  </si>
  <si>
    <t>Non monetory benefits like sending gifts on occassions frequently and the thoughtfulness behind the gifts which can be useful for employees work wise or non work wise.
Food allowance to help save tax.
Insurance cover should also increase with increasing costs of medications
Smoother tax process by automatically fetching info from private institutions like for running SIPs, lic policies so that proof submission is eliminated wherever necessary.</t>
  </si>
  <si>
    <t>United States</t>
  </si>
  <si>
    <t>Child and elder care benefits like those available in the US, like via Care.com and Bright Horizons (backup childcare).</t>
  </si>
  <si>
    <t>I would like to suggest a modification in medical Insurance plan. The company sponsored policy now covers employee+spouse+2 kids+ parents/parent-in law. Apart from that, employees can opt second set of parents by paying the premium. Can we relax the restriction? On the second set of parents-Can we relax it so that if an employees can opt some one else other than parent/parent-in-law in the family(brother/sister/brother-in-laws/sister-in-laws/maternal uncle/aunt) or some of his friends who really need medical assistance. I believe this echo our moto on 'creating better working world'</t>
  </si>
  <si>
    <t xml:space="preserve">1) It would be great to implement an over time pay to employees who have volunteered to work beyond the usual working hours. There are time where we need to extend beyond our working hours and if the firm would implement this it would be very encouraging to the employees. 
2) Additionally, since we have pivoted to working from home for close to 2 years now, the employees do not have option to claim the food allowance. Although we are working from home, some of us still have to get extra help to maintain work-life balance. I would request that we should still be allowed to claim the food allowance if we do have a certain number of hours updated in our timesheet. </t>
  </si>
  <si>
    <t>1. With the onset of Covid and rampant work from home culture over the last 2 years, physical and mental well-being has taken front foot. In line with this, if employees are provided with benefits such as Fitness memberships for employees (or) OP consultation packages at hospitals (With a ceiling) for employees and dependents. And, if these benefits are provided at a PAN India level, would be very helpful as well.
2. On the other hand, in addition to telephone and internet allowances, if electricity is also brought under the allowance scheme, would benefit employees well from a tax perspective.</t>
  </si>
  <si>
    <t xml:space="preserve">1. Healthy and free food bars when we return to work. Cooking takes a lot of time, and it's not always healthy to order out. We can be more at ease if we know that we can eat/take healthy food from work without extra cost associated to it. 
2. Tie-ups with organization's related to activities, so we can get a direct employee discount. (Ex: tie-up with a pottery studio/scuba diving school). While it might be difficult for us to individually negotiate for ourselves, if it is done at a company level, we can all benefit from it. (I know there is already a program similar to this, but it's not popularized enough/isn't user friendly)
3. An in-house finance/savings expert/chat bot/recommended plans.
</t>
  </si>
  <si>
    <t>Mid- year increase in Compensation, mid year bonus, travel vouchers.</t>
  </si>
  <si>
    <t>Definitely a pay hike matching the industry standards</t>
  </si>
  <si>
    <t>Revising compensation benefits as per market standards and Presenting schemes like giving mobile phones to employees in order to ease of access to EY systems.</t>
  </si>
  <si>
    <t>Vacation Perks that employee can choose to spend with his / her loved ones. "My Dream JournEY". Handsome package that can include travel, stay and food.</t>
  </si>
  <si>
    <t>It would be great to promotions to the deserved designations (regardless of the levels they are in) for their eligible experience and ability.</t>
  </si>
  <si>
    <t>1. Please provide some busy season allowances other than the 1100 rupees monthly Amazon voucher.  Per day meal allowance would be great.
2. Because interim busy season and normal busy season timings are same now it would've been great if you had provided with some monetary benefit at that time. 
3. Please do not overbook an employee with extra number of hours during busy season.
4. Most of the training and learnings gets aligned during the year end (near November or December) and that makes us feel overwhelmed because we have to complete it before 31st December. It would be great if QRM can assign these throughout the year instead at a last moment.</t>
  </si>
  <si>
    <t xml:space="preserve">- Letting teams consider all the 4 quarter performances for an appraisal. Usually, the 4th quarter is never utilized effectively considering all the round table discussions and talent approvals are completed during that quarter.
- Getting the hiked salary and bonus effectively in July every year. It does not make sense for anyone to wait until September to get the bonus and get the hike in October salary
- Though we say we are flexible, we have the tendency of keeping people late hours, building unnecessary work stress. Additionally, things that can wait for a Monday should not be shared on Saturdays/Sundays which actually gives a feeling of never getting disconnected from work. </t>
  </si>
  <si>
    <t>Car loan or housing loan.</t>
  </si>
  <si>
    <t xml:space="preserve">I have below perk can be added. 
1. On-site (Office) gyms are good to hear, but they often lack the machines you want or the size of the gym or the convenience you need. Hence it would be fortunate if employees will get some amount of perk bonus that can go towards fitness routine etc. 
2. Employee can be provided for some amount of perk where they can spend time with their families away from work on vacations, for example EY can help employee in planning to go out towards some monetary support which will help them and help promoting wellbeing. </t>
  </si>
  <si>
    <t xml:space="preserve">Tax benefits on salary . Can be like increased basic pay and food coupons.   </t>
  </si>
  <si>
    <t xml:space="preserve">A bigger HMO coverage. Rice/Grocery allowance. 16th month bonus. </t>
  </si>
  <si>
    <t>It would be great if we get health-related benefits like a gym membership, sports membership, yearly health check-up etc.</t>
  </si>
  <si>
    <t>Company sponsored holiday package</t>
  </si>
  <si>
    <t>1)Internet allowances need to be hiked.
2)Office setup and power backup at home.
3)Minimun medical allowances should provide without hospitalization(every year).
4)Loans with low rate of interest.</t>
  </si>
  <si>
    <t>1. Opportunities for pursuing Masters and other learning programs in collaboration with premier institutions/universities. For example, more programs like the MS in Taxation. 
2. Introduce special study leaves (outside of the existing AL &amp; PL) that can be availed by an employee that is taking up learning programs. The firm could limit this to say 8/10 working days per year. 
3. Opportunities to spend time working at onshore offices so we can personally meet and develop relationships with onshore stakeholders.
4. Allow employees to save up leaves for important years/occasions across years. For example: If I know I have an important occasion coming up next year, I should be able to carry my leaves forward (both PL &amp; AL) without any pressure to clear them off this very year unnecessarily. 
5. Offer flexi work days/weeks so employees can manage their personal and professional lives.
6. Go back to the standard 8 hours workday rather than the 9 hours so people can have good work life integration. 
7. Increase firm provided life insurance cover (both self and family) for tenured employees. 
8. Additional day off on birthdays.</t>
  </si>
  <si>
    <t>Hi ,
As health is very important factor for the success in carrier it would be great if company provides an complete 
health check up for the employee and immediate family at regular interval of time. previously this was done but from past 2 years I have not seen any such activity.  Thanks for all the support till date we have got for EY :) 
Also would like to point out at the working hours which is 45 hours per week here but in many other Country where EY operates its 35 to 40 hours a week. Thanks for listening to us</t>
  </si>
  <si>
    <t>1) More visibility or a new awards for secondees while awarding Extra milers / ECS / year end rewards.</t>
  </si>
  <si>
    <t xml:space="preserve">Before considering the benefits, I would want to see market correction which would motivate me to work for EY and extend my innovative ideas
Benefits like allowance for mobile phone and a pair of bluetooth headset would be great
</t>
  </si>
  <si>
    <t>1. Sponsorship of higher studies like a Master's, an MBA, post which we can sign a bond to work with EY in any location of the world for a pre-discussed number of years.</t>
  </si>
  <si>
    <t>Being a long term employee in EY (Completed 8 Years), I would like to emphasize on following key changes that might benefit the employees in long run. I am going to list my suggestions based on my priorities
1.  Leave Carry forwards can be even better. Accumulation of paid leaves up to 90 to 120 days would be a game changer. This will be of great help to the employees which in turn help them to face unforeseen circumstances with great amount of confidence. Also need to allow reimbursement of leave days (30 Days leave constitutes 1 month salary), once they hit the upper threshold which should be 90 or 120 days.
2. It would be great if an employee have over draft facility with 0% interest for 3 to 6 months (Obviously the time for re-payment) based on salary scale. It should happen though a click of a button without much complex approvals.
3. I would like to see health oriented packages (Complete Body Check) once in a year with some threshold (Say Rs. 5000/-) which can be reimbursed anytime in a year.
4. Last but not the least, Normalization of salary should happen every year.</t>
  </si>
  <si>
    <t>1. It will be good to provide Food Card benefits to the employee which will be tax saved as well.
2. As the WFH continues, Better to increase the Internet Allowance to RS. 1500. Currently, the amount is very less compared to other firms in the Industry.
3. Along with the Internet Allowance, there should be Electricity Allowance as well. As the power consumption increasing due to WFH.
4. Provide the Office kind of furniture support allowance this new year as well. If any one have not utilized last year, It will be helpful.</t>
  </si>
  <si>
    <t>1. Interest free educational loans. 
2. Investment opportunities. 
3. Yearly leave balance encashment.
4. Trainings related to financial markets and different investment products to help employees build their personal savings and become growth investors.
5. Free memberships to libraries, fitness clubs etc.
6. Entertainment vouchers on monthly, quaterly awards.
7. Latest technology products
8. Flexi week working arrangements</t>
  </si>
  <si>
    <t xml:space="preserve">1) Monetary benefits through bonus and R&amp;R is most preferable especially for IJP in order to match the market standards as they forego the minimum hike
 Benefits in kind such as - 
2) Food coupons 
3) Vouchers where all the employees are being benefited equally irrespective of performance
4) Discounts on hotel bookings, gym and other heath care centers
5) Increase in Internet fund or computer accessories </t>
  </si>
  <si>
    <t>Thanks for asking us, from my perspective yearly two salary revisions would encourage the employees to work more and reduce the attrition rate also.
Some countries are trying to implement the weekly four working days, which would increase more productivity and work-life balance.</t>
  </si>
  <si>
    <t xml:space="preserve">I would definitely love to see a market correction and that we are paid at par with Industry leaders so that we can be passionate and align our efforts to make EY the market leader. I would definitely like to see some benefits of fixed compensation in form of infrastructure allowance each year (may be 1 lakh each year) to avid tax and include flexibility in our role to permanently work from home which can help me settle in a city where there is less stress and more closer to nature.
In addition for working parents there shall be some additional benefits "like allowance for extra curricular activities" so that we can make sure that our children can easily pursue their passion.     </t>
  </si>
  <si>
    <t>Shift allowance  &amp; Appreciation rewards to employees can be given to in the form of  tax free Gift cards can be redeemed at any online shopping portal, we can name these with new name not monetary burden to the organization and tax free to employees.</t>
  </si>
  <si>
    <t>Drastic hike in take home salary part (11 -12 Lakhs per annum fixed component for my current role) is something which I am looking for.  My current salary is not at all competitive.</t>
  </si>
  <si>
    <t>#Travel/Vacation expense for every employee upto a certain amount in a year.
#More number of optional public holidays (currently it is 2)
#Fitness stipend/reimbursement
#Birthday benefits (Ex-A gift card)
#Gym Memberships</t>
  </si>
  <si>
    <t>1. Cab benefits should be there. 2. Fixed hours for busy season as well as Non-busy season. 3. Parity of Compensation among new joiners and old employees as other leaders in market offering quite high packages with other facilities. 4.Flexible environment for work from home or office which ultimately increase efficiency by reducing commuting time.</t>
  </si>
  <si>
    <t>Aside from giving monetary compensation to those who were nominated for some awards, travel incentives or other experience-related incentives (e.g., Spa, entertainment packages or similar things) would be nice to have.</t>
  </si>
  <si>
    <t xml:space="preserve">From myside I think place of working should remain flexible. As I'm starting my career it is my priority to learn new things and grow. We used to lost so many hours in transportation but now we can utilize that hours to learn new skills. I have a plan to do CPA in future so it will be beneficial for me to continue work from home and utilize those hours in study.  </t>
  </si>
  <si>
    <t>1. I think WFH facility Is the most rewarding thing ,the firm is doing which should be continued by not making it 
    mandatory for outstation employees to come to their respective job location.
2. There must also be a facility to en-cash the leaves not availed.</t>
  </si>
  <si>
    <t>Mid year bonus</t>
  </si>
  <si>
    <t>1. Provide Monetary overtime benefits to employees who have more than 9 chargeable hours per day.
2. Provide Monetary benefits who have more than 75% utilization per month.
3. Initiate employee of the month activity in each team.</t>
  </si>
  <si>
    <t>I would suggest if GDS can introduce a car lease benifit plan as a flexi benifit to employees ( may be manager and above).
This help employees to make some income tax saving plan and also engage employees for 3-5 years commitment with EY basis car lease term.
On the other hand this will not lead to any cost component to EY as this is something integral part of employees compansation. Just rather paying tax employees can get tax savings through this benifit.</t>
  </si>
  <si>
    <t>As it is mentioned in this mail, Salary increment every 6 months is really what I am looking forward to. Apart from that a reassurance of job security to all EY employees would be great to have. Which means if you are starting in an organization giving time for employees to settle down to merge to the work culture without fear of client escalations or loss of job would be great. By this way employees can feel reassured and will feel safe as clearly mentioned in Glasgow's hierarchy theory and would be able to perform 100% of their potential for our organization and they will definitely become an asset to our organization.</t>
  </si>
  <si>
    <t xml:space="preserve">* Better Health Insurance
* Flexible Work Hours
* More Vacation Time
* Work from Home Options
* Team trips or events
</t>
  </si>
  <si>
    <t>50% of discount on restaurants</t>
  </si>
  <si>
    <t xml:space="preserve">Below suggestions may help people if we are continuing work from home. If we can travel and work from anywhere, that would be great and below might help
1) Discount on air ticket or free airticket upto certain amount.
2) Discount on hotel booking or free hotel booking upto certain amount.
3) 4 day working week if that is not affecting client deliverbles. </t>
  </si>
  <si>
    <t>Appreciation and awards for successfully completed engagements</t>
  </si>
  <si>
    <t>How about investing in an innovative idea of employee on profit share scheme. Not just one time incentive but continuous profit sharing with employee whether in future he/she is part of EY or not.
This would really boos entrepreneurship in side the organization and EY will be way ahead than any organization. Innovation is the key!!!</t>
  </si>
  <si>
    <t>Child education or child care benefits</t>
  </si>
  <si>
    <t>- Have additional cards for "la nacion" for spouses / partners, etc.
- have a relaxing space in the office (for example with poufs, armchairs, games like metegol)
- I do not know if it is a benefit but to be able to take our pets to the office one day
- have a discount in places of food near the office or a voucher of a certain amount to buy food</t>
  </si>
  <si>
    <t xml:space="preserve">As a benefit to the employee we expect two way cab service for the employees who travel for more than 15kms(one-way). Also it would be very helpful if we get any food allowance or meal card. </t>
  </si>
  <si>
    <t>Remote working option post pandemic ,5 Mandatory holidays per quarter which encourages employees to take time off with out feeling hesitant ,Performance bonus</t>
  </si>
  <si>
    <t>Better hike and bonus based on the industry standards
Internet reimbursement amount should be increased based on the actuals
Gym reimbursement or anything related to employees wellbeing
Electricity reimbursement or subsidy
Awards and recognition should be increased
The quality of monitors provided by the firm are not good. It really impacts the employee health when the work load is too much and we work long working hours. If company can't provide that, at least firm can think of a policy to reimburse half amount.</t>
  </si>
  <si>
    <t>GDS discount for employees in selected cuisines / bar across GDS locations in country
GYM re-imbursement
annual health checkup
Tie up with banks for low interest auto loans and all
Mac Enablement (Very essential for the type of work atleast i deal with)
Salary as per market standards (which gds is already working on)</t>
  </si>
  <si>
    <t>Work from anywhere even if my base location is bangalore. Free will to stay remote</t>
  </si>
  <si>
    <t>Benefits in helping in funding education ,in terms of paying off exams fees for ACCA .
Benefits more of cash based rather than some voucher code .</t>
  </si>
  <si>
    <t>Compensation should be good and as per market. If the compensation will be the one which other competitive firms are provided then nobody will think about leaving the organisation. Also, company should retain the exiting employees as well. One employee leaving will put more pressure on the ones already present. As the existing employees will be getting a lot of work pressure and also that will impact their work life balance.</t>
  </si>
  <si>
    <t xml:space="preserve"> rehabilitation as social benefit compensation - same as glasses and other social benefits</t>
  </si>
  <si>
    <t>It would be great if employee can choose either one of the option below (of same worth) every 6 months or 1 year 
1. E-commerce gift vouchers (Amazon, Flipkart, Myntra)
2. Family travel package vouchers (Makemytrip etc)
3. Restaurant vouchers (Barbeque Nation, KFC etc)</t>
  </si>
  <si>
    <t>Long term rotation with market revisions in salary and some flexible hours would be beneficial</t>
  </si>
  <si>
    <t>Health Benefits: Raise the minimum sum insured of the medical insurance coverage for employee, spouse and family.
Employee Care: Gifting employees on special occasions like birthday, service anniversary, festivals, New year, this will enhance the employee experience to next level.</t>
  </si>
  <si>
    <t xml:space="preserve">Thanks for this opportunity, and I have a couple of ideas to share.
I'd request EY GDS to include annual full body checkup in the medical insurance plan. Currently, it's not available.
I joined EY GDS in September 2020 and am yet to receive the reimbursement for a WFH station. I inquired on this a few times after learning that people who joined up till August 2020 did receive the reimbursement. A word on the matter will be much appreciated. </t>
  </si>
  <si>
    <t>1. 16-month pay instead of 13-month pay only
2. Profit-sharing with a certain percentage per rank
3. Unused vacation leave &amp; sick leave credits converted to cash by the end of the year
4. Clothing allowance
5. Rice subsidy allowance
6. Laundry allowance
7. Increase Medical, Optical &amp; Dental allowance
8. Monthly Electricity, Internet &amp; Water consumption allowance due to work-from-home setup
9. Monthly Transportation allowance &amp; Housing allowance once it will be mandatory to go back to office</t>
  </si>
  <si>
    <t>Considering market changes so fast, so this mid year promotions and new rewards approach will help to retain best resources which can help the organization to achieve their results.</t>
  </si>
  <si>
    <t>1. Permanent Work from Home and Work from any office location
2. Restructure the compensation to be more tax-friendly. NPS, Meal vouchers, Car expense, other Allowances / Reimbursements
3. Promotion &amp; progression shall be considered twice a year</t>
  </si>
  <si>
    <t>Compensation revision on par with my experience and market trends. 
Work from anywhere ( even from overseas)</t>
  </si>
  <si>
    <t xml:space="preserve">I believe segmentation must be performed within ranks and grade to divide employee group and accordingly benefits be awarded. Below are some pointers to this rationale.
At Senior manager rank many of us are working on full time billable roles (without a team behind or another leader in front) - interacting across – horizontally with many customer BUs and vertically across employee and leadership hierarchy to create a positive impact on customers’ business and  further improve EY- brand. In such roles, we may not get enough time to directly contribute to our organizational initiative and sales; however, we bring lots of proven and tested point of views, and accelerators. The positive impact on customer  stakeholders encourages them to engage with EY in more areas.  
Other type of roles which are fully or partially or not billable might be backed by larger teams and such role may get enough bandwidth to directly participate in multiple sales opportunities and other organization initiatives. Sales and Organizational contributions by such role are already known and visible through various channels and events.
In my opinion, the performance for above two kind of roles should not be benchmarked and rewarded on same parameters. At this experience level I would prefer tangible benefits such as bonus, salary hikes and promotion. 
For lesser experienced roles I believe it should be a hybrid of tangible and intangible benefits. Good performers need to be recognized and also benefited frequently
Tech MBA, certifications are other benefits which are open for everyone to benefit from.
</t>
  </si>
  <si>
    <t>Introduce company contribution to NPS to save tax and provide more tax saving avenues like perquisites with a fixed limit</t>
  </si>
  <si>
    <t>Thank you for the opportunity to speak. This suggestion is based on experience. Recently, I needed a month off during December for the first time in 3 years of employment with EY to tend to visit family and reconnect. I had had a whirlwind 3 years where I had relocated to India, tended to legal matters, raised my little boy and built a reputation as a hard worker at EY (at the risk of self flattery ! :D ).  I didn't want to make it "medical leave". Just annual leave (of which, I had plenty). However, I was told one-month off was not permitted without a doctor's certificate. I wonder if employees could be permitted to take 1 month off for 3 years of service when they need it the most. It helps make up for lost family time. Thank you.</t>
  </si>
  <si>
    <t>Car Lease Program
Work from home setup one time cost
Reimbursement for high speed broadband
Usage of Leaves on regular interval</t>
  </si>
  <si>
    <t>We should seriously think about providing more support on upskilling the employees by aiding their reimbursements of the course fee incurred on career enhancement courses, subject to certain conditions. Also, provide low-interest loans to the employees, which will tie them up to the organisation for a longer period. Also, bonus payments should be released on a half-yearly basis.</t>
  </si>
  <si>
    <t>1) When an employee gets a spot award, points are awarded for the same. But if we can get monetary/cash benefits instead of points then it would be much better
2) Medicine cost reimbursement is not covered in our Health insurance benefits. It would be very helpful if medicine cost reimbursement is covered in our Health insurance.</t>
  </si>
  <si>
    <t xml:space="preserve">OPD Medical Expenses or children education expenses as it can help employees having old parents, children as these are two major things which can create a financial strain. </t>
  </si>
  <si>
    <t>Promotion on basis of effective utilisation and counselor review. Hike in salary on the basis of industry standard. Bonus for additional hours charged by employees during the  busy season will make the employees motivated.</t>
  </si>
  <si>
    <t>I would suggest to give a bonus for diwali or christmas a months salary to our employees which will definitely encourage them to work more and that would also help them in some ways in their life's as we see other organisation's are doing it, Being a Big 4 why cant we initiate this?</t>
  </si>
  <si>
    <t xml:space="preserve">Quarterly performance reviews linked to rewards, opportunities and promotions would make a lot of difference. </t>
  </si>
  <si>
    <t>Onsite opportunities</t>
  </si>
  <si>
    <t>Money matters... Increase in my package</t>
  </si>
  <si>
    <t>Though I got gold standard rating for FY 21 the increament or the revised package  i received for FY 22 was not even 10% more than what I had been receiving in FY21... which i was not happy about.... I hope I get better package hence forth for the level of inputs and work that I have done for the firm.</t>
  </si>
  <si>
    <t>1. More importance to work life balance.
2. Instead of bringing many changes simultaneously, rather working on one idea/ thing at a time to avoid over burdening of employees.</t>
  </si>
  <si>
    <t>Unique compensation to the peer level employees.</t>
  </si>
  <si>
    <t>It's an industry wide practice across almost all large consulting firms and other organizations, to have a collective paid time off, at the end of the year (which is not counted in the set of leaves available to employees). This can do wonders for any employees mental health, giving them the opportunity to rewire and refocus, and as result, ensuring that employees re-evaluate what it means to be enterprising and at the same time, motivate them to go the extra mile. Monetary compensation aside, the working force of the 21st century (especially after the global pandemic) gives equal weightage to their working hours and to taking time off. While conducting workshops on mental health and providing easy access to mental health workers certainly helps, its an employers responsibility to take active step towards ensuring their employees are not left burnt out.
Additionally, while EY employees are allowed to take a healthy number of leaves in a year, it is the organization's responsibility to foster a working environment that facilitates employees to practically avail all the leaves available to them (which is currently missing to an extent). Often times due to project restraints , employees are unable to exhaust the leaves they need to take within a given period. Given this, HR should either actively ensure that all employees take their leaves on time, or, the organization should offer employees the option of encashing their leaves. In absence of either of these two, the leaves available to employees simply lapse, with no alternates available (can be quite frustrating for any individual)! 
Gone are the days where employees will turn over backwards for their employers, with no equal contribution or help from their employers. To create a loyal, enterprising and diligent workforce, organizations need to take active measures to ensure that their employees are valued and heard, and while I'm certainly no expert in curating healthy working conditions, these two initiatives seem like no brainers!</t>
  </si>
  <si>
    <t xml:space="preserve">MONTHLY FREQUENCY: It should be made mandatory for the counsellors to nominate monthly from there good performers among team members and the combined list should be circulated on the Email to give the sense of prestige to winning ones!!     
REWARDS CAN BE - AMAZON/FLIPKART/OTT PLATFORMS VOUCHERS/GADZETS etc.;                                            </t>
  </si>
  <si>
    <t>Dears,
My personal suggestion would be most valuable is 
1)ESOP: The employee stock option is best way for employees and employer
2)Salary: The salary as per market standard based on job role.
3)Multi Language Development: The language  development is key for employers and employees.
4)Food Voucher 
5) Support from employers regarding  specific individual  certification  required.</t>
  </si>
  <si>
    <t xml:space="preserve">For all ranks:
1. Health checks for employees of all ranks
2. Provide long and short term rotations + transfers to other EY practices to all employees - to build a strong GDS alumni network across all EY practices
3. Hire transgenders/LGBTQ+, hire PWD, hire senior citizens in larger numbers and not just as a token numbers in the workforce
4. Move from 75th percentile to 95th percentile in terms of monetary rewards and enable attracting the best talent - the cost of attrition and hiring/onboarding is simply not justified - with more money you will have more loyal employees
5. Initiate a hub and spoke model with GDS spoke offices spread in at least 50 tier 1 and 2 cities in India (team sizes could range from 100 to 5000) with options for people to permanently work from these cities
For SM/AD/ED: 
1. Sponsor specialized executive certifications in niche skills/certifications/short-term courses and Executive MBA's from universities like Stanford, Harvard, Kellogg, Insead, Berkley, London Business School. Columbia, MIT etc. 
2. Subscription for round the year Emeritus memberships to enable continuous learning and networks
3. Allow employees to be part-time 'paid faculty/guest speakers' in universities - this will help them spread the EY GDS brand and strengthen industry-academia connects
4. Allow employees to sit on boards of not-for-profits or start-ups (accounting for independence considerations) as independent directors - this will encourage innovation and give senior professionals crucial leadership experience
5. Upskill 'all' SM/AD/ED in areas such as 1) Digital transformation 2) Data and analytics strategy 3) sustainability 4. Digital marketing through peer-to-peer learning and interactive faculty led programs
6. Move from annual / half-yearly promotions to real time promotions and focus on 'building leadership' as against 'buying leadership' - you can always buy niche skills but never tacit knowledge at a senior manager/AD/ED level
7. Get external leadership coaches for all SM/AD/EDs to move up the career ladder    </t>
  </si>
  <si>
    <t>i) The fixed pay needs to be aligned to what our competitors are offering. In this 'great resignation era' everybody knows what the market is offering and it is high time we pay attention to salary corrections across levels. [For instance, I am myself an example that with my niche skillsets at a Senior Manager level, the competitors are repeatedly calling me and are ready to offer me great packages which are almost 40-50% more than my current salary. However I am a strong believer in EY leadership and I know the firm is listening. With this hope I am still continuing and I trust YE GDS leadership that they will take care of the needed corrections as goes without saying that salary is one of the most crucial component in total rewards approach
ii) Further, we should look at providing attractive gifts to employees e.g. iphone, ipads etc. (perhaps yearly?) There is lot of discontent on floor with mere Rs 1000 vouchers received every year in Diwali. 
iii) Can we implement something similar to how other EY firms in different countries are doing (e.g EY UK, EY US) Some of them are occasionally sending great hampers, gifts, etc straight to employee's home, whereas other EY firms are reimbursing the entire cost of gym membership/yoga/health related purchases. Wonderful isnt it?
iv) In addition to fixed pay adjustments, can we also reward people with exceptional one time bonuses similar to how our competitor Big 4 firms have done?
v) We can offer more rotation opportunities and also clearly out list the global movement/permanent relocation opportunities. We know so many cases where employees hesitate to speak with leaders regarding their intent for permanent long term movement because it might have an adverse impact on their current year appraisal. Can we promote more safety for our people so that they are free to express their desire and are able to live the purpose? We need to be more transparent in mobility opportunities- be it a rotation assignment or a permanent movement/relocation opportunity.</t>
  </si>
  <si>
    <t>I would like to give my insights for 2 areas mainly as mentioned below:
1. Interim/Busy Season Incentives - 
a) As per my understanding and seeing what the firms in the same industries do, we should be given an incentive for the Interim Busy season also (which is usually between Oct-Nov) as we are working for 11 hours only, just similar to the actual busy season. So, I don't really see any difference  - The work load is same, the work hours are same.
b) Also, instead of giving vouchers, I personally recommend having it credited to the account directly along with respective month's salary because there are cases where that voucher is just used for the sake of not having it expired. Getting it in the account would put that money to a better use (That's more of a personal opinion)
c) Lastly, the busy season incentive that we get is way too less. Instead of just getting an 1100 voucher per month, we can atleast expect the 50% of extra hours that we work. For example - If our monthly salary is around 32,000, and we work for 45 hours a week in normal days , that calculates around Rs. 177 per hour (32000/180(45*4) hours in a month). So, for busy season, it is 55 hours a week, i.e. 10 extra hours a week, or 40 extra hrs in a month. The incentive, logically should be 40*177 = somewhat around Rs. 7,080. We don't expect full amount, as that would be a major difference, when compared to 1100 voucher. But, it will not be wrong to expect atleast 50% of extra hours. That also would make a huge difference, because, at the end of the day, it is all about the hours and the utilization thing. So, getting an incentive which is relatively consistent with the actual workload that we get (hours that we work) would be more appropriate. 
2. Retention Bonus Policy - 
Basis what we have listened in the meetings and our informal groups, EY is deciding to give a retention bonus to Staff 3s and above from Jan next year. Although there is nothing officially declared as of now, but our concern is why is it from Staff 3 level onwards? Staff 2s also have spent almost 1.5 years now with EY. My suggestion would be to consider Staff2s as well and that's the suggestion of majority of the staffs (basis discussion in a staff connect). Please have a thought on the same, if possible, before making any official announcement on this front.</t>
  </si>
  <si>
    <t>Thanks for this great initiative. Kindly refer the benefits meaningful to me:
1. Monetary Benefits like Salary increment, Bonus, mid-year performance review &amp; rewards basis that
2. Food/Sodexo Coupons</t>
  </si>
  <si>
    <t xml:space="preserve">Here are a few ideas for some valuable benefits
1) Busy season allowances, additional bonus, overtime monetary benefits. 
2) Additional bonus for not taking any leave during busy season
3) Work from home incentives, as provided earlier. 
4) Increase in fixed compensation in the existing package. 
</t>
  </si>
  <si>
    <t>Benefits are something that we get as an addon to monthly wages, What if when the wages we get is not up to the mark??? In that case, I doubt whether the benefits will really benefit. Salary is not the "Best in the Industry" and in many cases even lower than average. That's the reason why all analysts are leaving(Most of them told me that, may not have told in exit interviews).
1) Benefits may not fulfil our needs but salary will, please think about it before benefits.
1) Let's talk about the basic necessity of WFH i.e Internet what I get is 500rs for broadband(No comments "Mic Drop").
2) We are expected to attend calls after working hours but don't get any reimbursement for purchasing a handset.
3) Earlier had a perception that EY has a better increment % but after witnessing the average of the last 3 yr increment % I doubt my future.
4) Give some monthly vouchers like Sodexo or any prepaid card.
5) Please be generous during festival times, it was my first Diwali in EY and what I got was a 1k amazon gift coupon, it was just one of the many gifts that my non-EY peers got.
There are endless defaults one could find if he wants but it would be too complaining. In my short tenure, I have found many benefits that GDS lags as compared to other firms even compared to other big 4.
Finding it hard to believe Just view the latest reviews about EY GDS on indeed.com especially by analysts and assistant managers you will start believing in me.
All the above points are my strong perspective along with some reviews from ex-employees. As mentioned above to be bold and be creative I did my part.
Thanks &amp; Regards</t>
  </si>
  <si>
    <t>There should be opportunity for EMS employees (AI&amp;R, billing, CES &amp; GCO) who perform exceptionally great to go on rotational trainings and international exposure at least for a month like tax employees.</t>
  </si>
  <si>
    <t xml:space="preserve">Increasing shift allowances of all intervals by Rs. 400 .
</t>
  </si>
  <si>
    <t>Celebrations of Birthdays, Anniversaries, and gifts to kids with surprise. Especially newborn ones will make a difference. Performance-based bonuses, retention bonuses to the employees.</t>
  </si>
  <si>
    <t>1. It would be great if the Annual leaves can be encashable
2. If the Variable Pay Bonus can be divided into 2 and given in 2 intervals of the year. (Like once in 6 months)</t>
  </si>
  <si>
    <t>Bonus and increase in Pay Slab twice a year.</t>
  </si>
  <si>
    <t>I always felt if EY has got some great network properties so that employees will get discount while booking for Holidaying. 
Also if company can help employee reimburse some part of children's school fees would be great</t>
  </si>
  <si>
    <t>Monitory benefit would be more meaningful, and if possible, please make sure that such benefits are tax exempted.</t>
  </si>
  <si>
    <t xml:space="preserve">Compensation </t>
  </si>
  <si>
    <t>Trips and Adventures</t>
  </si>
  <si>
    <t>A mid year bonus will be great</t>
  </si>
  <si>
    <t xml:space="preserve">Joining bonus, Sponsored tour packages, Gadget allowance. </t>
  </si>
  <si>
    <t xml:space="preserve">As an organization we need to fulfill employees needs, desire and passion. A regular connect and fulfilling the employee wants will help the employees and organization. Come up with new programs to hold the existing employees engaged and arrest the attrition rate. Identity the Employees needs through surveys and focus on the needs. Each individual needs are different and target the rewards program and benefits accordingly. </t>
  </si>
  <si>
    <t>Work from home set up or yearly employee wellness benefit/voucher for working from home.</t>
  </si>
  <si>
    <t xml:space="preserve">1. IF employee is a GOLD Standard performer (including excellent client feedback) &amp;&amp; 
employee is having growth mindset &amp;&amp; 
employee is a continuous learner &amp;&amp;  
employee express concern on current compensation 
THEN  
Salary revision/correction should be done at the earliest 
ELSE 
employee may take hard decision.
2. Rewards and Recognition program need to streamline properly. I feel that this will a key factor to keep motivate employee who is doing exceptional client service. There should be clear vison on Awards, If someone is directly working with client in an Isolated environment from EY.
</t>
  </si>
  <si>
    <t>More remuneration according to industry standards in accordance with my experience</t>
  </si>
  <si>
    <t xml:space="preserve">As per my opinion following points would definitely be meaningful to everyone:
1. Current package/CTC is not inline with the current market conditions/trends as compared to other companies in the same profession and it should be significantly increased.
2. Presently we get Rs.500 per month for internet connection amount which is not sufficient at all considering today's situation and it should be increased to minimum Rs. 1,500. 
3. Special incentives should be introduced for the busy season workings and providing only Rs.1000 Amazon voucher does not seems sufficient.
4. Company should provide special surprise/gifts on bday, festivals like Diwali, Christmas, independence day etc.
5. Employees should get block leaves for the last week of the calendar year as many companies follow this and this really helps employees in rejuvenating for the busy season. Also there can be a concept of providing leave on a employees bday to let him/her enjoy this special day and should also provide specials gifts on this day.
6. Company should consider giving opportunity for more work-life balance such as reducing the busy season and interim busy season hours capping. </t>
  </si>
  <si>
    <t>Extra hour allowances, flexibility to choose the stream of work and projects.</t>
  </si>
  <si>
    <t>Compensation is not matching with market standards currently. 
Appraisal is also below market standard.</t>
  </si>
  <si>
    <t xml:space="preserve">I would like to understand the challenges, options to contribute to projects globally via a portal which lists problem statements within EY projects. With each solution proposed or contribution given , accredition may be discerned financially or further opportunities. The participation to involve and contribute should be open to all and approvals may be seeked from SF leaders. Also, I wish to get support from SF leaders to contribute my hours in searching such opportunities and devising solutions. I do feel a challenge to see one centralized portal to source the challenges, problems and opportunities faced by EY teams. This is not a job/role shift, but only hourly support to help teams with my accumen. </t>
  </si>
  <si>
    <t xml:space="preserve">Something like an online library. It can be platforms like Kindle unlimited or perlogo or a yearly budget to spend on books or certifications. This is a win win for employer and employees. </t>
  </si>
  <si>
    <t xml:space="preserve">Thank you for embracing everyone and I am so delighted that the leadership is so considerate and listening to us. I have worked in many organization, but here my voice is given much importance which makes me feel so inclusive.
Now coming to the question raised, I am really happy for the salary I am getting every month, though I would urge for more compensation as the prices of day to day products are getting high from tomatoes to petrol and sometimes a day out or a trip with family has become very difficult. 
In one of my companies were I worked, there is something called LTA (Leave Travel Allowance) where we were given some amount and leaves to travel with family and enjoy a good time. That would be something else I can put forward.
Also medical insurance is been given only if someone is hospitalized and in this covid situation, we are reluctant to get admitted and hence medical expenses are also on higher side when its comes to the complete family which comprises of parents, siblings and children. 
Also I would request to give a day-off on special occasions like birthdays, anniversaries, kids birthday etc, though we have an option to utilize our leaves on these special day but sometimes I am hesitant as I give more importance to the tight deadlines and urgent BAUs over my personal life. So its a day- off by policy then we can at least enjoy sometime with family.
Anyways I am so obliged to be part of such a wonderful organization
</t>
  </si>
  <si>
    <t>It would have been nice if the Yearly health checkup benefit which is available for Senior Managers and above to be extended all employees considering the Pandemic situation and Work from Home environment.</t>
  </si>
  <si>
    <t>Here are a few ideas that can help:
- Encourage employees by giving them a percentage of the earning the business unit makes out of the work the employee has delivered. This can be like an incentive for their hard work and applicable for projects that have gone well. 
- Food coupons: assign a small amount of amount for coupon on a monthly basis so that people can eat what they like. 
- Offer free goodies like electronics or give the employee choices to choose from
- Offer travel packages for deserving employees</t>
  </si>
  <si>
    <t>Holiday Trip for whole family members</t>
  </si>
  <si>
    <t>1.Appreciating and recognizing the experience and contribution an employee has given to the firm.
2.Monetary benefits -as we are spending more than 12 hrs in busy season to ensure quality and to handle multiple enagements that onshore gives, which should meet deadline.
Compettitors of EY are giving a position hike and 35 to 50% hike when we are applying from EY, they recognize the work that en EY employee can handle and thats why they give position hike and salary hike, so i wanted my firm to recognize it upfront that compettitors and to offer better position and package that any compettitors can offer.
Being recognized and compensated in a deserving way makes me proud to work over here.
Also while other Big 4's offers out of country WFH for 2 months and all for uniting with employee's family and to have some valuable family time, i wish if EY could also give an oppurtunity to work from other countries say for 1 or 2 months in a year.
That makes us feel mentally motivated as well and to have a good work life balance Escpacially during season, as in season we need more mental health.I belive that being with family and loves ones will put myself into a good mental state and peace of mind during season.</t>
  </si>
  <si>
    <t xml:space="preserve">Splitting the variable pay in to halves would be very beneficial from employee stand point, say instead of Annual variable pay it can be split in to half yearly. Also, to compete with the competitors on employee benefits aspect may be providing goodies or increasing the rewards would add more value. </t>
  </si>
  <si>
    <t>A specific amount of money  to a team or an individual for travel specially during the holidays , to encourage the employees to explore this beautiful world and come back again with motivation to work.</t>
  </si>
  <si>
    <t>Vacation packages, Electricity bills, Appreciations to make us feel valuable.</t>
  </si>
  <si>
    <t>Electricity bill, Shift allowance for mid-shift, Appreciation and monetary awards for employees performance (not just for a very minimal population), Yearly 2 times salary hike system</t>
  </si>
  <si>
    <t>Hi Team,
I feel EY is a good workspace but when comparing to current industry standard remuneration is less to other company. For my case its very less compare to my experience and work, i am currently doing. I would request to consider normalizing the remuneration with respect to pear employee as well as other company.
Thank You.</t>
  </si>
  <si>
    <t xml:space="preserve">time to learn new skills and rigorous trainings. </t>
  </si>
  <si>
    <t>1. Enhance Emergency Internet Amount
2. One time work from home setup fund for new joiners
3. Employee smartphone program
4. Rewards/Awards as direct cash benefit instead of redeemable points
5. Submission of Fuel Expenses.
6. Annual Gifts</t>
  </si>
  <si>
    <t xml:space="preserve">1. Increasing the number of study leaves for CPA/ACCA.
2. Providing at least 1 day off a month for girls during their menstrual cycle.
3. Closing office during the last 10 days of December, like a mandatory shut down instead of us applying off using our leaves.
4. Revision of our compensation to match with market standards.
5.  Rotation opportunities.
</t>
  </si>
  <si>
    <t>I phone/I watch for manager and above level &amp; android phone for below Manager level.</t>
  </si>
  <si>
    <t>EY Appreciate point system should be withdrawn and rewarding should be given monitory wise (should be credited in Salary)</t>
  </si>
  <si>
    <t>More Business Relationships &amp; Improvement Programs, like, select employees (star performers/SPOCs) from some of the teams can be sent to onshore or other GDS locations.. E.g. I have been working for EY UK PICT team as a PM, so getting an opportunity to visit EY London office will altogether be a wonderful experience.</t>
  </si>
  <si>
    <t>According to me, Market correction in compensation and promotion is really helpful. Being a 7.4+ years of experience (including 1 big 4 experience)  and the current market scenario the designation and the compensation what organization has provided to me didn't match my expectations. So it would be really helpful if salary revision benefits can consider.</t>
  </si>
  <si>
    <t xml:space="preserve">I think it's the promotion, there can be any surprise benefits that will encourage the employee even more. </t>
  </si>
  <si>
    <t>As per the current situation work from home option is good for safe work and peaceful mind</t>
  </si>
  <si>
    <t>Providing retention offer letter immediately to the resource who is leaving the firm due to better / unsolicited offers outside the firm, to align somewhat near to the expectations. Hence, not asking him/ her to wait for the upcoming mid-year/ final year cycle.</t>
  </si>
  <si>
    <t xml:space="preserve">Rather than giving variable bonus only at year end, Leadership may look to give small incentive on various occasions like Christmas, new year etc. to keep employees motivated through out the year. 
Firm may also evaluate giving work life balance allowance, mandatory disconnects in line with another competitors. </t>
  </si>
  <si>
    <t>Following are my recommendations which would make me feel to that I am having better benefits
- I would like to have a package in parity with other senior 4s which is not there at present.
- I would like cab facility even if it is hybrid working in EY.
- There should be better insurance coverage for mediclaim.
- The compulsory time off should be there for people working in Microsoft program from 24th December to 2nd January which is not there at present.
- There should be iPhone programs for people who want to upgrade their cellphones like Deloitte USI.
- KPMG has a KPMG Kollectibles wherein they are giving Google home products to their employees. Maybe we can replicate something like this.
- I would like to have an HR which solves my problems quicker. I am chasing them for my welcome kit and am still not able to receive the same.
-Like assurance, there should be secondment opportunities for people wherein they can work in US EY and Microsoft offices. 
- Better gift cards and hampers during Diwali and Christmas.
The benefits have to replicated with the competitors like Deloitte USI and KPMG global services if GDS wants to be a market leader in consulting.</t>
  </si>
  <si>
    <t>Equality in benefits given accross employees. For a 2 rating employee,less or almost nil benefits apart from the regular salary is given. But same quantum of bookings is given which is imbalanced.</t>
  </si>
  <si>
    <t>Family-friendly holiday program for employees. If possible can consider for abroad.</t>
  </si>
  <si>
    <t>Hey, I am new to this organisation and on the basis of my few days experience if found working in this organisation is worth it and looking ahead for a permanent job role in EY-GDS since i think the organisation is working at par with respect to womens.
Regards;
Karanpret Kaaur</t>
  </si>
  <si>
    <t xml:space="preserve">Sodexo card to save Tax  and WFH allowance (like internet claim up to 1500 RS per month) </t>
  </si>
  <si>
    <t>To give the same percentage of hike for the tax and EMS employees of same level. Also consider the tenure of the employee in EY.</t>
  </si>
  <si>
    <t xml:space="preserve">Making employees financially sound is the best reward we can provide to them. Any other benefit firm provides should be over and above financial benefits only and not instead of them.  providing financial incentives at interim levels motivates employees to 1) perform well for busy season 2) reduces Attrition.  </t>
  </si>
  <si>
    <t>Short term rotation opportunities for international exposure</t>
  </si>
  <si>
    <t>Enabling leave encashment. This will encourage people from not taking leaves just for the sake of it and also incentivize people to not regret being able to take less leaves than others.</t>
  </si>
  <si>
    <t xml:space="preserve">1.In Appreciation to hard work  or to encourage employee can provide voucher or special allowances as one time pay.
2.Can cover some percentage to children's education of the employee.
3.Can improve Medical insurance - eg. Health insurance checkup, Domiciliary claims, Monthly ordering medicine online by Medibuddy.
</t>
  </si>
  <si>
    <t xml:space="preserve">We can all agree that schools failed to educate us on the taxing structure and tax saving options we have. I think we should create SF trainings (country specific) and make it a mandatory training - for everyone to learn about the taxes they pay. </t>
  </si>
  <si>
    <t>Compensating for mobile phone</t>
  </si>
  <si>
    <t>I would request to add the below items in new employee benefits policy 2022.
1) Sodexo or meal coupons (25 to 50K / year) with tax exemption benefits
2) Car lease policy- at least for Manager and above rank
3) VPF option in salary structure
4) Different types of allowances in salary structure ( with tax exemption benefits) 
5) LTA up to Rs 1 Lakh
6) Some mid year or year end gifts or goodies
7) WFH related allowance to be increased ( for electricity, internet etc).
8) Please provide fuel and driver salary reimbursement in salary structure.
9) Increase the medical insurance coverage amount.
10) Provide some amount for yearly preventive health check up.
Please add some allowance / benefits which are exempted from tax.</t>
  </si>
  <si>
    <t xml:space="preserve">Hi Internet Amount given would not suffice request to revisit.
Also compensation to be paid considering their education along with experience.
Progression, Promotions, Appraisal should be unbiased. There should be recognition for work done.     </t>
  </si>
  <si>
    <t>A timely promotion to recognize one's continuous effort over the years towards quality delivery, team development and work ethics.</t>
  </si>
  <si>
    <t>I would like to see an Insurance policy introduced that also covers the 'capped ailments' for which currently the insurance doesn't cover much even if we opt for ALL the top-ups offered by the insurance provider. My mother has been diagnosed of cancer for years now and the treatment costs are extremely high, every year (in cases of cancer reoccurring and not just first time diagnosis). These are the diseases for which we need more support from insurance as these are expensive, and not everyone face these type of ailments. For those who are unfortunate and face such diseases, they really need insurance support during such times WITHOUT cap/threshold. If it requires addition premium to be paid by such employees, that's absolutely fine. If a separate insurance provider is needed exclusively for such ailments, please do. This benefit would be really meaningful. This request is on behalf of employees who are having similar situation like me. Thank you for giving an opportunity to share this.</t>
  </si>
  <si>
    <t>Faster growth opportunities and career advancement should necessarily be there in this much more fastly changing digital world else the employee feels stuck in his/her role and considers exploring other options. Performance based bonus for the team and for the individual employee should be there w.r.t. the impact the employee makes in delivering the requisite work. Mid-year promotions is something great which would definitely motivate all of us to work harder and strive to achieve it.</t>
  </si>
  <si>
    <t>1. It would be great to incorporate some tax-saving options such as
a. Flexible Spending Account- where the amount spent for out-of-pocket health care costs to be considered outside taxable income.
b. Employee Assistance Program: The aim should be to identify and assist employees in resolving personal problems (e.g., marital, financial, or emotional problems; family issues; substance/alcohol abuse) that may be adversely affecting the employee’s performance. 
c. Travel expenses for the daily commute to the office. 
d. Food card / Sodexo coupons for the employees.
e. Home-Office maintenance expenses.
2. Provide monetary compensation to the employees 
a. On their work anniversary (currently this is given for the employees who have completed 5/10/15 years etc.)
b. Who work beyond their normal working hours(such as extension of shift allowance benefit for such employees).
3. Additional monetary benefits for those who got progressed(At present, no additional benefits are given to the progressed employees. Only promoted employees will receive some additional benefits).
4. Leave encashment of un-utilized leaves(at least with some relevant criteria).
5. Provide entertainment benefits such as:  Encouraging employees to spend family time by providing EY entertainment packages, etc.</t>
  </si>
  <si>
    <t>1)We do work for long hours most of the days 14-16 hours a day and we don't get paid for extra hours.
2)And all unutilized leaves balances should be paid, than expiring during end of an year.
3)Medical benefits aren't clear and not under-standable.
4)And our pay isn't really meeting our daily needs, even having 4-5 years of experience we still receive below market value salaries.
5)Higher education policies should be little feasible.</t>
  </si>
  <si>
    <t xml:space="preserve">1. Option to work remotely forever as PWC, Amazon etc already did this
2. Some vouchers etc which we can spend with family so that they don't mind having us use their home.
</t>
  </si>
  <si>
    <t>Paid Time off, Flexible hrs to manage personal life, better package as per industry &amp; skill, fitness perks</t>
  </si>
  <si>
    <t>I would suggest a firm sponsored trip for employees could come under the employee benefit program as we just came out of the unprecedented event we all needed a break from the normal working conditions and maybe we can work while being on a delightful trip for a week.</t>
  </si>
  <si>
    <t>EY GDS India should faciliate employer and employee contribution to the NPS which can be deducted from monthly salary. This will be a signigficant income tax savings for the employees who are interested in and also a long term retirement savings. Apart from this, food coupon/sodex of amount 2,000 per month can be implemented for income tax savings. Please look into the income tax savings options provided by other employers in India that is not currently implemented in GDS India.
There is opportunity to pay quarterly or half-yearly payout of variable bonus instead of yearly based on the employee, business unit and organization. Also it can be aligned to the performance cycle.
It has been observed that GDS employees do not get promoted because of the business unit they are working for do not have the opportunity due to budget, more people already in higher rank, leadership approval etc. The employee has to move to another business unit/cost centre to be promoted. This demotivates the GDS employees although they are eligible for the same. 
If an employee apply for an internal posting which is in higher rank and get selected for that opportunity, then that employee should be automatically promoted in the next promotion cycle as he/she has shown the capability. must not go through promotion nomination cycle.
There are internal job postings in other country locations where GDS employees are interested, qualified and even gets selected during the interview process. It has been observed that the hiring managers hesitate to sponsor the GDS employee as they have go through many approval processes at leadership level, not a cost/budget constraint. Can it be looked upon at leadership level as other pure player companies in India makes this process easy which motivates the employees with on site opportunity?</t>
  </si>
  <si>
    <t xml:space="preserve">1) Additional pay for extra work we do beyond scheduled work timing. Because majority of the days we stretch and work. Reviewing individual’s extra contribution in work and adding sum amount of money in the next month’s salary will help us to earn extra payment.
2) I was told by my team in a year all individuals in the team should get chance for spot award. Due to this if someone got the award, the same person may not get chance to win anymore as they wanted to give for other members. Therefore, if someone is performing regularly well same person should be rewarded multiple times whenever required.
3) Please increase the increment %. I don’t feel my salary is matching with the amount of time and energy I’m putting at work. Which is why if above two points are implementing people will get chance to earn extra amount if they feel like they are not getting paid well.
</t>
  </si>
  <si>
    <t>A better medical insurance. Current medical insurance is not in line with expenses at private hospitals in metros.</t>
  </si>
  <si>
    <t xml:space="preserve">Monitory benefit only. </t>
  </si>
  <si>
    <t>Gym monthly subscription, business journals subscription, monthly health/dental checkup expenses for individual as well as family -  to be reimbursed only if expenses are done.</t>
  </si>
  <si>
    <t>Monetary Benefit only.</t>
  </si>
  <si>
    <t>travel coupons or tickets that can be used for a workation...</t>
  </si>
  <si>
    <t>1. Since fuel price is increasing ,the travel allowance can be increased to atleast 6000.
2. Monthly bonus vouchers can be provided.
3. Pay for working sat and sun for overtime can be increased.
4. Extra monitor can be sponsored to work form home employees which reduces eye strain and make work easier 
     and more productive.</t>
  </si>
  <si>
    <t>I would suggest that since most of the employees are working from home , a benefit is to be provided for setting up the workplace at home similar to that of office workplace like reimbursement for chairs/furniture/UPS. Besides, as part of tax benefits, food cards can be added in the flexible benefits and employees can opt for it as per one's wish.</t>
  </si>
  <si>
    <t>monthly bonuses/benefits for performance</t>
  </si>
  <si>
    <t>Fitness offering,new fitness partner association or subsidised access to gym,yoga, digital etc</t>
  </si>
  <si>
    <t xml:space="preserve">total rewards approach – compensation is one of the major factor. </t>
  </si>
  <si>
    <t>Apart from normal appraisals, I feel there should be a concept of having long stay increments - meaning, if an employee is 3years old in the firm back patting hike of may be 3-4% hike &amp; for 4years old 5-6% hike &amp; for 4years old 6-7% hike, so on and so forth. More comfortable and confident employee feels, the better firm gets. More Power and Love to Exceptional EY Experience.</t>
  </si>
  <si>
    <t>Increase in fixed pay compensation</t>
  </si>
  <si>
    <t>Including more onsite opportunities and good increment hikes for the existing employees.</t>
  </si>
  <si>
    <t xml:space="preserve">1.Compensation and grade as per market standards 
2. Work from anywhere </t>
  </si>
  <si>
    <t>14th Month Pay.</t>
  </si>
  <si>
    <t>Sick leaves convertible to cash, a higher Christmas bonus (Php 5,000 atm), a higher medical allowance (Php 3,000 atm)</t>
  </si>
  <si>
    <t>Multipurpose loan programs</t>
  </si>
  <si>
    <t>Post-covid, more flexibility in WFH; higher HMO benefits (our annual coverage is lower than other BPOs in the PH with same rank), additional # of dependents coverage (currently only 2 dependents are free and additional premium for the 3rd/4th are high (other BPOs have up to 4 additional dependents free), higher communication allowance for Counselors or more non-taxable allowance. Thanks EY for valuing our inputs, For me this is considered as employee benefit too - having an open and flexible management.</t>
  </si>
  <si>
    <t>Competitive compensation package and most of all are flexibility in working hours and improve work-life balance.</t>
  </si>
  <si>
    <t>VPB bonus is very appreciated, hopefully it will continue and increase the rate. Additionally it would be great to have other benefits like housing loan/assistance and car loan/assistance.</t>
  </si>
  <si>
    <t>permanent work from home arrangement, additional allowance or salary (16 months or quarterly bonus), and company sponsored training and certification</t>
  </si>
  <si>
    <t xml:space="preserve">1. The Food Coupons like Sodexo or the HDFC 'Meal card' can be Introduced for the employee tax friendly purpose to cover for the grocery and Food Expenses under non taxable income with a varying amount selected by employee.
2. As the new variant evolves and the uncertainty in the world is still live, The Home Office situation needs also a infrastructure investment which EY GDS  can look into the employee benefits as "Workstation setup benefits".
3. EY GDS can also look into the facility to provide the "Employee Tax Submission" desk where the individual Tax Submission can also be taken care.
Thanks for providing the opportunity to hear our views on the GDS Employee benefits. 
Avinash Muduthanapally
</t>
  </si>
  <si>
    <t>Fitness club membership to be able to take care of ourselves while taking care of the company :)</t>
  </si>
  <si>
    <t>1. Rewards and Recognition program to be super effective to motivate the existing talent resource.
2. Cab facility across India so that associates feel motivated to get back to the office.
3. Work from Home facilities and Internet reimbursements.
4. Gits to associates during the festive seasons.(Mobile/Home Mini/Headsets, etc.,).</t>
  </si>
  <si>
    <t>Period leaves for Women
As a woman, I have been experiencing moderate to severe discomfort and pain during menstruation - including menstrual cramps, nausea, diarrhea and headache - which can impact work productivity. Currently, my leaves taken were for that reason (estimated 12 days a year), leaving little sick leaves (3 days) allotted for days that I am really sick. Having additional leaves for dysmenorrhea would be helpful because it acknowledges that menstrual pain and other symptoms like migraines are real — and removes the pressure to perform work for those suffering from them. This would also foster inclusiveness by accepting that there are biological differences in the workplace.</t>
  </si>
  <si>
    <t xml:space="preserve">1.	Investing in stocks on behalf of an employee. 
2.	Free Legal or Financial advice for the employees.
3.	Electric car/motorcycle charging stations in all the GDS locations to encourage electric vehicle usage.
4.	Student loan repayment and compensation from the salary. hence the employee will pay the Edu loan from his salary to the company every month. 
5.	Property buying assistance from the same city the office is located.
6.	Eldercare services – This idea will be taking care of their medical expenses directly by the company
7.	Bicycle to work program which helps the environment, and a monthly scorecard will be published to encourage this method of commute. The company should provide a good bicycle to the employee.
</t>
  </si>
  <si>
    <t>1. Support/assistance to buy new car 
2. Enable those who wish to travel onsite, to meet their goals for a stipulated time frame like 2 years
3. Introduce stock options</t>
  </si>
  <si>
    <t>Work from home setup like reimbursement for monitor, Chair and Table purchase.
Onsite opportunities.</t>
  </si>
  <si>
    <t>Hi Team,
Thank you so much for this survey .
It will be great if under Employee benefit program , get benefits  for work from home set up like Ergonomic chair, adjustable standing desk and table lamp.
Second is food/meal vouchers once in a quarter.</t>
  </si>
  <si>
    <t>I believe it's just worth giving people or employees their much deserved reward for their commitment of continuous delivery of quality service. Employees are putting efforts in keeping themselves healthy to ensure there'll be no interruption with meeting stakeholders' requirements by taking habitual Sick Leaves. So if possible that EY may consider to make such Unused Sick Leaves convertible to cash incentives so employees may get to use the SL benefit in a more practical way. 
Another benefit to add is perhaps the increase on the Medical Allowance (currently P3000/year), with the inflation of all medical needs at this time, the existing benefit is not enough to cover the medical expenses.</t>
  </si>
  <si>
    <t>convert unused sick leave yo cash and increase of medical reimbursement</t>
  </si>
  <si>
    <t>Firm can bring up NPS(National Pension Scheme) in compensation structure. It will help employees in tax planning.</t>
  </si>
  <si>
    <t>Convert unused SL to cash and increase of medical allowance</t>
  </si>
  <si>
    <t>Cash vouchers &amp; hybrid working hours</t>
  </si>
  <si>
    <t>Company provided smartphone. Deloitte USI has been providing this benefit since 2012 to Senior consultants and above.</t>
  </si>
  <si>
    <t>Company provided smartphone is required. Personal phone are often not having the right security level that the firm mandates.</t>
  </si>
  <si>
    <t xml:space="preserve">1.Fixed compensation would be benefited instead of one time payout.
2.it would be  good if the organization provides reimbursement for mobile purchase like how other big 4's are offering.
3.Providing frequent goodies to employees as part of motivation and encouragement like other big4's.(Other Big4  are sending goodies to home itself). 
4.Rewards and Recognition Policy: i would recommend rewards and recognition to employees on quarterly basis instead of annually that to just for busy season.
</t>
  </si>
  <si>
    <t xml:space="preserve">Increased Salary 
Better Team Connect 
Better Transparency between team 
</t>
  </si>
  <si>
    <t>1. A holiday with your family (limited to spouse and children) to a domestic destination
2. A nice meal for a family at a star hotel
3. Food coupons worth a certain amount that can be used over one year from time to time ( should be able order  via swiggy /Zomator etc )
4. Shopping Vouchers worth a certain amount ( online stores/offline  )
5. Holiday with team  for the best team .
6.Birthday vouchers or good discounts on birthdays for buying cakes/having meal at restaurant.
7. Home decor coupons ( Home centre etc )
8. Coupons for playing games for Kids at certain fun centres/malls.</t>
  </si>
  <si>
    <t xml:space="preserve">Within GDS there are different teams and now we all are in the account centric model where all the teams work together with is a fantastic way to work . But different compensation for a CES AM is not as equal as Tax AM why ?? even CES Am do the client face work . I being a AM from CES i work with billing , Compliance and AI&amp;R whereas a TAX AM just work with the tax and works on the tax returns , but my compensation is way too less then the Tax AM why ?? same job role across the market are considered as Business Analyst and are paid really well. Due to this lot of ppl at CES are highly de-motivated . Could you please let us know why there is difference in the pay structure when work wise CES is also doing a client facing job . </t>
  </si>
  <si>
    <t>Family trip sponsored by EY. Family getting to know EY cares about employee family as well, will definitely help employee bond with EY very well and he or she will always give more than 100% to make sure EY stays on top.</t>
  </si>
  <si>
    <t xml:space="preserve">- provide landmark bonuses to employees (Eg: on completing 3 years, 5 years, 7 years, 10 years ,etc)
- provide additional home office allowances
- provide dinner coupons / gift vouchers as we now miss team dinners and team outings
- facility to avail 0% loans from EY (home, car, personal, etc) based on years in EY and rank
- mid year promotion and hike &amp; bonus
- vacation travel allowances annually
- Xmas &amp; New Year gift hamper/ voucher
- increase maternity leave to 9 months
</t>
  </si>
  <si>
    <t>Office supplies allowance</t>
  </si>
  <si>
    <t>Office Supplies Allowance</t>
  </si>
  <si>
    <t>Regular Meal Allowance</t>
  </si>
  <si>
    <t>1) Complimentary Classes for Skills like Dance, Music, Personal Finance
2) Customized EY Debit Cards
3) More Personal/Special Leaves.
4) More EY Merch</t>
  </si>
  <si>
    <t>Some Gifts, not as a voucher but as a product itself. Workation package will be an interesting gift for the time being. A day in a resort with team or the family will help us to love the organisation more</t>
  </si>
  <si>
    <t xml:space="preserve">Giving hike every 6 months
EY T-shirts and small small useful accessories to keep the teammates motivated 
Introduce EY cap or any small gifts along with EY appreciate which anyone can nominate ( no barriers like manager can only nominate)  </t>
  </si>
  <si>
    <t xml:space="preserve">Benefits supporting hybrid/flexible working would be very helpful - like home working allowance to support electricity and internet costs incurred by working from home, this would also help ensure better connectivity, or a mobile phone allowance </t>
  </si>
  <si>
    <t xml:space="preserve">1 - Requesting to include Sodexo coupons as part of CTC for the interested employees. It can be utilized for the purchase of food items and at the same time, would be a tax saving.
2 - Please arrange a Family gettogether once in a year  by team wise or location wise  to keep the team bond tight.
3 - Comp off on weekend working days considering the production hours.
</t>
  </si>
  <si>
    <t>14th month pay ,office supplies allowance, and electric allowance.</t>
  </si>
  <si>
    <t xml:space="preserve">Hello, definitely for any hard working individual monetary benefits/hike would be motivational. Besides that, a good work life balance ( hours of working, OT for extra work &amp; so on ) can only enhance the efficiency of work and stop the brain drain. Hope that these feedbacks are considered in a serious sense. </t>
  </si>
  <si>
    <t>Car Lease Programme or atleast Fuel Reimbursement for employee.</t>
  </si>
  <si>
    <t>1. Car on lease
2. All expenses paid holiday a year for the family
3. Sponsored education on esteemed universities</t>
  </si>
  <si>
    <t xml:space="preserve">Hi GDS Team, First of all, I am thankful for EY/EY GDS/Leadership for the rewards. Along with the usual rewards, during this pandemic, EY GDS can introduce some of the following, in terms of employee's and his/her family's well-being as well. 
1. More flexibility with the Insurance to Employee &amp; their families (wife,kids,parents,in-laws). 
2. Some good offers for Employees and their families health check-ups. 
3. Also, if pandemic is kind of controlled, then some offers for Employee's and their families to travel. In a year, 1 day of EY GDS day celebrations with the family get together. 
4. For folks who are in EY for more than 5 years an award of remembrance and appreciations every following year. 5. An opportunity for employees to travel with family for EY GDS Assignments (instead of travelling without family. The ask is for longer durations &gt;6 months).
6. Per diem for the Employee's who travel for long term should be increased. (At present, whoever is travelling to onsite will get 50$ (tier 2), and with this, food/dry cleaning/tax/fuel charges or gas charges need to be managed. Even if we have to send a courier in terms of Tax, we will have to charge from our pocket. For an emergency, we have to get some tablets/syrups from the Medical store, it costs much. Some default monthly amount for the Medicines, Salon, Fuel, Public parking etc there should be a minimum amount provided to the employees. Employee's are travelling for EY GDS Assignments and not for them, so more flexibilities, additional benefits need to be provided to them. If possible, per diem's can be raised for long term travellers. 
7. As a token of appreciation along with the reward categories, EY Brand Items can be provided as well, that would be very nice! 
8. After this period, more care needs to be taken in terms of employee retention, so year over year, upon work anniversaries and birthdays EY Brand items can be provided for the Employees. That would really be great.
All the above are just suggestions and not mandatory asks. </t>
  </si>
  <si>
    <t>COVID bonus - variable pay based on performance. 
Profit-sharing -variable pay based on performance</t>
  </si>
  <si>
    <t xml:space="preserve">We as employees talk a lot about wellbeing, How about a free GYM membership for the employees who can focus on the physical fitness... in cult to say as they have  chain of outlets across India </t>
  </si>
  <si>
    <t>I would like to highlight that there should be an increase in pay (minimal hike as token of gratitude) after probation period of six months. This can be applicable especially for those employees (one such person is myself) who joined EY even after 60 days of notice completion despite of multiple opportunities to attend interviews/or get counter offers during pandemic. Loyalty and determination matters!
The reason why I staunchly believe so is that, these days every person around us is doing this and it demotivates the people trying to be practical, ethical and morale thus shifting the trend towards unethical practices.</t>
  </si>
  <si>
    <t>Extend work from home option further. Bonus or hike in pay scale</t>
  </si>
  <si>
    <t xml:space="preserve">The pandemic has proved how well and efficient humans worked from home. The so called WORK FROM HOME was nowhere in the picture during the start of the pandemic. But slowly, everyone coped with the situation and now are experts at WFH. In 2022 I suggest EY should provide 20 to 30 days WFH option even if its not for some dire matter. In other words, employees should be able to use this 30 days WFH option at a stretch and go for a workcation which would improve employee wellbeing and help retain employee. </t>
  </si>
  <si>
    <t xml:space="preserve">Monitory benefits  </t>
  </si>
  <si>
    <t>1.  Scholarship for one of our dependents, vacation allowance, housing allowance whenever onsite/ infrastructure allowance if work from home set up.</t>
  </si>
  <si>
    <t>Removing Insurance Cap on specific ailments (Cancer) for Parents or serious Illness rider should be available as optional for employee.
NPS Contribution by Company.</t>
  </si>
  <si>
    <t>For me the benefit comprise of higher compensation.</t>
  </si>
  <si>
    <t>1. Improvements or additions needed on the FBP declaration in EY (as no much benefits available).
A few examples could be - 
Vouchers or meal cards, to use at accredited groceries/food stores, 
medical bills reimbursement facility.
Donations/Fundraisers made towards EY's own charity or other 80G
2. Other additional motivational ideas (like HP, FIS, UST, etc) would be to:
provide special EY leave once in every quarter.
offline goodies during onboarding/anniversaries.
Send amazon vouchers in place of team outing until virtual offices remain.</t>
  </si>
  <si>
    <t>Sodexho Coupon to reduce Income Tax, Awards for reusable components, Talent showcase forums to highlight the teams skillset, Periodic review on employee to build their career.  Monetary benefits along with an Award would encourage team members to contribute.</t>
  </si>
  <si>
    <t>Complete WFH scenario would help increase effectiveness and reduce travel time.</t>
  </si>
  <si>
    <t>Home office set-up and transport if office opens</t>
  </si>
  <si>
    <t>I would like to propose EY should provide "Promotion Bonus" to newly promoted employees as due to pandemic it is not possible to conduct New Manager Program out of India and lots of expenses saved on promotion program per employee by EY such as travelling cost, Hotel cost, Live Events cost, Team Party cost for 3 days. EY should pay "Promotion Bonus" to newly promoted employees.</t>
  </si>
  <si>
    <t>1. Introduce annual full health check-up for all employees exceeds age 30 or above irrespective of their designation because my health complications comes after certain age.
2. increase salary packages of the employees in the form of reimbursement to the extent possible so that employee gets maximum benefits and pay less tax on incremental amount.
3. Increase base package of the employees so that they will motivated and eventually does not think of moving from EY because of package.</t>
  </si>
  <si>
    <t>Appreciate if GDS can help support employees with WFH assistance like other Big 4s providing allowances for buying gadgets (smartphone, tablets) which will be of great help when people can access all comms mobile.</t>
  </si>
  <si>
    <t>Better compensation and fast promotion.</t>
  </si>
  <si>
    <t>Enhanced fixed compensation, internet data cards, immediate variable pay, to stop making equal pay at same rank level - one who got to pay high got as per his/her talent then what is the point of giving same pay??? - it is not going to effect anyhow as compensation stays confidential</t>
  </si>
  <si>
    <t>Our compensations should be increased by 15-20% if we're not using the office facilities since we're all working from home and the offices can save the cost in the long-term, i.e rent, cost of maintenance, security etc. EY can also provide yearly compensations for stationery and other wear and tear items like headphones which currently from the WHF situation we have to source ourselves. There are no team dinner expenses incurred now, the same amount can be used as vouchers to eat out with family.</t>
  </si>
  <si>
    <t>1. Car loan and other benefits which was available earlier
2. Anything on home loan - low Interest or something which would help the employees show more tax benefit</t>
  </si>
  <si>
    <t xml:space="preserve">The salary level is below market standards. At year 2021 the market have grown at a rapid rate but EY doesn't have any restructuring system for that. Which made the annual compensation below the market level. This is why there are lot of good employee leaving EY and joining other organizations which are below EY's standard. </t>
  </si>
  <si>
    <t>Salary revisions based on market conditions and trends.</t>
  </si>
  <si>
    <t>Joined EY expecting good compensation with respect to hike every year and deserved promotion. Also expecting onsite travels. Thank you.</t>
  </si>
  <si>
    <t>Giving 10-15% shares value to every employee within EY like Big Companies like microsoft, google, Amazon does</t>
  </si>
  <si>
    <t>1. Allowing more tax-saving components as part of the FBP such as meal allowances.
2. As we need to keep the OS of our mobile devices up to date in order to enroll with Intune Portal, it would be highly beneficial if there were corporate offers/discounts for purchase of mobile devices or any allowance for the same.</t>
  </si>
  <si>
    <t>14th month pay and paid time off on Christmas season that is separate from our leave credits</t>
  </si>
  <si>
    <t>14th month pay would be an impactful benefit. In a year, what I personally look forward is the 13th month pay and other bonuses. So if there is 14th month pay in EY, for sure, it will be an impactful one :)</t>
  </si>
  <si>
    <t xml:space="preserve">Direct cash benefits </t>
  </si>
  <si>
    <t xml:space="preserve">14th Month Pay </t>
  </si>
  <si>
    <t>Insurance part can be improved (like OPD claims can be added), NPS scheme can be added for pension and tax saving, petrol bills and other bill compensation can be planned to save some tax, sudexo can be given to emplyees, a holiday package (domestic at least) can be offered to employee family,etc</t>
  </si>
  <si>
    <t>Internal job posting for new talent skills acquired, with the suitable designation to motivate the resource. Also, CTC corrections for resources who are not matching market standards request a new approach to identify and correct the CTC for resources</t>
  </si>
  <si>
    <t>Work from home installation set up</t>
  </si>
  <si>
    <t>Promotion, Compensation Hike, Extra allowances during busy tax season's, food allowances during busy tax season's</t>
  </si>
  <si>
    <t>Longer hours during pandemic since we are working from home. not able to create a work life boundary at all.. it could be good if we can give 4 day work week or 4.5 day work week. anyways we are working more than 10-12 hours a day. so 4 day work week would be good. or give additional special leaves which would be another option</t>
  </si>
  <si>
    <t xml:space="preserve">1. Provide mobile services to employees, like other big4 has , i.e they allow employee to purchase a mobile phone of their choice and firm gives some amount of compensation for the same to the employees.
2. Provide some additional benefits like sending some goodies or gifts around a festival time like holi diwali etc as we are working from home. Vouchers don't compensate the excitement that goodies has.
</t>
  </si>
  <si>
    <t>back to office allowance</t>
  </si>
  <si>
    <t xml:space="preserve">Hi, I have completed 7 years in assurance without qualification. I am stuck as senior from last 4 years. I want to be an assistant manager. If not assurance I am fine with other processes like Ccas or Compliance where certification is not mandatory to go into higher positions. </t>
  </si>
  <si>
    <t xml:space="preserve">Gadgets like Amazon Echo, Google Home or Bluetooth Jabra Headsets and Stocks </t>
  </si>
  <si>
    <t>Improved compensation structure meeting market standards, festive goodies and revise R&amp;R reward points</t>
  </si>
  <si>
    <t>Free cellphone unit/data - As a counselor, it would be really helpful for me to easily contact my counselees if there will be emergencies. Especially as to what happened recently to the Visayas Region, I can easily contact them and vice versa. Currently, I am using my personal number for these kind of things, but it would be beneficial for me to separate my personal contacts from my work contacts.</t>
  </si>
  <si>
    <t xml:space="preserve">1 - Higher % of Appraisal
2 - Higher % of Bonus
3 - Thank You Goodies </t>
  </si>
  <si>
    <t xml:space="preserve">1) Introducing team budgets at senior manager level to organize team events(wellness runs, team engagements, lunches, CSR etc.).
2) Subject to business priorities - Introducing Variable Week-off like taking weekly off on Wednesday and Sunday instead of mandatory Saturday and Sunday.
3) Free annual health check up program across level (Currently only at Sr Mgr and above)
4) Annual leaves to lapse at half yearly basis instead of all year end, to encourage people take off in the mid year (towards FY end) as well, instead of all leaves lapse/consumed at year end.
</t>
  </si>
  <si>
    <t>Its amazing of GDS considering to provide mid year benefits to echo with Industry standard. My expectations from this program shall be increase in fixed pay compensation.</t>
  </si>
  <si>
    <t xml:space="preserve">Variable pay bonus, Promotion or pregression with good number of percentage hike(not for just a sake) so that emplaoyee salary would br as per market. 
We are ready to hire new people but retension after resiging should be higer.
</t>
  </si>
  <si>
    <t>I love travelling with my family, but in these expensive times, we are held back or are forced to think twice from taking international trips due to huge cost involved for family trips.
It would be great if EY could sponsor benefits in the form of lodging, discounted tickets, or the likes so the cost for us employees in reduced. The benefit is passed on to our families as well and we can together enjoy our vacation to the fullest. This I believe would be an attractive benefit.</t>
  </si>
  <si>
    <t xml:space="preserve">1. Paid vacations/staycations to rejuvenate for one night.
2. Club memberships (club Mahindra etc).
3. Corporate discounts -Gym memberships/fitness classes/tuitions/staycations/tie-up with resorts/hotels etc
4. Meal coupons 
5. Company sponsored meal for a family of 4 - every quarter
6. Monetary benefits for crossing 100% utilization
7. Mid-year bonus vs annual bonus.
8. Anniversary gifts/coupons on completion of a successful year at EY and monetary benefits for completion of 5/10/15/20 years at EY.
</t>
  </si>
  <si>
    <t>Qualifications (Audit) - People pursuing qualifications (CA, ACCA, CPA) can complete their qualification anytime during the year, however the compensation structure changes are only made twice a year. In such scenarios, newly qualified employees have to wait for about 6 months to get their compensation updated. They can easily get a hike/raise elsewhere during this time which increases the attrition rate. My suggestion would be to make the compensation changes immediately i.e in the month that employees complete their qualification.</t>
  </si>
  <si>
    <t>Meaningful employees benefits could be timely promotions, Salary should be as per market standard &amp; Mid year bonus as per performance. Revision of rank should be according to the experience.</t>
  </si>
  <si>
    <t>Home Office Allowance, New Joiners Bonus, Office Mobile, Overtime allowances</t>
  </si>
  <si>
    <t xml:space="preserve">1. Meal voucher to all employees 2. Corporate discounts 3. Overtime/weekend allowances.   </t>
  </si>
  <si>
    <t xml:space="preserve">reimbursement of smartphone cost and membership fees of recognized establishment e.g ICAI, ACCA ect. </t>
  </si>
  <si>
    <t xml:space="preserve">Kid Day Care reimbursement till the age of 5 or Daycare facilities in all GDS centers. </t>
  </si>
  <si>
    <t>Food coupons/ Work From Home essentials(not given for new employees)/ Portal or app to share details on  rentals (ex: House) or anything for sale(only a portal to share facilities around the same location that can be used by newly joined as well)</t>
  </si>
  <si>
    <t>Equal pay, with the members in the team having same grade and experience and sharing same workloads</t>
  </si>
  <si>
    <t xml:space="preserve">1. An advantage of getting admission to the selected schools with 5 km EY GDS office location, at least some preference to EY employees in these selected schools , so that we can stay near to office and admit kids in near by school to avoid traffic and spend more time with family
2. An Option to 2 month work from home in an year so we work while our kids enjoy the stay with extended family during holiday season
3. In my Previous company, we can change our basic pay configuration so that PF contribution is as high as possible and flexibility to save more. is this possible to implement in EY? </t>
  </si>
  <si>
    <t>i see that recently EY mobile apps got disappeared from my mobile saying that i am using android 9 version and now EY apps only supports android version 10+ mobiles. So now i need to look for a mobile and i can't upgrade my current one. It is good for a firm to provide mobile to everyone which supports EY apps or kind of a voucher that can be used to buy a mobile as one of the benefits to employees... Just a suggestion...</t>
  </si>
  <si>
    <t xml:space="preserve">New joiners bonus, Office mobile, Sodexo coupons, Over time allowance, Leave encashment,  </t>
  </si>
  <si>
    <t>We would reduction of work hours or at least need to make if on leave not allowed to take the calls even(especially when people are sick or a family member is hospitalized). This is something we would expect to have a better personal and professional life balanced.</t>
  </si>
  <si>
    <t>New joiners Bonus, Home office Allowance, Office mobile, Sodexo or related coupon, Overtime allowance, Leave encashment,</t>
  </si>
  <si>
    <t>Health and Wellbeing - Gym or Sports Center Membership/Benefit/Assistance
Work from Home Benefit - Assistance for home office or work essential items, especially for campus hires who does not have any work set ups this time of the pandemic</t>
  </si>
  <si>
    <t xml:space="preserve">1. Employee discounts - hotels, restaurant, wellness, telecom, car rentals, etc.
2. Car Assistance
3. Performance Recognition - quarterly, annual company-wide recognition
</t>
  </si>
  <si>
    <t xml:space="preserve">I have 3 suggestions which are listed as follows: 
1. A leave mandatory leave period of 2-3 days combined with a weekend giving the employees 4-5 days off in totality. This is not a monetary benefit, however, can be really useful for employee morale. 
2. Increase in the fixed compensation of the employees to bring the same at par with the industry standards.
3. Escalated promotions to employees in the mid year period to meet the increasing demand within the organisation and to boost employee morales and make them feel part of the organisation.  </t>
  </si>
  <si>
    <t xml:space="preserve">Internet bill and mobile bill reimbursement.
</t>
  </si>
  <si>
    <t>In the employee benefit part i would suggest it should have a bonus part that should be given every month beside the yearly variable part one.</t>
  </si>
  <si>
    <t>Working from home
Flexibility
Connect with Leadership</t>
  </si>
  <si>
    <t xml:space="preserve">Increased Wifi Reimbursement(1500) to enable high speed internet connection, Firm sponsored mobile devices, Permanent Work From Home </t>
  </si>
  <si>
    <t>Bonus amount.</t>
  </si>
  <si>
    <t>Fixed monetary benefits in form of salary hike is much appreciated</t>
  </si>
  <si>
    <t>Due to the pandemic situation most of the employees prefer working from home hence it is better to provide some allowances for Electricity &amp; Internet in addition to the monthly salary. Also provide some festive bonuses apart from our annual performance bonus to celebrate the festive seasons as it is expensive now. :-)</t>
  </si>
  <si>
    <t xml:space="preserve">Compensation and meaningful work </t>
  </si>
  <si>
    <t>Onsite opportunities- traveling to client site in US or any client locations will be a great benefit for us to grow and explore our business</t>
  </si>
  <si>
    <t xml:space="preserve">1.	The highest tax slab of 33% takes away a very large amount of the Salary. It is much required that the Talent Team truly goes the extra mile, engages with experienced Consultants and offers ALL possible tax saving avenues and options (Expense reimbursements, Allowances etc) to minimise the tax outgo, such that net effective tax rate comes to 25% , as is being offered by several other organisations.
2.	Many employees need to regularly meet Doctors or visit Hospitals, (either for self or to accompany the family member/s) who are not available on Sat-Sun. It would be great if such employees are given an option to work daily 10 hours and have a 4-day week on alternate weeks (i.e. holiday on 1st and 3rd Friday of every month). Total working hours on fortnightly basis (4 days + 5 days) will remain 90 hours for such employees and work will not be impacted.
3.	It would be good if Associate Directors get an opportunity to connect with their L1-L2 Heads (say fortnightly, for 15 minutes) to share with them high-level progress or seek help or advice.
4.	The EY Job Portal presently does not have functionality to send email Alerts about matching jobs to the employees. It would be good to have this functionality so that time is not spent, to search suitable openings within EY.
5.	It would be good if EY permits an employee, who is above 50 years of age and has only few years remaining to retire, to have some earning (e.g. by tutions, training, etc) on week-ends, whereby EY work is not impacted. This would immensely help such employees to build some savings and avoid facing sudden loss of income soon after retirement. 
6.	It would be good to start a monthly connect with our HRBPs.   
7.   As per WHO, Covid would remain present for long time to come and even fully vaccinated people are not 
immune to the virus infection. As such, outside exposure should be minimised. Even one infected employee present in office, increases the risk manifold to all others. It will be good to have a flexible / hybrid working model whereby employees can come to office for 2 days in a week (or as needed) and work from home for remaining 3 days. This offers several benefits for the employees such as saving of minimum 2 -3 hours of daily to and fro travel time, saving on commute expenses, lesser pollution, avoiding outside unhygienic food, less fatigue, better health, better well-being, besides increased efficiency and more hours to work for EY. It offers several benefits to EY such as savings in house-keeping expenses, electricity expenses, maintenance costs.
</t>
  </si>
  <si>
    <t>14th month pay; additional vacation leave credits; higher reimbursable medical allowance</t>
  </si>
  <si>
    <t>Medical insurance assistance with yearly health check up for employee and family
Once or twice a year giving gifts to employees (example electronic gadgets, back packs bags etc) which has EY logo
Any tie ups with hotels/resorts to help employee plan their outings</t>
  </si>
  <si>
    <t xml:space="preserve">With a office cell phone it will be helpful to manage work for everyone while someone is on vacation/leave and they can submit their timesheets via office cell phones. We will be closely connected to EY with it even on any emergencies. </t>
  </si>
  <si>
    <t xml:space="preserve">1.	Health Care – The Real Deal. Though health care at EY is good, we need more coverage, Specially Eye care and Dental. Employees of international organizations, specially across Americas and Europe appreciate employers who provide Dental and Eye care, since these require upkeep for maintenance.
2.	Gym buddy – This is a reimbursement feature for people who go to the GYM and keep their appointment, and as an incentive, EY reimburses with fee at 110% ( a 10% more as an incentive for working out). We can partner up with Key player like Cult Fit etc.
3.	KPI based incentive for Assurance Employees (quarterly) – Its always nice when the employees received a bit of a surprise tit bit once a quarter. (think of it as mini quarterly surprise bonuses)
</t>
  </si>
  <si>
    <t>Special bonus in line with market trends and business performance</t>
  </si>
  <si>
    <t>Higher HMO benefit limit 
Better salary</t>
  </si>
  <si>
    <t>1. Corporate Credit cards
2. Additional pay for working more than 45 hours a week, because it is very demotivating to work for 12-13 hours per day week after week for months and still not be appreciated or rewarded
3. And I think there should be performance reviews and bonus awarded twice a year accordingly, so that we can feel motivated more often than just wait for that one review and have no idea for the rest of the year of our performances</t>
  </si>
  <si>
    <t>1. Need of corporate credit card for employees.
2. Overtime pay for working more than 45 hours a week, because it is very demotivating to work for 12-13 hours per day, month after month and still not feel appreciated or rewarded.
3. And I think there should be performance reviews and bonus awarded twice a year accordingly, so that we can feel motivated more often than just wait for that one review and have no idea of individual performance for the rest of the year.</t>
  </si>
  <si>
    <t xml:space="preserve">SPOT Award - It would be better if the rewards are in mode of Cash.
</t>
  </si>
  <si>
    <t xml:space="preserve">Please give SPOT awards in terms of money
</t>
  </si>
  <si>
    <t>1. It would be great if job rotations became an integral part of our work - mapping employee roles to interest areas rather than solely based on business needs 
2. Freedom to choose where we work while driving ownership and accountability
3. Company sponsorship for one professional certification per year (aligned with the employee's interests)
4. Health/well-being reimbursement plans 
5. PTO for volunteering activities
6. Customizable benefit options</t>
  </si>
  <si>
    <t>1. Work from home allowance to meet the WiFi, electricity and phone expenses. (For new hires to set up a home office like buying a table and office chair)
2. Sodexo Meal Cards or Lunch when working from office
3. Allowance or discounts to buy a phone for office use. 
4. Allowance to buy a second monitor to increase productivity.</t>
  </si>
  <si>
    <t xml:space="preserve">A Work-From-Home Allowance would be great since almost everyone are working remotely and working from home is being considered in the future. This could be a one-time or monthly allowance that can be used in buying essential work-from-home materials or gadgets such as laptop stand, mouse, chair, etc. This will help us, employees, work more efficiently and more effectively at the comfort of our homes, increasing productivity and delivering better and more exceptional client service. </t>
  </si>
  <si>
    <t>Mid-year bonus, around May-July will be a great help to boost employee morale after the year-end  busy season</t>
  </si>
  <si>
    <t>If company can provide an help for purchasing a car would be helpful</t>
  </si>
  <si>
    <t xml:space="preserve">--&gt; Food Card benefit can be provided to employees. Organization can load this card with some predefined amount on monthly basis, so that it will be exempted from the TAX calculation. 
--&gt; Car maintenance allowance 
--&gt; Children education allowance
All the above allowances are excluded from tax calculation. Hence requesting EY to consider these benefits for employees. 
</t>
  </si>
  <si>
    <t>In the pandemic era, the time spent on work (productive or not) is spiked. Company's have become bold on scheduling meetings, training without considerations of the time (unintentionally perhaps). Many of the leaves shared as benefits to the employees are lapsing( atleast for some). It is also true that during the pandemic the opportunity to avail leaves could also be limited . Having employees access the leave benefits eligible to them without any fuss would be a welcome approach. Alert the employees via e-mail (contents to display the leave hygene history of the employee etc) on lapsing leaves with a copy to the manager,(shows the organisation cares) and ask them to submit tentative leave plans proposals (for the ones which will lapse especially) to their managers by a stipulated time..make this in a tool so its a calendar view and a manager can view the proposals in a single view, discuss and allocate without impacting the work deliveries. If there are extreme work situations provide encashment (voucher or points?)outside the set eligibility on exception basis............in short I would be thrilled to do a scheme of No leave wastage program and make this a process not dependent on the quality of the manager....</t>
  </si>
  <si>
    <t xml:space="preserve">Work from home allowance, increased internet allowance, Relocation allowance would be very helpful. </t>
  </si>
  <si>
    <t>Personal Growth with Monetary Benefits</t>
  </si>
  <si>
    <t>Financial stability is always a paramount importance for all employees at all levels. allowing for a program where an employee can potentially convert leaves (not the full leaves but at least a certain portion - say maximum of 5 leaves per calendar year) can go a long way in adding additional incentive for performance and engagement. you can set some parameters like the following: 
1. the employee must not be on any form of disciplinary action when the leave encashment period occurs). 
2. the employee can only encash a maximum of 5 earned (but unused leaves).
3. the employee must have received a VC (valued contributor) rewards category in the previous fiscal year
4. leave encashment happens every December of each calendar year.</t>
  </si>
  <si>
    <t>Medical insurance coverage should be at least 10 lakhs and it should not be paid by employee. Plus there should more  tax saving schemes/options for employee including like sodexo, petrol/diesel for 4 wheelers etc.</t>
  </si>
  <si>
    <t>Hi Team,
First of all thank you for this initiation and effort. 
Meaningful Benefit for me would be matching compensation with my experience &amp; market standard. Thank you.</t>
  </si>
  <si>
    <t>1. Salary package in line with the market standards
2. Allowance or reimbursement for doing professional courses</t>
  </si>
  <si>
    <t>14 Month Pay</t>
  </si>
  <si>
    <t>1) A 4.5 day working week
2) free/discounted OTT subscriptions
3) more special leaves because the math is off when we see 1 extra hour every day against only 5 days of special leave
4) Reimbursement for spectacles/blue-light blocking glasses</t>
  </si>
  <si>
    <t>1. Increase the HRA component of people staying in metro cities, as metro cities have become costlier
2.Provide Childcare benefits like access to professional babysitters or engaging online classes for kids</t>
  </si>
  <si>
    <t>&gt; More channels for employee recognition, attached with monetary awards (currently we only have Extra Miler on a quarterly basis with a condition of rewarding one employee only once in a fiscal year). There should be more monthly/ bi-monthly awards with some strong benefits attached to it - these are very important for employee's motivation (SPOT award just has 1K benefit attached to it). 
&gt; Team level budget should be provided for get-together team lunches on a quarterly basis. As all of us are working remotely, its becoming challenge to meet everyone in person but with such a initiative teams would collaborate more and there will increase in team bonding</t>
  </si>
  <si>
    <t xml:space="preserve">Due to the prolonged pandemic, most of us have become have flexible and sometimes extended working hours. I think that the existing internet payout is not meeting the needs and have to spend over and above. In addition, to having joined EY recently - there should be a WFH office benefit given to new joiners to set up an office at home.
</t>
  </si>
  <si>
    <t>What will be really helpful if Chartered accountants can get Further studies program benefit Like ACCA, CPA. also More paid leaves, instead of just recognition- Award which give Monetary benefits too.</t>
  </si>
  <si>
    <t xml:space="preserve">Quarterly pay out over and above the annual Bonus - To compensate for the work we do above 9 hours during non busy season. 
Busy Season/Special payout - The compensation amount paid could be reconsidered 1.1K per month for 3 months was inadequate. Also noticed core audit team usually gets the special payout where as the support team's are not part of such payouts which is not fair.
Diwali voucher - I notice we usually receive voucher of 1k for diwali. A lot of big organisations send goodies for diwali which add a personal touch and cheers up the employees which 1k voucher cant compensate. 
Year End gifts - Many organisations gift expensive electronics or goodies during christmas/New year. Millennials &amp; Gen Z would really appreciate this. 
Milestone completion - The amount we get after completing milestone years should be revised. Its been the same for years now. 
Sodexo vouchers - This is also something that could be considered.  </t>
  </si>
  <si>
    <t>There is need to improve overall packages for everyone and benefits that could be added to that would be any kind of good amount of special allowance.</t>
  </si>
  <si>
    <t>As we all know market required a lot of skilled persons in various fields like Cyber Security/ Data Privacy/ Artificial Intelligence/ Machine Learning/ CEDS/ E-discovery/ US CPA/ ACAMS etc. We are young and wants to learn various kind of skills for future market ready professionals and It requires specialized certifications. The cost of these certification is costly, and most people can’t afford to pay that much of amount, especially when the courses are of reputed institutions/ universities. I just want from EY to please tie-up with them (reputed universities/ Institutions) for some discounts (like- 25% to 40%) on their courses for EY Employees/ Professionals. It would be very helpful to us (to learn new skills with certification)/ EY as well in future. These courses require somewhere around INR 200,000 to 500,000. It would be very beneficial to us.</t>
  </si>
  <si>
    <t>I am pleased to utilise this space and list down the points which (I feel) would make our lives little more hassle-free.
a. Mid-year bonus (and this is not by splitting the already existing annual bonus into 2 parts!)
b. Increased amounts during completion of 5, 10, 15 years of service at EY
c. Employee personal loans at a considerable lower amount than market rates
d. Free financial planning service at employee levels
e.  Trusted 3rd party tax return services for each employee for assistance with filing ITRs.
f. A certain amount (as per market rate) while an employee leaves EY, after a prolonged service period (e.g. 5 years).</t>
  </si>
  <si>
    <t xml:space="preserve">A good increase in pay will be meaningful to me. </t>
  </si>
  <si>
    <t xml:space="preserve">Earlier we had shift allowance for middle east time and it has been removed. would like to have a shift allowance for all who are working on other than normal shift </t>
  </si>
  <si>
    <t xml:space="preserve">Allowance to setup home office and Monitor much needed as we need ergonomic chairs, table and monitor as the laptop screen is too small.
Reimbursement for gym membership to keep employees fit, healthy and happy.
Free food in office or permanent WFH or both, takes off the burden and effort of making food in the morning.
Free Tax  and investment assistance to secure employees' future.
Ability to claim Domiciliary health expenses in health insurance  eg. Fever, sprain etc.
Company mobile phone for employees or reimbursement so employees stay updated with the latest tech as it consumes a lot of memory to install various company apps.
Send a monthly gift basket to employees, makes us feel cared for.   </t>
  </si>
  <si>
    <t>for me , salary hike with significant percentage would be most beneficial for upcoming year.
By the way, thanks for taking such survey.</t>
  </si>
  <si>
    <t>Tax saving benefits like Sodexo, car fuel and maintenance charges etc
Some goodies with EY logo which helps employees to feel connected to the organizations
Travel opportunities like before. Milestone program was disappointing since it was online based</t>
  </si>
  <si>
    <t>1. Covid era has taught us that health is supreme priority. While there has been numerous wellness sessions conducted, I feel it would have been more beneficial to employees to provide an annual check-up included under the existing health insurance policy as the existing one doesn't offer much unless the person is hospitalized. But there are many companies within bangalore who are providing free annual check-up to their employees.
2. I feel it is unfair to deny promotion/ progression of any individual on the name of sticking to the current role to gain experience over the period, even if the individual is already performing at the next level and managing responsibilities. It is highly demotivating as it impacts the personal growth as well the hikes are less, not meeting the market standards.
3. With the GDS expansion, it is always told that we treat our people equally. Bangalore location works for 45 hrs/week, unlike Manila who works just 40 hrs/ week. There is no additional benefit or bonus which is given to us, while there is applicable OT for even 1 hrs extra for Manila. I do not understand how is this fair?
4. People are getting hired from outside with atleast 50% hike, but existing employees are not receiving even 30-40% hike even after performing consistently. Growth opportunities are so less and at times biased that employee is forced to look for opportunities outside.</t>
  </si>
  <si>
    <t>Tie up's with premium brand hotels/resorts/tour operators so that employees and their families can have budget-friendly vacations at premium/luxurious properties at affordable prices.</t>
  </si>
  <si>
    <t>If I become a senior, I want to make few changes. Please refer the below points for the same - 
a) I think that staff's are mostly after getting the task complete and they don't get into the depth understanding of the tasks and the related accounting knowledge. So as seniors we must take time and make sure the staffs get the understanding and is in the right frame of mind to approach it effectively and efficiently.
b) We must start taking the staffs in planning calls so that they can just listen and learn how these things operate also he will get the idea of areas he or she will be working on.
These are my main two agenda's. Along with this, I know we gain great responsibility after becoming senior but with patience, right set of skills and team work we together can achieve our goals.</t>
  </si>
  <si>
    <t xml:space="preserve">1)It would better to include Food Coupons for tax exemptions.
2)Quarterly bonus 
3)Cab facilities for both sides when office reopens.
</t>
  </si>
  <si>
    <t xml:space="preserve">Providing gifts to Employees on their work anniversary. 
Encouraging the professionals with high utilization with monetary / non monetary benefits
Our payroll team can advise professionals on tax saving schemes (as many of the professionals struggle during the tax filing) or schemes which can be deducted in salary. 
Free health camps/ full health check up at office or in-ordination with any hospitals.
</t>
  </si>
  <si>
    <t>- reimbursement of org membership and certification fees every year
- option to work anywhere within the country
- a more comprehensive HMO dental coverage
- option to convert excess leave credits to cash
- option to extend HMO coverage of dependents of over 65 years old</t>
  </si>
  <si>
    <t>I would like to see a better monetary benefits. Last year and this year benefits are very less compared with the revenue EY has earned.</t>
  </si>
  <si>
    <t>1. Have a corporate portal in place which employees can use to book holidays in order to seek concession in flight tickets and hotel bookings both India and Abroad
2.  have medical insurance policy include full body checkup for employee and his/her family members on yearly basis.</t>
  </si>
  <si>
    <t>Interest sharing by EY on employee's home and car loans. This is much needed in these days. Thanks!</t>
  </si>
  <si>
    <t>1. Involve more people on the ground for designing services - Involve2Evolve
2. One-on-One discussions beyond hierarchy levels - MeetTheMasters
3. Permanent Work From Anywhere - PWFA
4. Intrapreneurship Clusters - Form such clusters to come up with innovative services speedily, manage existing services with agility
5. Rewards for demonstrating the Values in extreme scenarios irrespective of commercial value - ReValued
6. EY Brand Ambassador program based on social media usage by employees
7. Similar to Refer for Job postings, there can be a program for 'Refer a Prospect'
8. "Dare to Fail" program for working on bold ideas - rewarding bold but unsuccessful ideas
9. For extraordinary/exceptional talent, rather than rapid promotion, jump the promotion program can be introduced where rather than moving up the ladder in sequence, such people can be promoted to the skip level
10. Climate change parameters / initiatives to be included in everyone's mandatory goal areas</t>
  </si>
  <si>
    <t xml:space="preserve">The correction of wrongs done while being recruited need to be corrected, especially the position being assigned with retrospective effect.  </t>
  </si>
  <si>
    <t>Company sponsored full body health check up, services provided for Tax returns and tax savings, OPD, Ayurveda &amp; Dental coverage</t>
  </si>
  <si>
    <t xml:space="preserve">I think what can make a significant difference to employees is flexible work arrangements, still ensuring a proper career. Can an employee working 6 hours a day for 3 days a week, have a strong career. In the current scenario, this is considered like an exception and those employees may not be assigned to critical roles. Knowing this people may not opt for this, though they wish to do it. So can we launch a new Sub-Service Line/Function or a Sub-organization, where all employees within that work 6 hours x 3 days a week (or a different format). This helps them to feel that it is not an "exception" and still can be assured of career growth within that organization. Such benefits or work arrangements are unique, as needs from monetary benefits are never ending. </t>
  </si>
  <si>
    <t>Compensation benefits as in par with the other competing firms. We should have mid year appraisals to match the compensation with market standards</t>
  </si>
  <si>
    <t xml:space="preserve"> Starting an Interpreunership program towards managers and below within GDS enabled by sponsorship for their idea towards EY business growth. Idea is to promote creativity, entrepreneurship mindset and innovative solution support through this program. Create more micropreneurs at junior ranks. E2E Ownership will lie with the resource to present the business case, request for funds via GDS sponsorship, execution and making it a success at least within their SSL or Sub-teams. Depending on the size of success, reward the employee with early growth, role in the right team, promotion/progression/monetary standpoint and enable more support to go big and set-up growth plan for the candidates or team making it all happen. 
We have several mentoring, sponsorship, innovation programs initiated from leadership but nothing where candidates can initiate themselves. I feel Strategy execution learning is big gap in every organization and such programs can reduce it and at the same find talented individual for such roles. Think it as, more like mini-start up within EY GDS.</t>
  </si>
  <si>
    <t xml:space="preserve">Salary hike ,attractive bonus , Work from home opportunity permanent, more rewards and recognitions  </t>
  </si>
  <si>
    <t xml:space="preserve">Hello Team, I have been part of EY since 3 yrs and entering the 4th year now. Since 3 yrs i havent seen significant raise in pay nor promotion, proportionate to the contributions (barring the corona year). The new benefits should reflect in increase of financial benefit after tax rather than other benefits like FBP etc..... </t>
  </si>
  <si>
    <t xml:space="preserve">1) Superannuation 
2) NPS opt-in scheme as part of salary breakup
</t>
  </si>
  <si>
    <t>Allowance, Increase Internet Bill , Food Allowance, Team Event budget allowance, Proper Market Salary Revision</t>
  </si>
  <si>
    <t>Giving certification from Microsoft and providing training for the same</t>
  </si>
  <si>
    <t xml:space="preserve">Leave Encashment, Food and Snack Allowance, Retention bonus, Buy back used laptops. </t>
  </si>
  <si>
    <t>1. Time off - providing a payed vacation month in an year with benefits.
2. Providing better monitory benefits for WFH as Internet, electricity and office tools are daily used.
3. Flexible working hours.
4. Providing Stock options
5. Removing the shift working system. Being more flexible to work timings.
6. Quarterly bonuses plans
7. Continuing the Remote working approach.
8. Providing company deductions in sports arena, gym, yoga etc.</t>
  </si>
  <si>
    <t>Medical benefits should be increased and option can be given to increase limit twice a year. 
Practo membership provided during COVID should be provided again.</t>
  </si>
  <si>
    <t>Increase in the roles and responsibilities, a level up or promotion to the next stage, with sufficient change in the salary as per market standards.
Short Term Onsite Opportunities to learn and interact directly with onsite team and manage, understand Clients business better to build better working relationship.</t>
  </si>
  <si>
    <t xml:space="preserve"> Extensive Learning which helps growth of the team and Payroll, Bonus, </t>
  </si>
  <si>
    <t>platform for organizing meals for employees, healthcare (still), vouchers for various chains, corporate gadgets</t>
  </si>
  <si>
    <t>Work from home allowance 
Educational leave (for board examinations/certifications)
Linkedin (premium subscription free for all)</t>
  </si>
  <si>
    <t xml:space="preserve">Food coupons , extra pay for extra works worked , Phone reimbursement , internet reimbursement should be increased ,  micro management should be decreased , limit on long working hours.  </t>
  </si>
  <si>
    <t xml:space="preserve">Compensation - Should be competitive and reward top performers especially when firm performs well in form of variable pay and good fixed pay hike in line with market 
Other Benefits 
1. WFH tools for best productivity - table, chair, screens, wireless headsets etc. essential for productivity and also acts as benefit 
2. In Office - Large screen desktops in office, flexi standing desks, star rated cafeteria will be a big investment to retaining employees with overall experience 
3. Others - frequent gifts, personalized notes on special occasions like festivals and milestones in personal and professional life
4. Sponsoring periodic team events for better team engagement 
</t>
  </si>
  <si>
    <t>Promote well-being via well-being subsidy per year and employees can reimburse 50% towards well being activities e.g. gym membership, recreational activities, YOGA, massage therapies, sport equipments etc.</t>
  </si>
  <si>
    <t xml:space="preserve">A good work life balance will mean a lot to me, my counselee and fellow colleague. In the name of virtual working world and Pandemic we have been working 14-16hr or sometime more. This Increased working might have increased  the productivity on paper but has decreased EY GDS employee mental and physical health and capacity. I don't want to live life and family responsibilities only on weekend. </t>
  </si>
  <si>
    <t xml:space="preserve">Fund, support People Passion and make it profitable for both Firm and the Individual. Encourage Entrepreneurial culture. For instance, there might be individuals who are passionate about writing book, or working towards wildlife conservation etc. If people can pursue their passion and earn from it and also if organization can benefit there is nothing better. Also if there is a platform to bring together like minded individuals who share similar passion and work together to set up a new business it would be amazing. 
Creche Facility Coverages for working parents with children 3 years or below
Wellness Package, sponsor Home workout equipment. 
Children library, summer camps, Parks etc. 
Eldercare Services: Help elderly. 
</t>
  </si>
  <si>
    <t>I need a raise in my Fixed compensation according to market standards.</t>
  </si>
  <si>
    <t xml:space="preserve">-Actual monetary rewards and bonuses rather than vouchers. 
-Additional leave balance for those who are pursuing ACCA (Regardless of whether Self/not sponsored)
- One time bonus for those have completed ACCA during their tenure at EY with lesser contract period post-bonus.
- A mandatory cool-off period before and/or after busy season. 
- WFH Allowance (Office setup allowance was not provided for us who joined around Oct 2020')
- Meal allowance during busy season 
-A team party/bash every once in a while. 
</t>
  </si>
  <si>
    <t>Salary revision would be meaningful to me.</t>
  </si>
  <si>
    <t>Revision in compensation as it is way less as compared to other top partner consultancy firms in the market.
OPD or Blood Test bills can also be given relaxation. As it sometimes happen that blood tests of large amount are done without being admitted in the hospital. Because of which, we are unable to apply for the reimbursement.
Food cards can also be an option.</t>
  </si>
  <si>
    <t>Work from home allowance for campus hire</t>
  </si>
  <si>
    <t xml:space="preserve">1. Focused time for certification/ upskilling
3. Mentorship / Sponsorship programs focusing on Career Growth / Movement every 2-3 years either vertically or laterally
</t>
  </si>
  <si>
    <t xml:space="preserve">1) Year end block leaves as a winter vacations, 
2) Mobile phone allowance 
3) Permanent Work from home if employee required 
</t>
  </si>
  <si>
    <t>1. Year end block leaves as a winter vacations.
2. Mobile phone Facility.
3. Permanent Work from home if required to any employee.</t>
  </si>
  <si>
    <t>Mid-year bonus pay-out and salary increment, is something which should be done. Also, submission of fuel expenses to save the tax portion, should be done</t>
  </si>
  <si>
    <t>Here are a few ideas and suggestions. Happy to discuss in more detail if required:
1. Revisit comparatio mechanism: Very often, the comparatios that come in compensation files aren't a reflection of market reality. Would be good to revisit comparatio.
2. Rank-wise compensation: There are employees whose compensation are below that of employees at lower ranks. This can be demotivating. It would be good to ensure that the compensation of employees are higher than that of employees at lower ranks from the same country.
3. Revisit location-wise salary policies within a country: In India, compensations are linked to locations. This puts employees in Kerala at a disadvantage. However, the living expenses in most cities have become more or less the same. This also means that employees in Kerala are unable to have the same standard of living employees in perhaps Bangalore or Gurugram have, regardless of designation or tenure. It would be good to revisit. 
4. Reduce initiative overload: Very often, employees are not stressed by the work they do for clients, but by initiatives. It is common to see multiple initiatives that run in parallel with overlapping objectives. Please drive a culture that forbids unnecessary initiatives and reduces employee burnout.</t>
  </si>
  <si>
    <t xml:space="preserve">I am looking for below 3 point 
- To improve the better quality life i m looking for the industry standard compensation 
- Career progression remains one of the important focus area and i put my consistent efforts for the same through the leadership and technology certification, contributing to the project, customer, community and various digital platform such as linked in 
- Currently the bonus pay-out is annual, which can be made half yearly 
</t>
  </si>
  <si>
    <t>Food allowance.</t>
  </si>
  <si>
    <t xml:space="preserve">Hi Team, grateful that higher management is thinking in this direction. Below are my views-
1) To be in line with inflation rate, I would request for market correction in first place.
2) Benefits for health- A break from work for 2-4 weeks considering mental health.
3) Break from work and use sometime to upskill(2-4 weeks)
</t>
  </si>
  <si>
    <t>Hi,
The current way of giving rewards through award points. So if it can be through amazon vouchers/ in cash it will be really helpful. I am not into much online shopping and so i couldn't make use of some of the vouchers received. 
Or may be if some actual gift itself we can get, that also will be good.
Regards,
Nybe</t>
  </si>
  <si>
    <t>&gt; Special bonus for completing 2 years at EY. This could be 1 or 2 month(s) salary
&gt; Opportunity to work from an EY office (GDS) of choosing for a week or month (firm sponsored) in a year
&gt; A car for individuals completing 5 years at EY</t>
  </si>
  <si>
    <t>Food Allowance/card - 2000 per month
Gift cards for festivals- For all religions</t>
  </si>
  <si>
    <t>Salary Revision or Bonus</t>
  </si>
  <si>
    <t>Work from home and monetary benefits, good appraisals and promotion.</t>
  </si>
  <si>
    <t xml:space="preserve">Reimbursement of   Cellphone having specifications to carry on the office work
</t>
  </si>
  <si>
    <t>As you rightly said in the email, associates compensations need to be looked into by EY from time to time as there are associates who probably are being underpaid compared to market standards for the skill they are exhibiting here at EY. Some of them might be content in getting hired with 100% or more hike compared to what they were taking home in the previous organization which could have been below market value and yet EY tired to give the maximum to suit the industry standard. But down the line in the first half of the associate's tenure or may be within an year, the salary or compensation has to be revised to the maximum industry standard possible to ensure fairness and transparency. Sharing this out of my experience but I hope EY will take cognizance of its employees being underpaid in comparison with the current market standards. Cheers!</t>
  </si>
  <si>
    <t>It would be great if we have a profit sharing benefit for the employees.
Also festival incentives will be provided</t>
  </si>
  <si>
    <t xml:space="preserve">Non monetary benefits are more attractive to colleagues:-
1.Creche facility for working parents or support/contribute partial expense
2.Mobile phone support
3.Diwali/New year gifts ranging from cutlery to anything
</t>
  </si>
  <si>
    <t xml:space="preserve">1. Higher &amp; best fixed CTC, variable pay &amp; bonus as per market standard.
2. A good welcome/ joining kit containing cool &amp; awesome EY goodies.
3. Frequent financial rewards program for contributing extraordinary hard working efforts on the projects.
4. Frequent appreciations along with monetary benefits.
5. Occasional festivals greetings &amp; goodies.
6. Work from Home setup financial assistance for all employees who haven't received this benefit.
</t>
  </si>
  <si>
    <t>As we are in Work From home for past 2 years and continuing, please make sure all the employees should get benefit of working from home setup. Many other companies  providing a reimbursement option after buying important stuff(chair, table) that's makes the employee in comfortable. 
2) The weekend shift allowance need to get increased. Currently it is 250</t>
  </si>
  <si>
    <t xml:space="preserve">WFH would be benefit for me as apparently Services GDP has grown significantly not only in India but across the globe in the new era. This according to me is very effective and efficient for services from my work perspective. Expense reimbursements for these would be an added benefit.  </t>
  </si>
  <si>
    <t>A pre-paid card that I can use as a "normal" payment method in any kind of shop or a bonus paid separate from the salary on my bank account.</t>
  </si>
  <si>
    <t>4 days working week; day off for birthday; due to fast progressing inflation -&gt; higher Extra Miles Award values.</t>
  </si>
  <si>
    <t>We should include multiple Tax benefits which other big4's are giving including NPS, driver salary allowance apart from car lease which is tax benefit, good car lease policy, sodexco coupons, mobile and internet bill tax benefits or reimbursement and if possible remove taxes on gifts.</t>
  </si>
  <si>
    <t>Work from home; Gym/Sports memberships/reimbursement</t>
  </si>
  <si>
    <t>National Pension System (NPS) and Superannuation benefits.
Removal of co-pay for Parents in Medical Insurance. 
Corporate Membership to premium clubs for ranks Associate Director and above.
Corporate tie-ups to get discount for purchase of new vehicles.
Perks for celebrating birthday and marriage anniversaries.</t>
  </si>
  <si>
    <t xml:space="preserve">Better Compensation structure from personal tax perspective like voluntary pension contribution, Books &amp; Periodicals reimbursements, Sodexo digital vouchers, Car lease, etc. </t>
  </si>
  <si>
    <t xml:space="preserve">Mobile
WFH accessories </t>
  </si>
  <si>
    <t xml:space="preserve">Few Points :-
1) Fixed Compensation should be increased , I feel lagging behind from industry standards .
2) Variable bonus can be given Bi Yearly.
</t>
  </si>
  <si>
    <t>In line to the benefits that most organizations in IT industry are providing to their employees, the benefits that EY should give to their employees are :
1. Car lease program for Senior 1 and above
2. Retention bonus
3. Shares 
4. Mobile handset
5. Gym/Yoga center membership
6. Mobile bill claim
7. Free meals and snacks in office</t>
  </si>
  <si>
    <t>Hi Team,
Giving more training and materials to learn new skills and technology help us to improve the quality of work and save more time in engagement. 
Thank You</t>
  </si>
  <si>
    <t>Suggestion - We can try and introduce Sodexo passes for tax benefit, interest free loans for tenured and high performing employees, transportation for employees for stress free travel to work, Dental can also be considered under Medical Insurance as that is a major  factor these days for some individuals.</t>
  </si>
  <si>
    <t xml:space="preserve">SKL wishlist ko
1. Increase coverage of HMO. When joining EY, HMO is one aspect NOT very much enticing as the coverage is so little. This is one of my wish list, to increase HMO coverage for both the principal and the dependents, specially nowadays, employees will sure appreciate this benefit :)
2. Extend the age coverage of the dependent up to 70yrs old :)
3. 14th month pay. For sure, employees will love EY for this :D
4. Cash in exchange of un-used VLs
5. WFH setup (maybe 3x a week) after the pandemic
6. Another area of the benefits package which is not exciting is the mid-shift and night differential premiums.
7. Subsidy for office equipment, mobile phone plans or car. Maybe EY can partner-up with vendors to give these perks? 
8. Is it possible to open the ESPP for employees (Employee Stock Purchase Plan)
9. Pet insurance! </t>
  </si>
  <si>
    <t>Monetary rewards and mandatory leaves in a year.</t>
  </si>
  <si>
    <t xml:space="preserve">Compensation/Annual Fixed Pay Scale should be revisited based on the market trends which would help in aligning not waiting for an another year. </t>
  </si>
  <si>
    <t>- 4 days working week
- due to high inflation - more rewards amount (SPOT)
- higher amount in Multicafeteria portal</t>
  </si>
  <si>
    <t>Provide Employee Stock Option (ESO)</t>
  </si>
  <si>
    <t>Hi, thanks for bring up something like this. Please bring back our shift allowance. After this WFH this have been removed from us. I don't know why, if you guys are thinking like work is less during WFH so its not necessary it is completely wrong, we are working overtime here, not for our sake but for the business. Logging in early logging off lately needs to be highlighted. Additionally 500 on net allowance is low when compare to other competitors (if WFH continues please consider this too). You are aware that minimum plan for internet is 700 and now they have increased all the rates. Big Fours usually provide seasonal bonus to their employees in addition to yearly bonus if we consider that practice in EY that is something which help us to boost ourselves.</t>
  </si>
  <si>
    <t>It would be great if employees could be given mobile phone allowance as we are already using teams and outlook for official work on our personal phones. Further EY Advantages doesn't have great offers or discounts as such that could be looked into. Thank you.</t>
  </si>
  <si>
    <t>We are so happy with the hikes that were provided recently and we are really looking forward for the same even in the coming cycle. As I feel People in EY GDS really deserve that edge as everyone are working really hard handling multiple engagements and being flexible with the onshore timing and delivering the things.</t>
  </si>
  <si>
    <t xml:space="preserve">Lunch pass would be really nice </t>
  </si>
  <si>
    <t>I think one of the ideas I would recommend here is fully company sponsored vacation for 6 Days/5 Nights be it domestic or Abroad for employee family performing at High contributor or higher level just to encourage them and have them take vacations to refresh would have higher impact.</t>
  </si>
  <si>
    <t>Thanks Leadership team for this initiative. I would expect a half yearly Compensation revision and half year bonus based on performance will be good to match employee rewards with Market changes. Since there is a huge demand for workforce in market, we continuously receive offers with higher package.. so half year pay revision  will encourage/and made employee feel that they are Equally compensated . 
PS- I would be expect a new Insurance provider for employer provided insurance policy which has no/lesser co-pay option.  The current Insurance policy has a 30% copay which is  high compared to peer insurance providers.
Thank you!</t>
  </si>
  <si>
    <t xml:space="preserve">Possibility to work abroad, additional days off (for example in birthday), bonus to equip our home office (for desk and other stuff), </t>
  </si>
  <si>
    <t>Always cash rewards may not be so impactful, have Lunch/Dinner for the employees family at recognized restaurants in the locality</t>
  </si>
  <si>
    <t>Arranging for High contributors family function quarterly/half yearly/quarterly, so that families socializing would be improved and employees get recognized IN front of family members</t>
  </si>
  <si>
    <t>An employee benefit program should never be limited to providing additional compensation rather than it is advisable to get the employee aspiration (eg: becoming an solutions architect or prefrences to work on CTE team under an architect review board and work on POCs etc) collected directly from Employee and provide career opportunities in respsective projects. Because there is a limit where an emplpoyee will get boared of the same routine work loads and not getting enough time to improve the career goals by working on cutting edge technologies, which he/she would have already planned initially. Usually the project work that I work on donot  fullfills my career aspiration of becoming an architect. I ready to work on any technical competencies whereever a new learning curve or my technical expertises are required. Simple people management is not my target , I would like to interact with team that are technically highly challenging, co-operative and collaboractive.</t>
  </si>
  <si>
    <t>Give some goodies upon completion of year in EY and more rewards and recognition , permanent work from home (optional), holiday on Birthday.. Main benefits I'm looking for is Incentives for extra hours of work and cash back for our leaves.</t>
  </si>
  <si>
    <t xml:space="preserve">1. Daycare/creche support for working mothers
2. Child school/tuition fee support
3. Performance bonus
4. Disability insurance
5. Dental and vision insurance/plan support
</t>
  </si>
  <si>
    <t>mandatory learnings should need more time depends on situations it should be leveraged.
variable bonus and yearly promotions should be more visible and employee need to get more information on how the ratings are given by counselor and on what all grounds. 
Right now its something on the hand of counselor who even can or cannot give proper feedbacks for their counselees.</t>
  </si>
  <si>
    <t xml:space="preserve">Increase salary with Incentive. </t>
  </si>
  <si>
    <t xml:space="preserve">I would like to suggest incentives like paid vacation with family ( including flight &amp; stay) as that would really give the employee the time to re-energize and perform better. </t>
  </si>
  <si>
    <t>Opportunity of Wealth creation through Stock options in EYGDS. Employee grows as the company grows mantra.</t>
  </si>
  <si>
    <t xml:space="preserve">An Emergency Loan Facility (For medical emergency at least) - Even if it is like 3 x monthly salary, it may help a lot of folks. Came across couple of unfortunate instances where full family of colleagues (freshers) got Covid, few got admitted to hospital and they struggled hard to even pay for basic medicines. </t>
  </si>
  <si>
    <t>1. Opportunity to invest in EY Shares/Stock options
2. Increase in monthly allowances (Internet/Phone bill charges)
3. Option to claim food allowance (post 10 hours working)</t>
  </si>
  <si>
    <t xml:space="preserve">Free Shuttle for EY employees incase we're now required to work again in the office. For example, starting from McKinley Exchange Corporate Center to EY Office or Market Market to EY office and vice versa. </t>
  </si>
  <si>
    <t xml:space="preserve">We can bring Loan facility for Employees with 0 interest . like some % of salary can be given as loan which can be repaid in span of 1 or 2 yrs  with out interest
Benefit for the Associate -
Associate  immediate need is met . with no interest he is getting the money.
Benefit for EY:
Employee tent to stay in the org for long time , as if he resigns he would have to replay the whole amount in a single settlement </t>
  </si>
  <si>
    <t>Recognition and On-Time career growth/promotions to Maternity employees</t>
  </si>
  <si>
    <t>Quarterly Bonus</t>
  </si>
  <si>
    <t>Drill down to the Team members directly. Since there are cases where the meaningful work that Team members do, is not addressed properly or not addressed to the right person/ management. Once that's done schedule a call and together review the work, provide feedback.</t>
  </si>
  <si>
    <t xml:space="preserve">Using this opportunity to provide feedback in regards to Christmas Cards: cash is always the universal language of benefits, where EY currency is time: so I'd appreciate an easy to access benefit like a physical cash card, with no registration, complicated &amp; time-consuming procedures etc., enabling me to either pay in shops or withdraw money without any provisions and limitations. Should our benefit partner need to make a provision they oath to be competitive with the market and fight for the margin by offering us a portfolio of their partners' shops &amp; services with serious discounts (0-15% is not an acceptable discount) for us to optionally purchase from. 
We could get petrol vouchers or any major supermarket vouchers like the people in old times did :) 
Thank you. </t>
  </si>
  <si>
    <t xml:space="preserve">Limit the busy season hours to 50 per week. We need time for our personal life. 
All other existing benefits are motivating enough. </t>
  </si>
  <si>
    <t>Adjusted salary &amp; Additional days-off</t>
  </si>
  <si>
    <t>Competitive market aligned compensations</t>
  </si>
  <si>
    <t>1. Reimbursement for a better work-from-home setup
2. Increased remote flexibility and greater focus on work/life balance
3.More robust and inclusive healthcare options.</t>
  </si>
  <si>
    <t>1. Providing special leave for Periods - this may be 3-4 days of leave in an year for women to avail in case of need due to period cramps or fatigue - more than the leave itself, I opine this would be a supportive step and a much needed dialogue exchange.</t>
  </si>
  <si>
    <t>Overwhelmed with the employee benefits and total rewards that EY provides. Addition to the same, i have few suggestions in employee wellness and benefits like:
1, Gym memberships for all employees to opt for
2, Employer PF to be paid my Employer apart from CTC offered</t>
  </si>
  <si>
    <t>National Pension Scheme. More Gift Baskets. More Tax saving benefits. Salary Revision</t>
  </si>
  <si>
    <t>I'm happy to join in EY with best work... Thank you EY GDS</t>
  </si>
  <si>
    <t>Work from desired location/hometown for a promised duration agreed like 1 year etc, health checkup for all employees, employee engagement activities/compensation related to that (not happening across).</t>
  </si>
  <si>
    <t xml:space="preserve">WFH reimbursement bills to be fully compensated.
Pay should be par with market experience.
 </t>
  </si>
  <si>
    <t>EY branded wearables (t-shirts etc.), vouchers for food delivery, discounts for services or products like we used to have for example an EY employee discount for Jabra products or to get Microsoft Office cheaper - more of these.</t>
  </si>
  <si>
    <t>EY promises to provide a better working world but, no matter what, we still do not have a work-life balance. Almost always, we log out late to meet the client's needs. So, it would be appreciated if EY recognizes those extra spent hours and provides incentives for the same or sets a mandate log-out time.</t>
  </si>
  <si>
    <t xml:space="preserve">1. Leave encashment option - Given the situation in last two years, we were not able to utilize the vacations and it has lapsed. It would have been good if we had an option to encash atleaset few days.
2. Alternate to Employee share purchase plan - As we don't have any options to have employee share purchase plans, there can be some alternate benefits of this type.
3. Tax benefit options - Options like car lease and food cards can be added which will help in availing some tax benefits. </t>
  </si>
  <si>
    <t>1. India Medical Policy: Second Set of Policy for Parents-The coverage is only 300000. This is very minimal and not in par with the benefits given by many IT companies in India. While the premium is paid by employees, we should be given higher coverage. This is a critical request and the premium is anyway borne by employees
2. Transfer of leaves between employees. This is a benefit given by many companies today. 
3. Car loan policy
4. Leave encashment</t>
  </si>
  <si>
    <t>Medical Insurance for Op check ups
More rewards for completing 5 years,10 years etc.
Normalization based on experience and qualification.
Allowance for maintaining a good environment for work from home (for AC, Table ,chair etc) at least once in 2 years.</t>
  </si>
  <si>
    <t>I would suggest benifits as a mid year performance bonus.</t>
  </si>
  <si>
    <t>Usually I do prefer pay hike or an interim bonus payment as benefits.
But if budget is less, good travel voucher, or a premium gadget like - i-phone, apple watch, mac playbook, windows surface tab are good options.</t>
  </si>
  <si>
    <t xml:space="preserve">Overtime allowance for chargeable time above 45 hours, eye check-up/ eyewear allowance, fixed mandatory leave for a week during off-season, spa/ayurvedic massage benefit. </t>
  </si>
  <si>
    <t xml:space="preserve">Stock options to feel more ownership. May be options to redeem stocks after serving company for 3 years however can be assigned on day 1 of joining. More stocks to be assigned to employees each year but redemption only once in 3 years. 
</t>
  </si>
  <si>
    <t>First of all, please reward the worthy employees by promoting and rating them well and not by promoting the useless. Worthy are not being rewarded at all. Good resources are leaving EY, why because favouritism is at peek in GDS. Our efforts are going waste and unrecognised. Very sad to say this, but 100% true!</t>
  </si>
  <si>
    <t>Introducing Home loan advances for the employees at subsidised rate of interest.</t>
  </si>
  <si>
    <t>wellness perks: Gym/sports discounts or fitness classes
Shift/extra work hours/weekend working allowances(monetary benefits not comp off)
Yearly hike should not be less than 15%</t>
  </si>
  <si>
    <t>1. Have a mandatory half yearly revision to the salaries and roll out of partial bonuses
2. Loans, in times of urgent needs, especially to employees who have completed a certain tenure</t>
  </si>
  <si>
    <t>prepaid meals: box diet or Sodexo card for lunch / funds for activities that cannot be paid for by Multisport card/ possibility to work abroad for e.g. 1 month a year / day off for birthday/ individual English lessons / dog friendly office</t>
  </si>
  <si>
    <t xml:space="preserve">Transparent eligibility criteria for promotion.
Compensation benefits becomes transparent and competitive for a better career growth.
</t>
  </si>
  <si>
    <t>Total experience has been amazing. and there are health benefits as well pretty much upto standards. But i feel the compensation package isnt great for a great consulting firm. The market standards are changing day by day and in this year which is termed as a year of great resignation, the ball is on employers court to retain their valuable employees with a matched compensation. A mid year rise, which is considerably good enough would be a great decision. Good Luck</t>
  </si>
  <si>
    <t>Mid-year bonus :)</t>
  </si>
  <si>
    <t xml:space="preserve">Thank you EY to provide the internet allowance but unfortunately this amount is too less since we are getting 500 and top of that paying 20 0r 30% tax also therefore final amount in hand is around 350 only, that is too less than what we are paying in real.
I would like to request to management team please increase the internet allowance till 1500 and ask employee  to reimbursement that amount as showing the Bill so employee can get the tax benefit also.
   </t>
  </si>
  <si>
    <t>Hi, i would like to suggest monetary rewards as bonus, as this is the time we need at the most. Thanks for those ears, we feel very much valued and happy to have such good leaders.</t>
  </si>
  <si>
    <t>In addition to the current benefits , these will mean a lot 
1.Car Lease Benefits (Reference SAP Labs )
2.Health insurance for dependents  without co-pay (Reference TCS)
3.Promoting better ownership by Employee stock incentive plans (Reference CGI , SAP)</t>
  </si>
  <si>
    <t>In the same way we have MultiKafeteria and voucher codes for Empik, Decathlon etc. would be nice to have voucher codes for Spotify, Netflix, Rakuten etc.</t>
  </si>
  <si>
    <t xml:space="preserve">Flexibility to work from anywhere even when the COVID situation eases without any repercussions. Also, it would be beneficial to get some form of salary hike (mid-year). </t>
  </si>
  <si>
    <t xml:space="preserve">More increments and bonus. Half yearly increments and more effective market corrections. More cash allowances </t>
  </si>
  <si>
    <t>Understanding of the retirement benefits eligibility, etc</t>
  </si>
  <si>
    <t xml:space="preserve">MID YEAR HIKE
INCREASE IN ANNUAL HIKE PERCENTAGE
PROMOTION
MID YEAR BONUS
WIFI/ MOBILE REIMBURSEMENT
SODEXO COUPON </t>
  </si>
  <si>
    <t>Competitive package, bonus, Gym membership allowance, internet reimbursement increment, medical insurance increment, more awards, recognitions, relocation near to hometown.</t>
  </si>
  <si>
    <t>Please increase the fixed salary component as mine is much lower than people working in same technology.</t>
  </si>
  <si>
    <t>Retirement plans, Paid vacation</t>
  </si>
  <si>
    <t>May be we can increase the Internet allowance amount, I have 2 broadband connections at home (Primary &amp; Secondary) so that business continues if one wifi fails, Hence, I believe Internet amount should be increased.
Additionally, we need to call overseas sometimes from our personal cell, so phone bill allowance should be given as well.</t>
  </si>
  <si>
    <t>i personally feel that rather than giving a 40 to 50 % hike to a new employee its always better to give that kind of hike to the existing employee so that employee feels valued and stays for a longer time with the firm. And i feel that the team should always have a postive attitude towards IJP's i have seen many of my colleague's promotions being on hold when manager came to know they are looking for IJP. Teams should be shuffled, i have been working for 2years with EY and still working on the same team with same team members. Everyone deserves a change :) There are people working on different tier cities, salary are very less for the employees from kerala. Finally there should be suggestion portal or something of that sort to raise their concerns anonymously so that people raise the real issues</t>
  </si>
  <si>
    <t xml:space="preserve">One area where we can retain Manager and above population is to bring in the Car lease policy and extending tax benefits. We should explore if operating lease instead of finance lease can be considered. This would mean that people who opt will use car for a specific period/kms and at the end it is just taken back by lessee. </t>
  </si>
  <si>
    <t>Commuting Allowance or anything related to Health Benefits.</t>
  </si>
  <si>
    <t xml:space="preserve">1) Have an opportunity to meet in person my Team. I haven't seen anyone since 2 years....
2) Benefits supporting remote work - we are working remotely since 2020. The monthly equivalent doesn't reflect real costs and needs to adapt home to office
3) Pay reflecting R &amp; R
4) Additional time off for people working x years at EY - e.g. in Australia Employees get a couple of weeks paid leave after 10, 15 years etc.
4) Competitive jubilee awards - current amounts aren't competitive
5) Employee pension plans (PPE)
</t>
  </si>
  <si>
    <t>I would like EY to consider a paid holiday package for a week for employees once a year. People hesitates to spend quality time with family when money matters. but when EY offers, It would become unavoidable event for individual.</t>
  </si>
  <si>
    <t>1. Extra pay for overtime (per hour basis)
2. Relocation allowances (Post corona, It would be very helpful if you can provide 15 day stay and allowances so that we can find a good place to stay and get adjusted)
3. Food allowance (Something like a food card or Sodexo card where employees get allowance every month for food)
4. Performance bonus (every month based on individual/Team performance)</t>
  </si>
  <si>
    <t xml:space="preserve">1. Daily Allowance for meals (Including Breakfast and Lunch)
2. One Friday in a month being a holiday. This will help the employees in having a better work life balance
</t>
  </si>
  <si>
    <t>please make fix component same for all employee for same designation.</t>
  </si>
  <si>
    <t>Promotions should be awarded based upon the performance and contributions to the team and not the amount of work ex the person has. A short tenure or number of years experience kind of demotivates a resource to perform well if they know the promotion is out of question. 
While the CTC package is competitive, adding fringe benefits like vouchers for birthday/ work anniversary etc would add more inclusion and belongingness feeling among the employees.</t>
  </si>
  <si>
    <t xml:space="preserve">- Appreciation gifts for best performing employees (can be monetary as well as non-monetary);
- Food cards/vouchers;
- Personalized gift hampers on various festivals to celebrate diversity.
</t>
  </si>
  <si>
    <t>Amazon Coupon</t>
  </si>
  <si>
    <t>1. increase in fixed pay</t>
  </si>
  <si>
    <t xml:space="preserve">I do value the existing rewards and recognition program. However, for Managers, we seldom don't get nominated by our counsellors for the efforts we put. Hence, I would recommend a mid-term increment with the current annual increment. The Managers should also get recognized for their efforts and receive appreciation from leadership; this role should not be tagged as a self-motivated role. </t>
  </si>
  <si>
    <t>1. Instruments like food coupons (Sodexo, HDFC food cards, etc.) should be introduced as they act as tax saving options for the employees.
2. The amount that is being paid for the internet connection is quite less. Different service providers are good in different areas and charge varied amounts. So, it is only imperative if the payments are reimbursed on an actual basis.
3. GDS associates don't have a fixed working hour and generally work on need basis and client requirements. So, it is only logical if the internet charges are reimbursed even after the ongoing work from home affair ends.</t>
  </si>
  <si>
    <t xml:space="preserve">Want to have a hybrid setup and compensation which match the industry level. Other companies in the same sector are giving hikes till 50% to their employees in current scenario
</t>
  </si>
  <si>
    <t>Flexible work hours
Good increments
Promotions should be quick</t>
  </si>
  <si>
    <t>As a woking mother even if the offices reopen, we would expect a 4 day wok from home in a week for working moms-</t>
  </si>
  <si>
    <t xml:space="preserve">Mobile phone reimbursements, Company car leasing (which would save some Tax for the employees), Home furniture reimbursements (The employees joined post Oct-2020 were not benefitted), quarterly recreation budget or gifts from team/company to keep engaged as we are already very much away from each other.  </t>
  </si>
  <si>
    <t>Increase in increment would be really helpful.</t>
  </si>
  <si>
    <t>Firstly thank you for considering the mid year revisions. There can be many ways to improve employee benefits , however one way could be introducing phone policy wherein EY can allocate specific types of phone to its employees or either fix up certain allowance for different positions and reimburse the amount once the employee gets the specified phone.</t>
  </si>
  <si>
    <t>I would love to have a free or subsidized Outpatient medical benefit from EY. Almost all companies provide health insurance these days and EY is no different. But only a few companies have been providing outpatient medical expense reimbursements to employees(Doctor visit plus medicines expense reimbursement). I would suggest to keep the outpatient claim limit to may be 10K or 25K per year. Even a  small co-payment of 10-20% is fine to limit misuse. But this will be a great addition to Employee benefits and could  be a deciding factor for new hires to choose EY over other companies. 
One of the main reason for EY not able to attract talents the same way like other IT companies is lack of onsite opportunities. Only opportunity for IT engineers was the week long training upon promotion to Assistant Director or above. This seems stopped due to Covid. So in effect there is no hope for any foreign travel. It would be a good idea to reintroduce the same or introduce something similar. 
On another note, I have always felt EY Advantage or AdvantageClub is a worthless benefit to me. I have heard the same from most of my friends as well. Nowadays E-commerce sites provide better offers than  the offers listed in Advantage club. To me only people who are benefitting from AdvantageClub is that company itself and not EY employees. This can be removed from benefits.</t>
  </si>
  <si>
    <t>It will be great if you can bring back the busy season bonus.</t>
  </si>
  <si>
    <t>Better tax savings instruments (e.g., car lease, fuel reimbursement); Tax-free car and home loan (some organizations such as McKinsey provide this benefit); Long-term retention bonus (e.g. at the end of every 2 years or 3 years); More transparency around open roles for cross service line movement / simpler process; On shore opportunities for team members; Better TPA and insurance company for medical insurance (e.g., private players such as ICICI / UHG / Apollo Munich)</t>
  </si>
  <si>
    <t>People rated "Beyond expectation" or "Promoted" candidates should be eligible for a vacation trip with family, funded by organization (limited to an amount to be decided by HR team) within a specified timeframe. This provides a positive mindset among employees, where the organization provides a well deserved policy to celebrate the success in the organization and reward in this manner.</t>
  </si>
  <si>
    <t>We are working and achieving the over &amp; above the targeted utilization and it would be fair if we get appreciated and provided hikes as per industry standards.</t>
  </si>
  <si>
    <t>Salary Hike in terms of Fixed compensation</t>
  </si>
  <si>
    <t>It would be good to give some default hikes to all employees as per current market situation &amp; relevant experience.</t>
  </si>
  <si>
    <t>Equal opportunities and benefits to all Staff to Managers role, considering staff's for better hike and bonuses. 
Importance to be given to Inbound talent and experience at year end discussions</t>
  </si>
  <si>
    <t>Encashment of Annual leaves to some extent,</t>
  </si>
  <si>
    <t>1. Learning- Digital Content Allowance (OTT/Learning platform subscriptions)
2. Mobile Phone Device Reimbursement (e.g. in every 2 years)
3. Medical/Health checkup Allowance</t>
  </si>
  <si>
    <t xml:space="preserve">Reimbursement for Smart phone , Work from home set up cost reimbursement for the new joiners in the year 2021 </t>
  </si>
  <si>
    <t>Work phone; Free Sodexo meal card and ; Two-way transportation for when the offices open; Wi-Fi bill reimbursement.</t>
  </si>
  <si>
    <t>Compensation and position is what i am looking forward</t>
  </si>
  <si>
    <t>I suggest that one should be a part of initiative &amp; responsibility (1+ years with EY) on any non project/non routine service line activity which will be of their interest by having a part of the firm so that they can continue and expect a long run with such positivity &amp; happiness. Happy to discuss.</t>
  </si>
  <si>
    <t>1. Longer parental leaves than required by the law.
2. Additional days off to spend with the family.
3. 100% remote work.</t>
  </si>
  <si>
    <t xml:space="preserve">It would be good if employees at EY get overtime allowances, and other meaningful perks/extra benefits including   health club memberships, phone/spects allowances etc.  </t>
  </si>
  <si>
    <t xml:space="preserve">Support for domiciliary bills and doctor prescription, Eye power glasses coverage in claims, performance based vouchers, Sodexo coupons, increased fixed salary. Salary revisions should be done twice a year. </t>
  </si>
  <si>
    <t>Food coupons like (Sodexo coupons) can be provided to employee. These coupons can be used at grocery stores, restaurants, cafeterias and even in online food delivery too.</t>
  </si>
  <si>
    <t xml:space="preserve">Benefits in form of other allowances allowing us to save tax. Just an example would be, food allowances in form of sodexo etc. </t>
  </si>
  <si>
    <t xml:space="preserve">1. Free gifts for employees and provide options to select from few choices such as International trip for family , Two wheeler, electronic gadgets or appliances.
2. Fuel reimbursement (Can be capped to certain amount) for Senior and above employees.
3. Free doctor consultation via Health Insurance for all employees and immediate family  members by default.
4. Leave encashment option for balance leaves.
4. Big sweet/gift box during Diwali and Christmas.
5. Increase Variable pay bonus percentage for Reward category VC and HC employees.
</t>
  </si>
  <si>
    <t>Employee Benefit Ideas:
&gt; Annual Medical Checkup reimbursement atleast for Employee (Approx 7k, after Submitting bills)
&gt; Leave Encashment - whenever we have some imp personal events, we'll not be in position to take leaves leaves due to office commitments(Busy week), hence we end up not taking leaves and we deserve encashment.
&gt; Please continue the financial aid (Loan) for medical purpose - which was given during COvid, to other Medical emergencies
&gt; Medical Insurance - there are some cap on treatment of many health Issue - can that cap be increased or do anything to reduce the financial burden
&gt; Hire Purchase / Benefit for purchase of EV two or four wheeler for Tenured employees
&gt; Add popular gift cards/OTT Subscription Cards in EY Appreciate tool</t>
  </si>
  <si>
    <t>GDS recent annual increment was lowest in my 4.5 years history, this is not EY standards. There should be market equivalent correction, also retention benefits for long term employees, not just to those who are resigning.</t>
  </si>
  <si>
    <t>Overtime Pay during Busy season is what I look for, if as an employee we are working 10-20 hours extra during the week, we should be paid accordingly. Thanks!</t>
  </si>
  <si>
    <t>We should be getting market correction.</t>
  </si>
  <si>
    <t xml:space="preserve">1. GDS India is not getting the benefit of any Extra hours (Over time benefits) we spend than normal workings hours in a day. While onshore members is receiving benefits for over-time, Indian employees are not receiving any benefits for additional hours. A hourly fixed rate of monitory benefits needs to be provided based on the extra hours he/she puts over the 9 hours/per day.   
2. There should be a major hike in the salary structure of all Indian employees, due to the increasing expenditure in our country. Due to the high inflation rate, the compensation should have been restructured. So that employees will receive more benefits and thereby it will also contribute to his/her motivational factor to work more. 
3. Rewards such as Spot awards, ECS awards should be credited to the bank account rather than EY appreciate points which most of the times not at all useful to employees. </t>
  </si>
  <si>
    <t xml:space="preserve">•	Consider a high performer who got promotions and progressions every 2 years with current GDS structure he will have to navigate 4 staff ranks and 3 Senior ranks to be a Manager it takes a minimum  of 14years before he becomes eligible to be considered for manager position, Now when recruitment kicks in ppl with 10 years are recruited as managers, how do you keep the morale of long timers of EY? Consider dual bump or fast track for long timers, if a resources stays in EY for 7, 10 yrs etc give him/her an option of going through an additional evaluation process that can speed up his career.
•	Introduce midyear promotions not getting a promotion hike still remains as one of the core reason why ppl leave, this is because once you lose the opportunity you need to wait for another year, midyear opportunities will let you have shot at the same in another couple of months something to look forward to 
•	Provide additional pay out for certifications and rare skills, if a resource cracks a tough certification or gains mastery in an area and additional pay out  should be given this will make sure ppl are willing to learn new skill and have a sense recognition for the hard work in acquiring the new skill
</t>
  </si>
  <si>
    <t xml:space="preserve">When it comes to more meaningful benefit for an employee. The current process to review to decide total rewards for an employee totally relies on the feedback provided by Counselors, project managers.
The role of Counselors unfortunately is very minimal to nothing since, they do not work closely with every employees under them for everything assignment assigned to counselee. Due to which mostly their feedback is largely affected by what is the Manager's equation with the employee professionally and even personally.
This affects the feedback and the end rating and rewards for the employee and the actual meaningful feedback which can benefit the employee in his professional career gets out of the scene and in result make employee feel their contribution is not appreciated as expected.
The different approach we can take is:- 
For the Team Lead/Solution Architect to maintain a tracker for every team member in his/her project. The tracker can include each team member's 
1- Visible extra efforts beyond chargeable hours,
2- Extra hours dedicated Peer's process in his/her defects or issues, 
3- Following business process model consistently, 
4- Using smart approach for hot fixes and workaround in his or peer's process.
We can ask each team member to update the tracker and then Team Lead can review it THOROUGHLY and unbiased.
This tracker of the employee should be the main source of providing and calculating employee efforts quarterly along with the feedback from the Managers.
This will remove Counselors from the picture and the feedback process will be more transparent and less affected by the Manager's or higher officials personal opinion and relationship with employees.
As a professional with 9+years of experience in the industry and working almost 3 years in EY. I can assure that this approach will surely make an impact positively on the employees dedication towards his organization and will build an honest repo with the senior officials when they will their hardwork being recognized and rewarded.
Else, they will just keep looking for opportunities outside organization.
  </t>
  </si>
  <si>
    <t>Match compensation as per market standards to avoid people leaving company</t>
  </si>
  <si>
    <t xml:space="preserve">Focus on promoting people who are non qualified as well. When he/she can be a senior manager in other countries without having a qualification, then why not in GDS India ? People who are semi qualified' s shouldn't be demoralised and kept at same level merely because they don't have a qualification. (We are only supporting our counterparts. When they can become a Sr.Manager with a basic bachelors degree, then why not GDS India employees?) High time EY considers this as well. </t>
  </si>
  <si>
    <t xml:space="preserve">Hi Team, Thanks for this wonderful opportunity ! Its really awesome to hear an organization asks its employees ideas for employee benefits. This itself its a great initiative and gives immense please for a employee to share the idea.
Below are the few approaches I found impactful to send it as ideas for employee benefits
1. Menstruation/Periods leave for Women
We all know menstruation/periods for a women is normal and occurs every month but it is not an easy time as normal days for all women, some might have stomach pain, back pain, head ache etc. At the time every woman wishes to have some rest.
It would be great if a day off is granted for women during menstruation i.e. 1 day per month or  6 days in a year can be award for menstruations/periods leave which can be availed by them 6 time in a year.
2. Free Annual health check for all employees
Free Annual health checkup can be provided to employees once in year may be by partnering with Insurance team that supports EY. Since not all employees effectively makes use of insurance and not everyone of us go/take full body check up unless we fell ill or such circumstance happen , annual full body checkup can be provided as employee benefits at least by which people take checkups and may be it will be useful for someone to analyze their body state before it gets worse.
3. Wellness programs once in a week
As we all know, a sound body has a sound mind. It would be a good initiative if some classes like yoga/zumba/etc can be arranged at office once in a week (once back to normal from covid) for at least 30 minutes. I feel these can boost up employees mind/body to work more.
Thank you ! 
</t>
  </si>
  <si>
    <t>Please introduce car lease policy and consider people for promotion who completed 2 years in EY.</t>
  </si>
  <si>
    <t>it is a great initiative for sure. However there are 2 points which I feel is important to address. 1) with the ever changing role of the GDS folks, we no longer are concentrated in working on just stream, we have all learnt to practice diversity. With this i think we should keep our rewards % keeping in mind the designation and not the GDS service type. 2) if it is impactful rewards, apart from monetary allowances, employees should get a chance to gain experience by visiting other GDS offices in the world. Get more exposure in terms of assignments.</t>
  </si>
  <si>
    <t>Increment in fixed compensation would be best for me also as per my experience my progression  should happened this cycle.</t>
  </si>
  <si>
    <t>Work from Home -Office setup for Newly Joined Employees ( Table , Chair , Modem ) etc. This will be an ease for employees who want to setup Home Office.
Half Night Shift Allowance for employees working in EU shift</t>
  </si>
  <si>
    <t>As a suggestion considering if a resource has worked and performed well during contractual period and post being confirmed the same tenure should also be considered for the progression cycles as the workload is the same. The monetary perks have been extended to a few departments there should rather be a fair distribution among resources at same level as the work pressure is similar in the firm.</t>
  </si>
  <si>
    <t xml:space="preserve">The salary should be re-aligned to the total years of work experience of the employee </t>
  </si>
  <si>
    <t>Special bonus, mid year increment and Tax saving options</t>
  </si>
  <si>
    <t xml:space="preserve">I'd like to receive payment for overtime. I spend long hours working above 8 hours and sometimes I need to hire someone who will look after/ fetch from school my kids while I'm working. When I'm taking back my overtime the next day I need to work again more than 8 hours to catch up with all tasks from the previous day. </t>
  </si>
  <si>
    <t xml:space="preserve">The organization can look after the furniture, internet, electricity bills allowance and travelling allowance. Gym-fitness membership discounts or coupons for the employees somewhere it does impacts the wellness. Work from home at times becomes exhausting the organization should be looking after the entertainment &amp; recreational benefits for the employees so they do feel relaxed on weekends and can enjoy the lives. Apart from this since there would be a spike in rents when people come back to office locations- organization can help the employees with the rental allowance as well. </t>
  </si>
  <si>
    <t xml:space="preserve">It will be really beneficial if we can get a yearly fixed allowance for mental and physical well being. This allowance can be used for doing yearly health check up or for any other recreational activities like gym, sport or any hobby.
</t>
  </si>
  <si>
    <t xml:space="preserve">Below are some of the benefits that would be meaningful to me.
1. Hike in pay and bonus
2. Getting discounts in good gyms and restaurants in the city.
3. E-vouchers/coupons on shopping websites 
4. Monthly petrol allowance
5. Yearly vacation allowance 
</t>
  </si>
  <si>
    <t>Increase in medical allowance. Additional leave for employees birthday. increase in deminis, it would be better if it is different from the employees salary. But most importantly, competitive salary. I have encountered offers from other companies proposing high salaries but with same great benefits as we have in EY. I think that would help in retaining employees.</t>
  </si>
  <si>
    <t xml:space="preserve">1)Employee trainings on new skills and refresher trainings for Personal Growth and Development (Relevant Hours Courses for every month)  
2)Wellness Programs Regarding Physical and Mental Health
3)Paid Vacation once in a year
4)Salary Hike Every six Months with Promotions 
5)Accommodation and Cab Facilities when Work From Office 
</t>
  </si>
  <si>
    <t xml:space="preserve">EY has been always known for its Employee satisfaction and providing a Joining bonus and Relocation bonus (Since office work is starting) like our counterparts with a welcome kit that's unique !! </t>
  </si>
  <si>
    <t>Please provide monthly Food vouchers for which we can claim tax exemption.
Health benefits- provide gym subscription or weekly yoga sessions.</t>
  </si>
  <si>
    <t xml:space="preserve">Holiday Vouchers for Domestic Destinations. (Expiry 1-2 Years | 2N3D (minimum)) | Sound simple but it is really impactful.
This will drastically improve GDS employee to be feel valued. This will forge EY brand as exceptional in truly sense for employee benefit as well. EY will have mouth-publicity too.  It will help to release work related stress in a recreational way. 
</t>
  </si>
  <si>
    <t>Work from home for good. Thank you :)</t>
  </si>
  <si>
    <t>100% gym reimbursement, prepaid card for daily lunch</t>
  </si>
  <si>
    <t xml:space="preserve">Mid-year promotion and/or Mid-year appraisals are attractive benefits for loyal employees. More like medical insurance, we can also consider vacation benefits for employees and dependents. </t>
  </si>
  <si>
    <t>Ideas encouraging spending time with family - one of those could be 1 day additional leave for family get together in a quarter</t>
  </si>
  <si>
    <t>Since most of the parents are struggling with online classes for their children, we can introduce about 2 hours of no meeting time zone during morning hours, without any questions being asked. People can just put this as status in their MST and can avail this flexibility.</t>
  </si>
  <si>
    <t>1) Corporate membership to organizations relevant to our roles. For example, ATD. 2) Reimbursements for periodicals, digital magazine or library memberships (offline and online) 3)Wellness coupons or experiences</t>
  </si>
  <si>
    <t>Sufficient Pay hike . As per market standards pay is very low according to AM1 position</t>
  </si>
  <si>
    <t>We can introduce virtual gaming hours, while in office we used to have table tennis etc for some leisure. Similar way , virtual games can be introduced so that people can take some breaks with their colleagues.</t>
  </si>
  <si>
    <t>Money</t>
  </si>
  <si>
    <t xml:space="preserve">Financial compensation (yearly/quarterly)  in accordance with current inflation. </t>
  </si>
  <si>
    <t xml:space="preserve">1. Complimentary Breakfast/Lunch in office (when office will resume)
2. Stock Options
3. Corporate Discounts
4. Paid Vacations 
</t>
  </si>
  <si>
    <t xml:space="preserve">Employee Retention Benefits in addition to current pay &amp;  Interim Bonus or Hikes </t>
  </si>
  <si>
    <t>Speciality coffee for Poland office</t>
  </si>
  <si>
    <t>a) Increase should be in line for all
b) Restructure the salary to reduce tax burden on employees</t>
  </si>
  <si>
    <t>Not exactly benefit but yes it would be great if we receive separate screens of litter higher size than the laptops screen as small screens creates much pressure on our eyes!</t>
  </si>
  <si>
    <t>- I wish you could offer a medical package of a greater value. The one we currently have seems like a minimum with services of a low quality. Majority of tests to be taken up are at additional cost and any appointments are offered during my working hours on another side of the city. 
I'd prefer a pre-paid card to be used for specific types of purchases, like medical appointments or a capped card to be used for Alab (PL diagnostics laboratory) tests of our choice.
In addition - it would be nice to have benefits packages offering:
- Employee Assistance Program (not currently available in Poland)
- Possibility of company contributing to the cost of paid child care
- Any company discounts programs (with Covid they all ended not to mention there was almost nothing for Warsaw anyway)
- possibility of taking a cheap (with low or no interest rate) loans from the company (this is a standard benefit in many US organizations in PL that GDS doesn't provide) 
- paid by company vouchers in some chains of health &amp; wellbeing places for selected services to support wellbeing (example: one massage per quarter for every employee). Take it or lose it type of benefit.</t>
  </si>
  <si>
    <t xml:space="preserve">Thank you for opportunity to share the need.  As we are now around 18 months working from home and seeing how it goes, I am sure we will back to office but more in hybrid than total way. 
1. Having Bluetooth headset would be one of the best benefits.
2. Possibility of purchasing a medical package including consultation with a psychologist, psycho-dietician would be also an asset- or at least in way of some regular discount- as one session will not be enough if there is anything to work on therapy. 
3. I personally have rented from EY second monitor, but I know it is not a standard for everybody- it makes me more productive in my work without loosing so much energy, having a second monitor to rent for everybody would be also great option. </t>
  </si>
  <si>
    <t>Please introduce National Pension Scheme  Employer contribution Option for employees. through which employee will be able to save significant amount of tax</t>
  </si>
  <si>
    <t xml:space="preserve">Other than the normal benefit the company provides to the employees, It would be great if the org can provide a good portion of benefit/profit in each quarter to the employees.  </t>
  </si>
  <si>
    <t>to include more benefits for tax exemption , at the moments its only phone/internet reimbursement and LTA / 80 C exemption, we should include Food Voucher and other TAX  exemption provided by other corporates.</t>
  </si>
  <si>
    <t>Our Fixed compensation should be revised specially for Senior 2 (Year 2). It is far below than what industry or other big 4 offers. As EY We should be focusing on how to build exceptional EY experience not only to our client &amp; community but also it our people who are the pillar to make that happen by giving them competitive monetary package.</t>
  </si>
  <si>
    <t xml:space="preserve">We are requesting company to more benefits to Employees like Mobile purchasing offers. Also we are expecting to get more benefits for Award winners like Spot awards etc.. Right now the Spot award money is 3500INR which can be increased. </t>
  </si>
  <si>
    <t xml:space="preserve">Dedicated budget for learning and development - It should be assignment of fixed fund allocated to an employee for learning new skills/course. 
Addition of exigency leave - In case lapse of all PL, few leaves can be added to employee as emergency leaves to support family.
Leaves on loan - There should be benefit to employee to lend leaves to another employee in case he/she lapses all the leave
Overtime payouts - In case working on public holidays, employee should get extra payout. 
</t>
  </si>
  <si>
    <t xml:space="preserve">Location Flexibility. Allow GDS employees to work from anywhere within the EY GDS offices in India. </t>
  </si>
  <si>
    <t>1) Tax friendly comp structure - Very relevant for SMs and above
2) Broader comp benefits including lower home loan interest rates, car lease etc. - This will helps us in retention immensely considering long term attachment 
3) Standardization of dates on bonus, increment, leaves etc. - Simplification in communication and consistent messaging
4) Medical consultation benefits in terms of tie up with hospitals (eg. Manipal) - Its a huge mental relief for employees knowing they can consult best of experts on any medical issue
5) Mandatory vacations - Many firms/companies have this policy. This will force people to take time off and rejuvenate and at the same time reduce dependency on people. We as a firm have a toxic culture of logging during vacations and be available. That needs to stop immediately
6) Separate mental wellbeing leaves - Very important to differentiate our firm and stand out</t>
  </si>
  <si>
    <t>Surely Multisport cannot disappear. A valuable benefit that would save us a lot of time and influence our well-being/health would be a "box diet - diet catering". There are many companies in Wroclaw and Warsaw that provide this service on a high level.</t>
  </si>
  <si>
    <t xml:space="preserve">Quarterly bonus based on the performance which will keep the professionals motivated throughout the year. </t>
  </si>
  <si>
    <t xml:space="preserve">Apart from the annual bonus, need to focus on providing Festival bonus. </t>
  </si>
  <si>
    <t>1. Team bonding events for examples Team outings (lunch, dinner, cocktail nights etc) and team Vacation once a year, may be for 2 nights or 3 nights. This will greatly help in team bonding.
2. Mandatory days of workcation (for example employees can work 5 days from a destination they like, certain cost can be sponsored by the company). 
3. Christmas Vacation and after busy season vacation (the leaves should not be deducted from the employees leave balance). This will help employees to relax and regain their energy, motive etc.
4. If wellness is a big agenda for the firm, then gym memberships, yoga classes etc. should be offered so that employees are motivated to stay fit and have a healthy lifestyle. 
5. EY Corporate card should be introduce so that employees can enjoy certain benefits which come with the card.
6. Home-office budget should be provided. 
7. Gadget support - Providing ipad so that people can use this to stay more connected and when people are working remotely, they can make use of ipad to get in on teams calls (rather than turn on their laptops), quick review work etc. 
8. Corporate Discounts and Promotional Codes</t>
  </si>
  <si>
    <t>Cab facility for the employee's will be very Helpful. Cab is just allotted for shift employee's in Bangalore Location, India. But the Normal shift Employee's also deserve Cab facility. It would be highly appreciated from employee's. I am sure many are interested to travel in cabs. Sincere Request from my side. Thank you!</t>
  </si>
  <si>
    <t>Showers in the office 
Friday flex</t>
  </si>
  <si>
    <t xml:space="preserve">For me the mid-year action would be more meaningful if it was a Mid-Year Evaluation (for both promotions and progressions) and not only limited to Mid Year Promotions (by which limited to few ranks). Mid year should be an opportunity to give an employee and earlier rank reward in exceptional circumstances. But such circumstances can take place regardless of the rank, so not promotions only. A person who is at Assistant 2 level should have an equal chance to take part in Mid-Year as his/her colleagues in Assistant 3 level, as long as there are "justified and critical circumstances for the mid-year". And then for the Year end we evaluate each employee. </t>
  </si>
  <si>
    <t>More ctc</t>
  </si>
  <si>
    <t>Benefits open to employees should be:
1. Standard programs that would help change the client/team/country - open and transparent internal exchange program. 
2. Standard possibility to change a client. An employee files a request and should be given a new opportunity.
3. A list of open positions in other teams, with described criteria. Where employees can officially apply and can be relocated for 1 year to another country as an internship.</t>
  </si>
  <si>
    <t>Pay salary in strong currencies and not local currency.
Let employees choose their gym, yoga of fitness class and get reimbursement for them instead of only providing a short list of gyms</t>
  </si>
  <si>
    <t xml:space="preserve">Wellness bonus
Additional Family care leaves - During Covid, we had to exhaust our annual leaves for family care
Include fertility treatments in Insurance Cover
</t>
  </si>
  <si>
    <t>Compensation</t>
  </si>
  <si>
    <t>Mid Year Bonus, Compensation and Level Harmonization for the time and efforts put in the year 2020 as it took us back in terms of compensation as well as the promotion that was for sure in my plate. Doesn't feel good when we realize that the hard work and all the long time put in the organization didn't reap its benefit.</t>
  </si>
  <si>
    <t>Hello! Thank you for this opportunity.
I belong to GDS Argentina. I would like more pet-related benefits, even though some are on the way. I think we should promote responsible pet ownership since it is so beneficial for our mental health. Ivette M Sosa Barrios has some ideas around that.
I am also, though not formally a teleworker, living 200+km from Buenos Aires and I would love to get some gym/physical activity benefits.</t>
  </si>
  <si>
    <t>The pay scale should be aligned to the industry standards and the years of experience. I joined EY as an Assistant Manager and I was being offered a role of Manager the same year in other Companies. My performance has been exceptional through out my tenure with EY however my case has never been considered for a skip level. However I seek such cases shall be considered and taken into for payroll parity with what they are being offered in the industry.</t>
  </si>
  <si>
    <t>Work from home and team outing allowance :)</t>
  </si>
  <si>
    <t xml:space="preserve">(i)Car Lease policy
(ii)Employee Loan with zero or nominal interest </t>
  </si>
  <si>
    <t xml:space="preserve">1. Allowance for the physical fitness could be helpful (Ex. Gym fee reimbursement/ fitness equipment costs reimbursement). This could be an add on well being initiative towards physical fitness. 
2. Considering the importance of the health in the current scenario, any additional allowance to aid the employees and dependents health expenses would be great. (Ex. Regular health checkup's, any other sudden medical expenditure reimbursement etc..,).
3. An allowance to professionals for any certification/diploma's. </t>
  </si>
  <si>
    <t>Learning allowances in terms of Vouchers (AWS/Azure/GCP/Udemy/LinkedinLearning) would greatly help</t>
  </si>
  <si>
    <t>Some people are so busy that they cannot even think or plan a vacation.  EY can provide vacation package to people and their families.  EY can also offer to design and provide a plan for work from the home set-up that encourages wellness.  Increase and make permanent internet bill support.</t>
  </si>
  <si>
    <t>1) Due to increases in energy prices in the EU and inflation level, the company should consider updating the appendix to work from home system. 2) Additional day-off when you work i.e. 5 years.</t>
  </si>
  <si>
    <t>I believe all the employees must be treated at par whether who have joined recently or the one existing with firm at a particular same level.
what i heard that someone at same level with same experience is getting more in comparison to equivalent person at same level that need to be stopped.
if all are aligned at par - firm and employees all will grow together.</t>
  </si>
  <si>
    <t xml:space="preserve">Based on the current scenario, the best employee benefit that one could ask for is the extension of work from home policy. </t>
  </si>
  <si>
    <t xml:space="preserve">both financial and carrier growth. </t>
  </si>
  <si>
    <t>Four-day work weeks
https://www.forbes.com/sites/ericaarielfox/2021/12/01/4-day-work-weeks-are-here-the-life-work-revolution-is-real/?sh=24d649a53f13</t>
  </si>
  <si>
    <t>Current Compensation in which my Annual Hike is getting bifurcated into Variable &amp; Fixed Component. I want the total annual Hike to be given in my Annual Fixed CTC only (Fixed + Variable Hike In my Fixed CTC Apart from Bonus), so that my monthly salary would become as per my New Fixed CTC.</t>
  </si>
  <si>
    <t xml:space="preserve">Workings hours Balance - Working more hours will bring utilization and business. But its drains a professional's health. EY Focuses on professionals wellbeing and health but extended workings hours will be one reason creating health issues. So benefits can be on form of working hours balance  </t>
  </si>
  <si>
    <t xml:space="preserve">1. Monetary benefits should be extended to all the Teams rather than limiting that to a certain group/level/Teams, however the percentage can vary depending on either the performance/rank of the individual.
2. Except Comp off' s a reasonable financial benefits should be given for work done on extended hours/leaves/public holiday' s.
3. There should be a option to en-cash the Spot/ECS Award points. Also there are very limited options available in terms of Vouchers on the EY Appreciate Portal (Suggestion - Amazon Voucher should also be added there)
4. Targeted Compensation Revision should not be restricted to some parts of the business and rather should be given to other parts of business like Support Function.
</t>
  </si>
  <si>
    <t xml:space="preserve">Better vision insurance.  One doctor visit every other year is not enough, especially for employees who are getting older and having more vision issues.  Nor is the glasses/contact coverage sufficient.  </t>
  </si>
  <si>
    <t>1. From my view I always feel like, having benefits like top performer benefit (one person from one team gets along with monthly salary) for a month would give great enthusiasm for our talents to achieve extra in the work.</t>
  </si>
  <si>
    <t>It would be appreciated that we had vegan options (like Christmas boxes, b-day boxes, catering) as for now there are just vegetarian options (veggie ≠ vegan). Thanks for the space!</t>
  </si>
  <si>
    <t>It would be good to have mid year hike rather than yearly hike which can help in retaining employees.</t>
  </si>
  <si>
    <t xml:space="preserve">Car lease policy - This will give an opportunity for employees to buy car that would be leased by the firm, and the EMI or the installment payed would be Non-Taxable hence it will reduce the tax payed by the employee. 
The amount spent by the firm would be obtained from the employees salary in the span of 2-4 years. And Firm can add the depreciation up to 30% as part of expense. 
This would be :
1) Beneficial for Firm and the employees for tax saving
2) Employee attrition can be reduced.
This can be implemented for Employees ranked above certain level or so. </t>
  </si>
  <si>
    <t>It would be meaningful if we got recognized for what we have done irrespective of the role. And the fixed compensation needs to be in line with markets standards.</t>
  </si>
  <si>
    <t xml:space="preserve">There is few ideas, order is random:
1. Extra days off
2. EY hiring cleaning service for employees' houses
3. Shorter working day on Fridays
4. Possibility to work from other countries
5. Ergonomic chair
6. Dedicated booked time for studying during working hours, e.g. for learning for Badges
7. Food delivery/groceries covered
8. Ticket to cinema/theater/restaurant vouchers for 2 every month
9. Massage package once per month
10. Financial advisor service - someone who can help us manage our finances
11. Pet insurance/coverage for some pet procedures, medicines, vet visits
12. Discounts on travels / travel agencies
13. Diapers + Wipes Subscription for new parents
14. Cost of glasses fully covered including filter of blue light needed to work with computer (currently it's very small amount in GDS Poland compare to the cost)
15. Free consultation with psychotherapist/couch for all
16. “Fur-ternity” Leave - days off for the first days of a new animal at home
17. Free Travel Companion for New Moms, especially when brestfeeding
18. Option to donate each material gift we receive from EY (to choose before it being delivered to us)
19. Day off on your birthday
20. Each person to have an option to choose animal/kid for virtual adoption and EY would be supporting financially this person/animal on our behalf (with guarantee to continue supporting particular kid/animal as long as needed)
</t>
  </si>
  <si>
    <t>Appraisal, Bonus</t>
  </si>
  <si>
    <t>- Make the "GDS Home Office Support" a yearly benefit.
- Change the way Bonus is payed, as of now it only contributes to pay more taxes. Any other good for which we don't have to tribute massively would be more appropriate.
- Kindergarden benefit should not be only for for Swiss Medical. Employees with other Medical (OSDE) services are discriminated. There are health priorities reasons for which someone choose one or another Medical Service, that should not be blocker at the time of getting a benefit.</t>
  </si>
  <si>
    <t>Flexible working hours especially for working mothers or probably reduced working hours for working mothers atleast 8 hours.</t>
  </si>
  <si>
    <t>Yearly Bonus amount maybe 10K for employees to purchase fitness equipment to lead a healthy lifestyle with work. - Fitness Program</t>
  </si>
  <si>
    <t xml:space="preserve">Discounts coupon's on restaurants and on other shopping brands.
 or
Tie-ups with schools to support child's education.
  </t>
  </si>
  <si>
    <t>Hola. Tengo dos.
- Una idea podria ser que EY de "PRESTAMOS a los Empleados" con cierta antiguedad a una tasa menor a la de los bancos... 
La cuota podria ser tomada directo desde el salario y los % de interes puede ser una ganancia tambien para el GDS/Empresa
- Ayuda para la compra de vehiculos. Hacer algun arreglo con alguna empresa automotriz que nos de beneficios por ser empleados de EY. No sabria como desarrollarla. Pero estoy dispuesto a participar del Brainstorm.
Slds.</t>
  </si>
  <si>
    <t>1. I would love to give suggestions to give opportunities to us to travel across India and abroad. 
2. There should be forced yearly Leaves for 5-7 days for each individual which include transport and stay from Company or in nutshell sponsored by Company. Just thought to make me happy :):)</t>
  </si>
  <si>
    <t>1. One benefit i could think of it is to introduce a financial security by providing pension plans or similar
2. Any plans to save more tax. As per the current system, we need to pay tax for the gift vouchers as well irrespective of the usage. So in the tax arena, if you can give more flexibility it is much appreciated</t>
  </si>
  <si>
    <t>Profit sharing e.g. granting stock. Stocks to vest over the time such that employee loyalty and performance are rewarded.</t>
  </si>
  <si>
    <t>This can be promotion of AM year 2 to manager starting from January 2022 along with same packages that other big 4 is offering like around 23L fixed. Internet amount should be increased.</t>
  </si>
  <si>
    <t>Wellbeing:
- I really appreciated a benefit I had in one my previous employment: an extra day off to be scheduled around own's birthday;
- One or more days off as covid relief.
- Massages in the office or  voucher/discount for phisioterapy session.
Compensations:
- Expecially considerering the monetary inflation, to increase the monthly points in the Multicafeteria platform at least to 60 (that will entirely cover the Multispost monthly fee).
- Lunch allowance</t>
  </si>
  <si>
    <t>Company Lease car, EV vehicle benefits, market correction to industry standards irrespective of the current pay, higher education support for leadership roles from top institutes in India. Tax benefits schemes.</t>
  </si>
  <si>
    <t>We can have some joining gifts like iPhone , iPad as our companies are doing it. We can also have employee loans to help people in their difficult times at subsidised rates or interest free.</t>
  </si>
  <si>
    <t xml:space="preserve">1. Introduction of profit sharing for additional savings/increased margins/improved productivity beyond the targets brought in by an employee.
2. Assistance with Real Estate (including legal, tax advice, loans at subsidized interest rates) depending upon CTC and deducted from monthly salaries may help retain employee for long term.  </t>
  </si>
  <si>
    <t xml:space="preserve">Most companies design salary breakup in a way that helps save on tax. Similar tax-saving mechanisms/heads can be explored in EY as well. Additional tax-saving allowances can be introduced to increase the monthly take home. 
In addition, all efforts should be made to match the salary with the industry benchmarks - especially for high performing team members - consider giving family vacation packages.  </t>
  </si>
  <si>
    <t xml:space="preserve">Interest free loans like car loans
Interest free VPB
</t>
  </si>
  <si>
    <t>Have a quarterly review, rewards and promotion cycle.
Remove the concept of bell curve - instead of rewarding only a handful people, reward everyone who deserves it</t>
  </si>
  <si>
    <t xml:space="preserve">&gt;Elderly care (In Covid, a lot of working professionals-single and married, moved back to live with their parents. 2021 also saw the highest number of retirees compared to the last ~15 years. As offices reopen, the aged parents/dependents are left on their own or moved to an old age home. This might be due to a lack of a better option. Incentivizing caring for aged parents through an elderly care benefit will motivate young adults to take care of them)
&gt;Gym membership
&gt;Mental health leave </t>
  </si>
  <si>
    <t xml:space="preserve">A car lease program would be a great way to increase the benefit offered to employees. 
A fitness allowance
Be able to transfer education credits acquired outside EY to eY as part of a wholistic learning experience - badges, count towards mandatory learning hours etc.
</t>
  </si>
  <si>
    <t>Utilization linked bonus - 
As part of our annual KPIs, we have to attain a certain utilization target to be eligible for a particular performance ranking. However, on multiple occasions, I've noticed that most of the team is split into:
1) Under-utilized team members - Having between 0%-60% utilization
2) Over-utilized team members - Having between 90%+ utilization
The utilization linked bonus shall be paid on a monthly basis. The eligibility could be as follows:
1) Under-utilized - Having between 0%-60% utilization - Not eligible for bonus. In fact, a penalty must be levied;
2) Adequately-utilized - Having between 60%-90% utilization - Not eligible for additional bonus. Regular annual bonus applicable; and
3) Over-utilized - Having 90%+ utilization - Eligible for additional bonus + Regular annual bonus applicable.
The monthly penalty/bonus % can be levied on the gross monthly salary - and can follow a slab structure (i.e. 40%-50% utilization sees 5% penalty, 50%-60% sees 2.5% penalty, 60%-90% sees 0%, 90%-100% sees 5% bonus, 100%-110% sees 10% bonus etc.).
By doing so, there is a 'transfer of wealth' from the under-utilized to the over-utilized.
Benefits:
1) Incentivizes employees of all ranks to be engaged on more projects;
2) Incentivizes employees to be proactive etc.
There can be variations of the above for ex: % levied on effective utilization vs. full utilization, % levied on 3-month moving average utilization instead of single month utilization etc.
The issue is that many (and I mean MANY) members of the team seem over-utilized but our team's total utilization is nowhere near the 50% mark even so......something's not right, right? By implementing the above (or a variation of the above), I'm more than happy for others to be under-utilized (if they wish) while I'm compensated for their lack of engagement.</t>
  </si>
  <si>
    <t>Here are few recommendation from my end:
1. Food Coupons should be added to the list. 
2. Since we have WFH situation, it impacts a lot on our work postures and ergonomics. With bad sitting posture for long hours, it can potentially harm our lower backs and eventually leads to spine or back issues. Hence re-imbursement of Furniture allowances could benefit everyone.
3. Increase in allowances for Telephone and Internet bills. In digital era, no one likes a slow connection with limited benefits. Hence appreciate if the allowance limit can be increased.</t>
  </si>
  <si>
    <t xml:space="preserve">Beneficios en equipamiento para home office. Por ejemplo: escritorios, sillas, auriculares, mouse, base, etc.
Reintegros en guarderías.
Posibilidad de cobrar parte del sueldo en dólares.
Cuando se hacen recambios de laptops, poder comprar la laptop anterior.
Regalo de cumpleaños que vuelva a ser un bigbox. Escuché malas opiniones sobre las nuevas cajas de regalo.
</t>
  </si>
  <si>
    <t>Family vacation allowances, I think if we should be provided a week long leaves plus all the expense allowance to take our family (upto 4 memeber) for a vacation.</t>
  </si>
  <si>
    <t>Hi, Firstly I would like thank for this kind of initiative and an opportunity to express ourselves.
Employee Benefit Ideas:
&gt; Annual Medical Checkup reimbursement atleast for Employee (Approx 7k, after Submitting bills)
&gt; Leave Encashment - In the recent years, with the hectic schedule of work many of the employees leaves are getting lapsed and if we can en-cash the same which will beneficial.
&gt; Financial aid (Loan) for medical purpose - which was given during COVID, to other Medical emergencies
&gt; Medical Insurance - there are some cap on treatment of many health Issue - can that cap be increased or do anything to reduce the financial burden
&gt; Hire Purchase / Benefit for purchase of EV two or four wheeler for Tenured employees
&gt; Add popular gift cards / Travel benefits with family in EY Appreciate tool</t>
  </si>
  <si>
    <t xml:space="preserve">Request you please change Spot and ECS award benefits as earlier process. We need it in monitory terms. </t>
  </si>
  <si>
    <t>1. BYOD - Buy your own device allowance - upto 15k INR for 2 years
2. Fitness franchise - Yearly Gym reimbursement with selected affiliates - with some attendance mandatory
3. Increase flexi benefits - Sodexo/paytm wallet
4. Courses reimbursement - IACCM, ITIL, Six Sigma, etc.
5. Work from any EY location by booking in advance the seats</t>
  </si>
  <si>
    <t xml:space="preserve">As we are in middle of pandemic, being recognized and being paid small sums or getting corporate benifits  whenever company makes a profit will be appreciated :), also giving employees skill development programmes and add on certification on relevant  will be also appreciated :). There are many freshers and Graduates give them opportunity to get addon skill development courses so they are no less than other employees in the market can have good personal developments.  </t>
  </si>
  <si>
    <t xml:space="preserve">1) EY GDS need to be competitive in providing the CTC by keeping an edge on a competitor. Though compensation is not everything but it is one of the important factors among peers in another firm.
2) I am not sure but EY GDS needs to make constant CTC for the employees working at the same level despite the Individual performance. Individual performance can be rewarded through performance bonuses.
3) EY GDS need to structure the CTC best in line with Income tax rules so that a good portion of tax can be passed on to employees. For Example By introducing a car lease policy for the Manager and above etc.
</t>
  </si>
  <si>
    <t>. Home Loan - Be able to buy and/ or enlarge your house with a loan granted on behalf of EY with attractive conditions (low interests, reasonable payment terms)
.  Have the possibility to earn part of the salary in US$ to retain people that are providing freelance services to external clients or moving to companies with similar benefits
- Free Office transportation: In the situation we are living, many employees hesitate to go to office and one of the reason is because they dont want to use the public transportation.
- Student loan to help afford career degrees  and / or post graduate courses.</t>
  </si>
  <si>
    <t>Employee Benefit Ideas:
1.	Please continue the financial aid (Loan) for medical purpose - which was given during Covid, to other Medical emergencies also.
2.	Medical Insurance - there are some cap on treatment of many health Issue - can that cap be increased or do anything to reduce the financial burden.
3.	Annual Medical Check-up reimbursement at least for Employee (Approx. 7k, after Submitting bills).
4.	Leave Encashment - whenever we have some imp personal events, we'll not be in position to take leaves due to office commitments (Busy week), hence we end up not taking leaves and we deserve encashment.
5.	Hire Purchase / Benefit for purchase of EV two or four-wheeler for Tenured employees at least.
6.	Add popular gift cards/OTT Subscription Cards in EY Appreciate tool.</t>
  </si>
  <si>
    <t xml:space="preserve">It could be good if we interduce sodexo meal card/pass and also office chair &amp; table as we may implement hybrid work culture as part new normal.  </t>
  </si>
  <si>
    <t>Better Fixed compensation</t>
  </si>
  <si>
    <t xml:space="preserve">Hello Team,
This was the benefit available in one of the Organizations I have worked before. Thought this would be helpful for most of the employees.
Giving interest free loans to employees from Employer. And deducting the amount in the Employee salary for next 6 months to 36 months as chosen by the employee while taking the loan from the company. 
They had a criteria where the employee has to complete at least 1 year at the Org to avail this benefit and the amount of loan cap was decided on the CTC of the employee. The maximum loan that an employee could get was  not more than 20% of the Employee's Latest CTC.
This had personally helped me a lot during an emergency then.
</t>
  </si>
  <si>
    <t xml:space="preserve">Additional thought:
&gt; It would be good to provide an emergency loan facility to employees who are in need. Repayment can be made in any of the options mentioned below
a. The loan amount provided to the employees can be settled in the upcoming month's salary itself, with 0 or minimum interest. 
b. The loan amount repayment could be through chunks in the next 3 months/6months with minimal interest amount. </t>
  </si>
  <si>
    <t>WFH office set up cost, internet and mobile reimbursement.</t>
  </si>
  <si>
    <t>Benefits:
Food: credit to buy food in specific places, or in apps per week/ month
Better Salary: My salary to be equal as the other people in my sector who have the same rank as me, and do the same tasks as me. It's really frustrating to have such a big salary gap</t>
  </si>
  <si>
    <t>1. Smartphone assistance program - Would be great if the firm could provide an incentive/subsidize smartphone purchases as Smartphones have become a requirement for work. Also, other firms have this provision where they subsidize and partly pay for smartphones.
2. Late Night working allowance.</t>
  </si>
  <si>
    <t xml:space="preserve">More flexible working options (for example 4 days per week); time dedicated for training (for example: first Friday in month without calls, time only dedicated for learning) </t>
  </si>
  <si>
    <t xml:space="preserve">Child Care and Education Stipend: 
Parents typically spend a lot of their salary on their children’s care and education. A stipend means a little less financial weight on your employee’s back. A tie-up with any institute with KG’s/ Pre KG’s for a half tuition fee will be a great help.
New Baby Fund:
Employee has a new baby? Provide them with a set amount of funds to welcome the new life into the world. 
Hike for Professionally Qualified:
If an employee gets certified (in EY tenure) in any professional courses – CA, CPA, CMA, PMP etc.. their Salary package should be hiked.
Offer more vacation time:
Reward your highest performers with incremental vacation days. These employees are your superstars, so you can be confident they will get their work done as well as enjoy a few extra days of well-deserved time off with family and friends.
Change Request for employee referral plan:
If one EY employee - person X - uploads a job seeker's profile to the EY portal, and after two years, another EY employee Y refers the same person and gets recruited, he (Y) will not receive a referral bonus because the profile uploaded person's name does not match the current referencing person. We currently need to ask the job seeker to provide a fresh email address and cell phone number, as we will not receive a referral bonus if his profile has already been created on the EY portal by someone else. This should be altered, and regardless of who creates the profile in the EY portal, the individual who is currently referring to the specific job should receive the employee referral bonus.
Quarterly 500 Rs per employee to performance manager or team lead:
A sum of Rupees 500 should be handed or reimbursement option to the performance manager or team lead – they can utilize that for a dine together or team outing etc. In case of work from home scenario– EY can provide options – Annually for employee to select few tech products with EY advertised perks or tech’s (head phones, touch watch etc..)
</t>
  </si>
  <si>
    <t>Some of the new benefits which would be meaningful for me are like:
1. Paid Vacation
2. Corporate Discounts
3. Office Perks like free food &amp; game zone in office</t>
  </si>
  <si>
    <t xml:space="preserve">Excellent initiative! here are some ideas (in random order):
- higher competitive salary 
- full remote working scheme (especially when working for other countries!)
- flexibility to change working location (for example, working from other cities during summer)
- trainings abroad, in other GDS locations, to allow more global connections
- more days of vacation 
- ergonomic chair while working from home
- food coupons
- discounts at gas stations
- better discounts in supermarkets 
- discounts at spa centers or resorts (not only expensive ones!)
- discounts in air tickets /access to airport VIP lounges
- access to clubs or recreation centers to spend the day (for the family group)
- summer camps for children 
- Free Netflix (or similar) subscription
- Mobile phone plans in charge of the company o reimbursements (extensive to family members)
- Free subscriptions to mental health/mindfulness apps
- Contribution of the company to a pension plan
</t>
  </si>
  <si>
    <t>1) Prescription and pharmacy benefits
2) Health and Wellness</t>
  </si>
  <si>
    <t xml:space="preserve">I recently joined EY(in august). From September am charging more than the actual hours. Hike and bonus should be based on my hard work instead of general %. </t>
  </si>
  <si>
    <t xml:space="preserve">Along with the existing salary component revision if some focus can be made for improving the health insurance coverage for employees and their families to also support the ad-hoc expenses on medical issues as part of domiciliary reimbursement apart from the existing hospitalization coverage that would be really helpful. </t>
  </si>
  <si>
    <t xml:space="preserve">1. I recently joined EY, from that am charging more than actual hours. If company is getting good revenue, the people who are working hard should be recognized by getting 6 month hike or some bonus which will help to feel good and concentrate on work.
2. Some coupons or cash amount as reward for every 3 months(Not on award basis, just a general rewards).
3. Providing Cab facilities once office reopens.
4. Providing food card or Sodexo for minimal amount excluded from CTC. 
</t>
  </si>
  <si>
    <t>Package should be in line with competition , and payscale should be same at grade level.
If there is mid year promotions new joineers should be considered basis their prior experiences. otherwise it will be demeaning for them working with the colleague having same post qualification experience and capabilties at lower level</t>
  </si>
  <si>
    <t>I would like to get promoted based on my experience. I have 6.5 years experience and i am staff 3.</t>
  </si>
  <si>
    <t>Work from Home permanently based on employee choice would be more productive toward work as it would save time for travelling. But this should be voting basis so that each employee can get what he/she want.So,if the employee want to come office they can get that option and if employee want WFH permanently they can get that also.If some employee want to come office on random basis there should be option for that also.</t>
  </si>
  <si>
    <t>Good hike of 25% to 30%</t>
  </si>
  <si>
    <t xml:space="preserve">Sodexo meal benefit. </t>
  </si>
  <si>
    <t>Some kind of ownership in the service line which can be monetize like ESOPS.</t>
  </si>
  <si>
    <t>1. Car leasing plan: Can save tax and  good retention chances.
2. Peer pay: When professionals are hired from competitors in a higher pay and current employees are paid less, its highly demotivating for current employees. Get so many of these queries from team ("these people doesn't know anything and we are doing their work as well. end of the day they are paid more"). I believe the current mid year performance assessment should make an impact. 
3. Introduce retention bonus for high performers.
4. Better work life balance. Highly utilized professionals are often utilized and average and below average professionals enjoy all benefits.</t>
  </si>
  <si>
    <t xml:space="preserve">We expect more reward and recognition from the team and management. We expect mid year promotion for individual who is capable of being efficient and effective to firm. Team needs to identify the growth of the particular individual in terms of work and ethics which is being implemented in workplace. In this pandemic firm needs to provide more employee benefits to sustain from this pandemic crisis. I'm looking forward to expect some of my words contributes to the GDS Employee Benefit. Thanks for bringing this opportunity for the hearing the voice of employees.  </t>
  </si>
  <si>
    <t xml:space="preserve">1. In the given pandemic scenario with travel restrictions, instead of LTC benefit, would appreciate a fixed cash allowance exempt up to prescribed limits - as provided by amendment to Section 10(5) of Income Tax Act for the LTC block for the years 2018-2021.
2. Option to borrow/lend leaves, for someone who has excess leave balance vs someone who doesn't have sufficient balance - in case of dire need. </t>
  </si>
  <si>
    <t xml:space="preserve">Speaking to different people that are in the organization and who were willing to join the organization, the only point that need consideration is increment. With the inflation hitting all time high and GDS performing well, it is very important to compensate the resource well. Mid year promotions is one way of doing that. A one time bonus is also a good way to compensate people (the bonus should be paid with a clause that the employee has to stick with the organization for next 5 months). </t>
  </si>
  <si>
    <t>Have a separate staff quarters only for EY employees in Bangalore and Hyderabad with reasonable prices instead of the unreasonable real-estate prices in these areas. This would bring people and families closer to each other too.</t>
  </si>
  <si>
    <t xml:space="preserve">Increment of annual compensation. </t>
  </si>
  <si>
    <t xml:space="preserve">I feel we need more flexible compensation benefits through which we can save taxes such as Sodexo or HDFC food card and other meal related flexible benefit options . Furthermore we can have payout of bonuses on an semi annual basis so that more people can enjoy the time value of money and let them invest or use that the way they want. </t>
  </si>
  <si>
    <t xml:space="preserve">Thanks Sreekanth for crowdsourcing the idea. This in itself is true living by example. 
Here's my idea of employee benefits. "Interpreanureship of Employee spouse referral program". 
1. Classified website. 
2. Introduce / onboard employee spouses or immediate family
3. Advertise and encourage active participation
4. Design a revenue generation model for both self aswell as the organization 
5. Enable revenue generating -Charging stations in locations where Employee immediate family members live 
We have worked hard for our families however we are distancing from them in person in many ways. We definitely acknowledge their participation. But we could make it productive . One of the thoughts is to employee family members to any possible role at least a part time job. This will not only improve on metrices like women in EY ratio but also on employee retention and other softer metrices like opportunities to travel together and make life more interesting. Not conflicting with employee referral drives as this is exclusive family member drive.
Would want to go one more step ahead in this concept. It would be great to link it with interpreanureship. Many of our spouses are good in baking or even cooking. We could encourage them to have orders taken from office by setting up a classified website. This will give opportunities not only to showcase their talents but also earn revenue. 
The upper hand for bachelors living away from families in metropolitans to benefit from home made food. 
could find opportunities on other talents - like Calligraphy - instead of printing RNR awards we could In-source to  talented family members to write certificates. these are some examples. 
We might have to set up a committee to design and model this novel gesture to family members. I bet this is better then having once in a year employee family visit office etc. or family dinner. most of the time family members are missing esp. for people who are migrants from other cities. 
We could set up a classifies website and allow them to advertise with proper agreement with the company's policies and model. This will not clash with any of the ripples programs. 
The extended version of my desire is to encourage e-vehicles. We could set up e-charging stations. With steep rise in the electric vehicles we could pioneer in having a program as such and hire employee spouses. we are distributed across the country. Our employees immediate family could take owner ship to those charging points and certain percentage of the revenue earned could be given back as bonuses. This is something I am dreaming day in and day out. individually setting up charging stations might not be possible. But with a business model agreement with EY definitely it will be a big win for both the organization and also the employees. 
Apologies for being rustic and long. Been thinking for quite sometime. </t>
  </si>
  <si>
    <t xml:space="preserve">Pay parity and other benefits like team meeting allowances.
Half yearly bonus 
Those getting promoted in the system in Kochi are significantly underpaid compared to those hired from outside, this has become a continuous point of frustration. </t>
  </si>
  <si>
    <t>1. E vehicle loan without interest
By establishing the vehicle loan without interest, it will reduce global warming and EY will serve as a role model for others. Once our office is open, EY employees can travel at a lower cost.
2. Home loan without interest
This will strengthen the bond between our employees and EY, employees will be able to work for EY for a long time, and most people's dream is to own their own home if we provide the loan, EY will be a great example for others.
Note: Employee loan benefits are only reflected during employment with EY, so employees will work long time with EY.
3. Education loan without interest
Almost all employees want to move to the next level. If EY helps employees achieve their dreams, it will improve EY's future, and it will enhance employee knowledge.
Note: We already have online courses, but direct classes offer more advantages.
Thanks and Regards,
Rajamanickam</t>
  </si>
  <si>
    <t xml:space="preserve">EY should come up with new benefits schemes that are mutually beneficial. It will motivate employees to be more productive and loyal to the organization. A few examples are listed below:
1. VPF - Currently, EY doesn't offer Voluntary PF options across all the regions in India. VPF is a good investment scheme for every employee.
2. Stock Options - Employees who perform beyond the expectations and stand out from the crowd, should be offered with stock options. This will help the organization to retain the highly talented employees and both the organization and employee get benefits from it.
3. Emergency Loans - Depending upon the experience of the employee in the organization and the current package, organization should offer the employees emergency loans with low interest rates which help them to fulfill different needs like house construction, medical emergencies etc.
4. Sponsorship for Higher Studies - Depending upon the employee contribution and performance, organization should provide sponsorship to the young employees who are keen to pursue courses that are beneficial to the organization and the individual with certain restrictions like a fixed duration of serving period at the organization post course completion.
5. Onsite Opportunities - I'm a new joiner at EY. I'm not sure whether EY offers onsite opportunities to employees, currently. If not, then this benefit can attract and retain many employees to the organization. </t>
  </si>
  <si>
    <t xml:space="preserve">1. Senior Consultant and above level, should have an annual reward amount which can be given to others  ( providing exceptional service) as a recognition. For e.g. Senior Con can have 100$ budget. He/She can distribute  this amount to his team members as a gesture who have contributed immensely either at project level or firm level. This will serve as a motivation tool rather than waiting for the appraisal cycle.
2. Firm should provide 1 week paid time-off at the year-end or mid-year for employee well being.
3. Provide retention bonus for long-serving employees </t>
  </si>
  <si>
    <t>to give benefits like - 
To give additional pay for working over the weekends or to give comp off instead. (if charged less than 9 hrs on a weekend then pay for that, if not comp off.) this should exclude the 45 for week, so that people do not do like, they do less work on week days and do the remaining work on weekend for the money or comp off.
To give material gifts to enhance the interest of the employees. 
To give overtime charge. as of now we have 9 hrs work shift, maybe for those who work for more than 10 hrs a day should get overtime for the additional time they spend.</t>
  </si>
  <si>
    <t xml:space="preserve">- New baby fund (that is rewarding something like a voucher/gift hamper to employee when his/her first child is born
- Restaurant vouchers/coupons on employee's work anniversary/birthday/wedding anniversary
EY always thinks ahead when it comes to employees' well being in any means. Proud to be a part of EY </t>
  </si>
  <si>
    <t xml:space="preserve">In my perspective more of monetary benefits like interim hikes, increase in yearly hike and bonus from the normal average, including extra pay during busy season can help to motivate employees.
More flexibility in working by providing more work from home arrangement. </t>
  </si>
  <si>
    <t xml:space="preserve">Introduce leave policy to take care of elderly parents. </t>
  </si>
  <si>
    <t xml:space="preserve">More flexibility in working ( flexible hours, more vacation time, work-from-home options, Free gym membership). appreciation and recognition.
Performance Bonuses and appraisal. </t>
  </si>
  <si>
    <t xml:space="preserve">Increase % of performance bonus equally across all ranks. </t>
  </si>
  <si>
    <t>2 weeks work with the rest of the team in the US offices. (taking advantage that we are in another country, after the 2 weeks of work the option of 2 weeks of vacation in that country)</t>
  </si>
  <si>
    <t>0.01% shares (for managers and above) that could be sold upon maturity (say after 2 years) this will also help organization to retain employees</t>
  </si>
  <si>
    <t>We can think in a different way that the company can accompany the inflation and devaluation of our currency in Argentina "peso".</t>
  </si>
  <si>
    <t>More vacation days, another way to submit questions, the ticket options its not the best one because when you need an answer asap that's not possible, a day off per month off because of personal reasons (like for eg when you are a woman and you are on those days its not easy to work, so one day off will be great)</t>
  </si>
  <si>
    <t>1. Better transparency in the process of revising compensation and clear discussions opportunities by assigning SPOC.
2. Higher compensation for extra hours during busy season(as busy season has been extended from 3 to 6 months).
3. Additional allowance for facilitating WFH and Employee wellness on a regular &amp; pre specified intervals ( as given by other big 4 companies).
4. Timely market correction for existing employees not just to address attrition but to maintain fair pay policies.
5. Promote team disconnect at-least once a year a year as more time is being spend working considering no offsite opportunities are present in the current scenario.
6. Provide better hardware(laptop) for efficient working.</t>
  </si>
  <si>
    <t>- acquisition plan or discounts on assets (notebook, monitor, chairs, etc)
- discounts on pet food, veterinary assistance.
- more vacation days (most of the companies give their employees 21 vacation days per year) or if any holiday is on Saturday or Sunday, we can use it as a day off during the year.</t>
  </si>
  <si>
    <t>extra vacation days - 15 working days at least</t>
  </si>
  <si>
    <t xml:space="preserve">Hi, thanks for the opportunity!
In my case, I am a teleworker and I cannot access the various benefits that the company has. (I live 500 km away from Buenos Aires)
It would be interesting to have discounts in restaurants and hotels without a defined geographic space
Possibility of discounts or refunds for the purchase of electronics and software (for example keyboards, monitors, cables, switches, lamps, office supplies, etc)
Assistance to have "work experiences" in EY abroad or exchanges with people from other countries.
</t>
  </si>
  <si>
    <t>Based on the roles, responsibilities, and the capabilities the promotion or movement should happen at shorter intervals to match and contribute to GDS growth rate. This might be completely outside the rulebook but a rank change or promotion to recognize the individuals and grow business there should not be any wait for progression  and then promote. The salary for the employees staying beyond 4-5 years should fall on higher band of the range to prevent them to be hired by competitors. An alternate path to leadership should be chalked out where high performing individuals should be identified and put on that path to take up leadership roles. This should be done like a program at the end which a leader is produced.</t>
  </si>
  <si>
    <t xml:space="preserve">- It would be awesome to have the possibility to work from any part of the country or of the world, of course with previous notification. 
- Also it would be great to have a better coverage with Swiss Medical, there re many clinics and professionals that are not covered by EY´s plan as I used to have in my previous plan. Also, it would be great to have a Swiss Medical's agent only for EY's people so we can consult and get responses faster. 
- Credit on Pedidos Ya or Rappi or Mercado Pago for Lunch time
</t>
  </si>
  <si>
    <t>I think that a good benefit would be to do short periods (a month or two) of knowledge sharing to other countries with colleagues from there.
Another would be to be able to work from anywhere (not just Argentina). More flexibility.
Another great benefit would be to have part of the salary in US dollars
A benefit that I would greatly appreciate would be to have more vacation days (10 are not enough)
An other one would be to have more social activities (such as end of the year party) with EY colleagues to encourage a better working culture and enhance communication and connection within the company.</t>
  </si>
  <si>
    <t xml:space="preserve">The compensation is very low compared to the market and revision of the package is absolutely necessary. Also,  individual life insurance and children's wealth creation are the options I look forward for the support from our organization. </t>
  </si>
  <si>
    <t xml:space="preserve">Better Private insurance plan. 
Different options to recognize good job. In BA we have very limited options (outside Spots) and amounts are not aligned with market because inflation rate, parallel FX rate which determines many of the prices and we have to use official rates to convert budget. Improve the way in how employees can be involved CSR local projects. Providing them the opportunity to be involved in planning. </t>
  </si>
  <si>
    <t>Spotify music - Apple - Deezer</t>
  </si>
  <si>
    <t xml:space="preserve">1. Increased Internet allowance
2. Time Offs (Same with Oceania)
3. Relocation allowance
4. Electricity/Power Allowance
5. Fitness Allowance (For GYM and hobbies that can help resources boost mental and physical health)
</t>
  </si>
  <si>
    <t>Since we are in quarantine for almost 2 years now, I think clothing allowance would be beneficial to all employees. 2022 is approaching and some of us are going back to the office slowly.</t>
  </si>
  <si>
    <t>1. Amped up compensation package to align with global firms and to reduce possible attritions due to compensation package comparison 
2. Convertible to cash SL and VL to ensure utilization - could also help those who seldom go on sickness and annual leaves to convert these to cash
3. Perks and benefits introduction to GDS Philippines (e.g discounts to stores, automotive, housing, etc)
4. New allowances that could help WFH set-up in the pandemic
5. Additional leave credits for Mental Health
6. Hybrid working arrangements where it depends on the resources' capability / capacity to RTO</t>
  </si>
  <si>
    <t xml:space="preserve">Clothing allowance </t>
  </si>
  <si>
    <t>Progression and WFH</t>
  </si>
  <si>
    <t xml:space="preserve">Because of the pandemic, it made us realize the value of health.  One great benefit that we could provide is converting unused Sick Leave to cash.  Taking care of our health is essential these days as it will not only affect yourself but also others and work as well.  </t>
  </si>
  <si>
    <t>Sodexo Food Coupons, Corporate discounts, Health Check Up with blood test, Free Eye check up , Blood donation camp, Office perks like free chocolates fruits and limited to snacks only</t>
  </si>
  <si>
    <t>This is my almost end of 5th year service with EY. When I join at EY in 2016 I was not offered as per market trend. So basically I was under paid for my position. This is my 5th year in Mercury and I have never restricted my hours in this project to extend my support to all our stakeholders and made sure we are performing best from project perspective. So the market correction according to my position would definitely motivate and keep me happy for more exceptional service and loyalty towards an organization. Thank you.</t>
  </si>
  <si>
    <t>Promotions will be always blissful</t>
  </si>
  <si>
    <t xml:space="preserve">Monetary support for hobbies/interests. A fixed amount that can be availed yearly by employees to engage in interests of their choice. The amount can be used either to participate or buy miscellaneous items related to the activity of their choice. </t>
  </si>
  <si>
    <t>For employees who are not living near EY's location should be provided additional monthly cost of living in order to bear rent and living expense because once the work from finishes we have to bear this expense and relocate to the city.</t>
  </si>
  <si>
    <t>Reduced Workload, RSU stock options for employees, overtime bonus for work time extension, utilization percentage should not be impacted by Holidays.</t>
  </si>
  <si>
    <t xml:space="preserve">Providing attractive busy season bonus 
Pay Parity among the Ranks 
</t>
  </si>
  <si>
    <t>Not entertaining late evening calls from onshore teams</t>
  </si>
  <si>
    <t>good compensation, work life balance, women empowerment opportunities</t>
  </si>
  <si>
    <t>Money, more RnR (i personally have been rewarded only twice in 6 years!!!)</t>
  </si>
  <si>
    <t>Compensation
Promotion/ Progression
Reward &amp; Recognition
Work Flexibility</t>
  </si>
  <si>
    <t>Onsite opportunities
Gadgets for people with HC /EC along with the VPB</t>
  </si>
  <si>
    <t>Hello Team,
I would like mention take this opportunity and mention below some benefits which will be beneficial for employees:
1. Employee stocks options or shares as a part of yearly hike/appraisal
2. Tenure bonus option (ex: If an employee completes 2 yrs, a tenure bonus split into next 3 yrs) which might be helpful to reduce the attrition.</t>
  </si>
  <si>
    <t>Please convert SL into cash. It will help employee a lot. Thank you</t>
  </si>
  <si>
    <t>Yearly VPB should be split to half yearly bonus considering market conditions.
Compensations should be revised based on the latest market trends comparing relative markets.</t>
  </si>
  <si>
    <t>please convert sick leave into cash</t>
  </si>
  <si>
    <t>The best reward for an employee is with their time being together. So, I think it would be better if the GDS Team have an outing together.</t>
  </si>
  <si>
    <t xml:space="preserve">Thank you EY GDS leadership team for this initiative. I have been hearing about interim promotions from my peers in other big 4's and was always curious when GDS would introduce this, but finally, it's here and I'm grateful.
To me, benefits are most meaningful in terms of salary revisions (both fixed and variable payout) as compensation is my biggest motivator to do better everyday. Being a consistent top performer in the SRCR team of GDS cyber security and having proved my abilities on a challenging engagement, I really look forward to this. And most times if the employees are not happy with their last salary revisions, they have to live with it for the next 1 year. I think, interim promotions/progressions would bridge that gap and will serve the deserving candidates.
</t>
  </si>
  <si>
    <t>1. Vouchers to book flight tickets for our personal trips
2. Personalized gifts on occassions like birthdays</t>
  </si>
  <si>
    <t>1) The most important benefit would be increasing the package of the employee, as the package offered is less compared to the other big 4 brands
2) To not ask the employees to work on the weekends, and if it does happen, please provide some deserved compensation to the employees
3) Mid-year bonus, since the Diwali bonus (Rs 1,000)  we receive is also very low compared to other organizations</t>
  </si>
  <si>
    <t>Revision of salary structure is needed. As many individuals join EY from smaller organisations, their pay structure is lesser than the market standards for their experience and skills, and when they join EY even after hike the salary is lesser than the market rate and to the people working with MNCs. So, salary revision would be beneficial.</t>
  </si>
  <si>
    <t>Special Bonus in terms of amazon vouchers please</t>
  </si>
  <si>
    <t xml:space="preserve">Infinite work from home and recognition. </t>
  </si>
  <si>
    <t>4 day work-week</t>
  </si>
  <si>
    <t>Increment and Bonus</t>
  </si>
  <si>
    <t>If performance is great then 
1) Co. can sponsor employee and his family a trip abroad or some amount if he is not ready for trip. 
2) Special electronic gadgets like TV, ipad tab etc. 
3) Special dinner coupons OR package to stay in resort for family.
Only thing to ensure if that these benefits are not biased. :)</t>
  </si>
  <si>
    <t>Shift allowance should be introduced for log in/out beyond standard hours (i.e. 9 am - 6 pm).
Overtime allowance should be provided to all GDS employees clocking more than 9 hours per day irrespective of the hybrid working model.
Employees working over the weekend should be provided with weekend support allowance ideally double the basic pay/day.
WFH infrastructure support should be upgraded to match additional requirements apart from the previous payout.
Existing employees salary revision should be at par with new hire salaries for the respective levels and bonus payout should be ideally exempted from taxation.
Employees should be rewarded in the form of goodies and cash payouts instead of just EY appreciate model and the denomination should also be increased accordingly.
Internet support provided per month should be increased to avail/upgrade to better wi-fi facilities.</t>
  </si>
  <si>
    <t xml:space="preserve">1. Self development allowance (to use for skillshare subscription, online journals, etc.)
2. Upto 9 months paid time off to new mothers
3. Paid leave for miscarriages
</t>
  </si>
  <si>
    <t xml:space="preserve">1. Office Shuttle in case office reopens 
2. Launching hybrid office model for future
3. Providing office canteen/subsidized office canteen </t>
  </si>
  <si>
    <t>Employee's pay scale should be as per their total number of experience and current market standard.</t>
  </si>
  <si>
    <t xml:space="preserve">1. Provide an annual vacation bonus/ tie up with any resort chain to offer discounted rates on annual vacation with family for GDS'ers.
2. Have a Half-Day Friday once a month - Wind up early (2PM) on the last friday of each month.
 </t>
  </si>
  <si>
    <t xml:space="preserve">Consider giving goodies. Not just a T-shirt, anything else could be considered :) </t>
  </si>
  <si>
    <t xml:space="preserve">1.Allowance for work setup will be very helpful. Looking to the spread of new virus ,we can see WFH to be continued .So a proper work setup will be very helpful for employees wellbeing and comfort.
2.Office operated transport facility in Kolkata ,all other MNC's in the city provide the same.
</t>
  </si>
  <si>
    <t>Quarterly hike/bonus, unlimited sick leaves, flexible working hours/WFH, earned leaves can be en-cashed at the every end of FY, SHIFT ALLOWANCES BASED ON HOURS EXTENDED PER DAY, Pick up and Drop facilities during normal shift or day shift. Unlimited Maternity or paternity leaves, Every 6 months there should be a townhall/party, Team outs, Team lunch, Fun activities at office hours, Cafeteria from office management. Gym Facility from office, Library, Indoor games - Play grounds. Default promotion after every 3 years. Employees can give feedbacks about their leads/managers. Every gifts on special occasions like Diwali, Aug15th...etc</t>
  </si>
  <si>
    <t>we expecting some festive goodies</t>
  </si>
  <si>
    <t xml:space="preserve">Peer parity in terms of monetary benefits. Also, it is seen that new hirings are done instead of internal promotions, there should be optimum balance between both. </t>
  </si>
  <si>
    <t>Additional Tax benefits other than LTA, and phone bills, Compensation package in line with market value and designations, Cab services, Company Car Scheme, Food Vouchers.</t>
  </si>
  <si>
    <t xml:space="preserve">Parking allowance and NPS scheme should be implemented. </t>
  </si>
  <si>
    <t>Leave Encashment policy for accrued leaves at end of year.</t>
  </si>
  <si>
    <t xml:space="preserve">Food Coupons </t>
  </si>
  <si>
    <t xml:space="preserve">A rotation in an EY office in UK or USA for a period of 2 years will be very exciting and a fantastic exposure to learn operational practices in a first world country. This should include family accommodation and children's education. </t>
  </si>
  <si>
    <t>Work from home setup, Tax free gifts/Vouchers</t>
  </si>
  <si>
    <t>Need to increase in Fixed compensation and please increase public holidays as we have many optional holidays but we can avail only two due to which many of our festivals got missed.</t>
  </si>
  <si>
    <t xml:space="preserve">The Benefit that will be more rewarding to me is the increase in the Basic Pay. </t>
  </si>
  <si>
    <t>Providing meal reimbursement
Reducing hours form 48 to 40
4 day work week
Increasing the monetary benefits of awards
Sending care packages every quarter (Chairs, diaries, etc)</t>
  </si>
  <si>
    <t>The current CTC structure is very tax inefficient. We should introduce various reimbursements e.g. patrol reimbursements to reduce the tax deduction from salary.</t>
  </si>
  <si>
    <t>please convert unused sick leave into cash</t>
  </si>
  <si>
    <t>Revising salary compensation to current market trend. 
A 1-2 week trip (within country or abroad) for the employee +1 with all expenses paid for by EY.
Work from home expenses (furniture, phone, internet etc.) reimbursement.</t>
  </si>
  <si>
    <t>Removing optional holiday and having more no. of mandatory public holidays</t>
  </si>
  <si>
    <t>1. We request for increase in internet allowance amount 
2. We request for busy season allowances in more amount compared to last year as we work at home for more than 11 hours a day .
3. We request for increase in special leaves / Annual leaves.</t>
  </si>
  <si>
    <t>Conversion of sick leave to cash.</t>
  </si>
  <si>
    <t>Car lease for employees can be introduced as a part of overall structure.</t>
  </si>
  <si>
    <t>Transportation allowance for EMEA and US shift</t>
  </si>
  <si>
    <t>Increase HMO credit</t>
  </si>
  <si>
    <t>-Flexibility in work schedule (option for forever work from home , or no fixed time schedule, or 4 days work per week)
-Increase medical reimbursement in PH GDS
-Gym subsidy</t>
  </si>
  <si>
    <t>1. All employees to receive an allowance to purchase a phone so that they can use it to check office emails. With everyone working remotely, this will have an high impact on the way GDS is operating. Also with personal phones there is a security risk which can be eliminated with this.
2. Sodexo meal card which can be used to buy food and groceries.
3. Yearly allowance to replace work from home accessories such as mouse, keyboard, headphones etc.
4. A 5-star restaurant yearly coupon to each employee to take their family out for lunch/dinner which they might not be able to afford otherwise. This will make our employees proud of their organization.</t>
  </si>
  <si>
    <t>1. Paid Overtime
2. Leave encashment
3. Separate mobile for office purpose only</t>
  </si>
  <si>
    <t xml:space="preserve">*Introduce non taxable components in the salary structure to help employees reduce tax outgo.
*Company to contribute to employee's share of medical insurance plan.
*Remove The 9 to 5 System &amp; completely switch to Remote Working.
*Reimbursement of Free Snacks even when working from home.
</t>
  </si>
  <si>
    <t xml:space="preserve">We are happy with what EY is providing us, it would be great if the below suggestions are taken into consideration:
ACCA- It would be better if special leaves are granted for ACCA exams, as we use our annual/personal leaves for exams we do not really get personal time so there is no work life balance. Also it would be better if the exam payments are done for each paper than a lumpsum after completing the exam, as for few of us it would be difficult to arrange money for exams. 
Busy Season - It would be better if we are paid for the additional time we work during busy season, as for a working women/mother who has to manage a family, busy season becomes really challenging due to the time constraint.
Work from home - This has been very helpful as our travelling time is saved, considering Bangalore traffic. We are able to concentrate better and have a little personal time during the weekdays. We hope we are given more work from home options in the future. 2 way cab to office would be helpful.
</t>
  </si>
  <si>
    <t>Internet Allowance to be increased, Team Event Budget to be credited, Food Allowance for working late night in home, OT Allowance,</t>
  </si>
  <si>
    <t>salary hike.</t>
  </si>
  <si>
    <t>Revising the package completely at par with market rates during the mid year. Although there seems to be promotion or progression implemented every year , this would purely be on the existing package which might be low. This should be irrespective of the domain an employee belongs or worked for in the previous organization.</t>
  </si>
  <si>
    <t>1) Non Taxable Coupons, e.g.: Amazon Pay, Sodexo.
2) Busy season Allowance should be revised 
3) Instead of Pre-Busy and Post-Busy season bash, some other benefits.</t>
  </si>
  <si>
    <t>I have two items in my mind to share - (1) Providing the Car lease facility to the EY employees and (2) Making modifications to recreation budget what we have currently allocated to Virtual usable of the budget.</t>
  </si>
  <si>
    <t>1. Payroll Increase: This is necessary due to the increase in living cost and increase in market value.
2. AI &amp; ML Training: Request a training on AI and ML (Like to have dedicated classroom training). This required as upskilling required</t>
  </si>
  <si>
    <t>Interested to work in Abroad, on the client engagements. This will help me to growup and upskill myself.</t>
  </si>
  <si>
    <t xml:space="preserve">- Salary revision
- Promotion for the eligible candidates.
- Revision of Promotion Criteria 
 1. Employees who have a Master's Degree or specialization or Doctorate should consider. 
 2. Please spend the time on the profile for the candidates so that we can understand who is eligible properly or who is not eligible. </t>
  </si>
  <si>
    <t>Sports can help create a happy environment for the employees. I suggest sports tournaments like Football, Cricket, Tennis should be included in the benefits. The sports should be organised in indoor stadiums.</t>
  </si>
  <si>
    <t xml:space="preserve">1. Standard employee medical insurance should cover OPD consultation fees of at least Rs. 25000 in a year
2. Leasing a car with ability to own up later 
3. Option to get a Mac Laptop instead of HP laptop
4. iPhone as gift 
5. Provision of cab / office shuttle to commute during normal office hours as well 
6. Financial benefit to set-up home office to buy office chair and table 
7. Provide accessories like wireless headset, wireless keyboard and wireless mouse along with laptop 
8. Vouchers to visit 5 star hotel stay or at least a lunch along with family members
</t>
  </si>
  <si>
    <t>All my recommendation are basis my experience in Assurance service line. 
Introducing a core team accross all levels which can have a seperate reporting mechnisum to manage the admin job for all the levels, this core teams includes a combination of representatives from audit practice , human resource and learning . This exercise will help in reducing admin work load which causes ineficency in middle 
 of busy season requirements. 
Bringing parity with market in terms of compensation. I see people from AM 1 getting recruited at M1 level in other big 4s with a compensation which is being given to a M2 in GDS. So its very important to address the compensation offering currently in system for Managers.
This can be structured in form of interim increments and interim bonuses, increasing reward budgets, giving quarterly coupons for some small vacations/home purchases, coming out with EY corporate tyeups for some white goods purchases and online offerings. I see very limited corporate benefits being offered to GDS employees.Also I think bringing remibursements more into structuring of CTC will help in tax planing. 
For some of the newley joined resources I see work station allowance/reimbursement is at hault and HR is not coming up with an efficient solution, I mean why is the organization not compensating atleast the people at rank 42 or below for such basic requirement to setup at home. Also to bring sense of belongingness why the HR is not giving merchandise kits on time, no stationery, no branding products. At micro level this sounds minute, but trust me it creats a brand value impact and is part of small conversations with every employee which helps in building good culture. 
Other small observation is subsidized rates of interest from banks doesnt exist for EY employees, I have personaly experienced it while buying my car, its just a hox promise which bank is coming up with. Ground reality is it doesnt exist, so it will be better to revisit such tye ups and regular awarness emails keep coming to avail bank offers for the employees.  I understand in term of car loan market is very rigid, but credit card offerings, personal loans etc can become a better postioned offering for employees.</t>
  </si>
  <si>
    <t>Corporate discounts, Complete remote working, Creche in office premises for babies, Free healthy food once a day (like sprouts, veggies, fruits etc)</t>
  </si>
  <si>
    <t>1. Global career including defined time in locations other than host country. So that I know at what time during my EY career I will work in what other country for how much time.
2. IJP's to include VISA sponsorship facilitation. Lack of work VISA should not hamper application to IJP's in other locations.
3. Opportunity to learn new skills and languages in day long workshops - auto excuse from projects/ ops work for this duration. Mechanism to inform stakeholders in advance.
4. Defined L&amp;D budget per employee. Whether employee uses it partially or fully is up to them. No need to take approvals from anyone for approved external paid learnings.
5. Advance facility up to 3/6 months' basic pay.
5. Company provided device (tablet/ mobile) for office work.
6.Leave encashment instead of lapse (optional if idea is to make employees go on a compulsory break).
7. One time WFH infrastructure allowance to all employees irrespective of when they join (recoverable if employee quits within one year).
8. Mandatory global cross team employee connects every fortnight for 15-30 minutes to promote one-EY spirit and idea exchange.
9. Opportunity to shadow an employee across any work function/ unit to learn their work, and potentially transition to that team.</t>
  </si>
  <si>
    <t xml:space="preserve">Benefits in my point of view that would be meaningful of us 
1. Mid year bonus 
2. Salary increase during mid year
3. EY Team goodies (I would love to receive some goodies from EY, as we haven't received anything new since the time i joined, its been more than 2 years. Also, who woundn't love to flaunt such goodies)
4. Regular rewards/appreciations  
</t>
  </si>
  <si>
    <t>Some of the suggestion are vacation expense reimbursement, Free Books, Increased Life and Health Cover, Yoga class or Gym Membership, Massages or Acupuncture vouchers.</t>
  </si>
  <si>
    <t>work flexibility in terms of going onsite and working from home, gym subsidy, additional medicine allowance</t>
  </si>
  <si>
    <t>1. Hybrid work model - for non-client facing or meeting roles, work-from-home should be mandate/voluntary to increase productivity and save travel time
2. Increased Internet Reimbursement - currently it is only INR 500 at EY GDS (Gurgaon, other) offices
3. Dental and Vision Insurance for employees
4. Onsite Medical Staff
5. Avoid Late night onsite team connects - takes away the personal time off when we have to wait for the late evening calls and get back to our family
6. Discounts on certain daily events - getting a haircut - a coupon or discount would help being an EY employee - EY Advantage is not of much help here. Similarly discount on entertainment, dining and specially TRAVEL discounts 
7. Yearly fitness budgets - would help employees in focusing on getting equipment such as cycling machine, etc. 
8. On-site Mother's Room
9. Increased Paternity Leaves 
10. Children’s college admissions and the financing process support/reimbursement of some amount</t>
  </si>
  <si>
    <t xml:space="preserve">Executive Health Checkup 
Fixed working hours (I count it as a benefits) </t>
  </si>
  <si>
    <t xml:space="preserve">1) kindly kill the grading system, 3 years or more it takes to get a promotion in GDS, creates quite a lot of psychological impact on the employees whether or not to stay that long in an organization that has a policy of Grade system for instance Senior 1, Senior2 and Senior3
2) Shift allowance for the "general shift" to be brought in back, especially for MENA regions as they compromise their work-life balance and work on Sunday as well  for supporting the business
3) Internet allowance to be increased to a minimum of INR 1000. I am using broadband which cost me 1600INR for getting the good connectivity and speed, technically I need to spend from my salary and bear the remaining cost to support the Business
4) Petrol allowance for Office travelers, as we need to live with Covid, Cabs are risky and with the skyrocketing price of petrol/Diesel. it does make sense to provide some relief
</t>
  </si>
  <si>
    <t>Since at present we are working remotely and the world is adapting to more WFH. There should be more focus on flexibility and work life fit environment. E.g.-
1) Setting up home office so we have comfortable seating arrangements.
2) Allot some budget for power backup devices. At present we have internet and all., but its of no use if people face power issues.
3) May be introducing 4 work day week and at the same time increasing the number of hours per day to cover up those hours.
4) Revise promotion policy team wise and not GDS as a whole. For example- We need to complete EA certification for being promoted to manager in GDS. However, there is no need or utilization of EA in our team. We are working for multiple countries and EA is only for USA. Even for USA projects there is no need for EA. Also we do not sign any tax work papers. Instead, since we do a lot of data analysis so we can bring in any data analysis or analytics certification courses for promotion criteria.</t>
  </si>
  <si>
    <t xml:space="preserve">I think EY goodies or dinner/lunch voucher for family in esteem hotels and restaurants would be best </t>
  </si>
  <si>
    <t xml:space="preserve">1. Monetary benefits during busy seasons like other peer companies is giving.
2. Actual Flexibility in work 
2. Increase in pay ( To be at par with other Peers). 
</t>
  </si>
  <si>
    <t>Please see below for the benefits that I feel would be meaningful to many of us, including me: 
1. Mid-year bonus
2. Mid-year salary hike
3. Regular appreciations/ rewards
4. Offsite (when the situation of Covid improves)</t>
  </si>
  <si>
    <t>More of goodies to show appreciation and Overtime allowances.</t>
  </si>
  <si>
    <t>It would be very beneficial for Employees if EY gives salary according to market salary comparison taking experience as the factor and Employee's commitment(Term of Serving EY) to the organization. As the inflation rates are going up every year, if EY considers and implement this perfectly, Employee will feel very happy and blessed to work at EY. Also, Company should provide Food Allowance to the Employees irrespective of their Departments who work at timings different than the regular work timings. They should re-consider and increase the shift allowance amount for Employees as the night shifts particularly will impact the Employees health to certain extent and certain Employees to more extent. To compensate that, organization should increase the Amount. Even though the working hours are 9 hours, sometimes we work beyond 12 hrs to manage the work load and the tasks assigned to the Team. It would be beneficial for us if we get paid for the extra amount of work we deliver for Organization and Clients.</t>
  </si>
  <si>
    <t xml:space="preserve">I read in EY twitter and an article about EY Flex that was introduced by EY UK and Australia last April 2019 pre-pandemic (we are the first to adapt the WFH/HYBRID work style).  I would love to have this benefits to all EY GDS.
What are the policies EY have implemented that I want to adopt in EY GDS Philippines?
* Term-time working: A part-time arrangement with an income similar to a four-day week that allows people to work full-time during the school terms, but not work during school holidays.
* Life leave: An initiative which allows people to take between six and 12 weeks of self-funded 'life leave' in one or two blocks of time.
* Temporary part time: This allows employees to work part-time temporarily for up to three months in total. 
* EY@Work
For reference:
•	https://www.dailymail.co.uk/femail/article-6820665/Is-Australias-flexible-workplace-Company-introduces-three-month-life-leave-policy.html
•	https://www.ey.com/en_uk/careers/what-its-like-to-work-here/flexibility-mobility
•	https://www.msn.com/en-us/money/careersandeducation/ey-ceo-on-the-labor-shortage-workers-quitting-jobs-at-a-higher-rate/vi-AAPWuYk
</t>
  </si>
  <si>
    <t xml:space="preserve">Getting feedbacks from contractors is always challenging since they don't have access to successfactor. we always work with ey contractors for implementations spend too much time on it but unable to get the response in sf.ey.net since they don't have access on it. </t>
  </si>
  <si>
    <t>Greetings to the listening team! Benefits which will be meaningful to me - 1. Monetary increments, 2. Reimbursable Mobile phones, 3. Amazon Vouchers on Birthdays and Work anniversary to appreciate the employee personally.</t>
  </si>
  <si>
    <t>1. Better medical insurance including dental
2. Better work life balance</t>
  </si>
  <si>
    <t>1. It will be better to give home office allowances for new joiners
2. Since we are working from home, all the celebrations are now virtual. So that some gift vouchers can be distributed for all the employees.</t>
  </si>
  <si>
    <t>Leave balance encashment every year</t>
  </si>
  <si>
    <t xml:space="preserve">Work from Home should continue with 1 day visit to office in a week if required. In this way employees can work from their native and minimize the expenses.
Personal leave - Atleast 5 days of leaves to be carried forward to next fiscal / to be encashed 
Bonus &amp; Hike - Mid year bonus/Hike to be introduced
Office timings - can be reduced to 8 hrs per day 
</t>
  </si>
  <si>
    <t>Provide some fixed amount to employees</t>
  </si>
  <si>
    <t>leave balance encashment every year</t>
  </si>
  <si>
    <t xml:space="preserve">1. The finance team at EY is not proactive in giving updates, communicating information or being transparent in their operations related to finance. Period updates about changes in Indian tax law, tax saving tips\tricks etc similar to updates from knowledge team updates is appreciated.
2. No additional pay is given for working on Saturdays \Sundays during the peak season. An additional amount can be given as additional benefit\pay for the peak season. Considering the wfh approach, there is no dinner \transportation claims anymore. Busy season pay can be introduced.
3. We have not being receiving any hampers, goodies, sweatshirts etc with EY logo for a while while. These are something that we cherish and can be continued.
4. No momentum was given for recently completing 10 years with EY. The loyal employees should be given a momentum or any tangible personalized award which creates a feeling of belonging and valued.
- compensation package should be revisited from time to time. As there are attractive packages available outside. To retention employees compensation is one of the strong pillars that needs attention.
- Some kind of pension scheme kinds: EY can come up with something where an employee is eligible on completion of 10 yrs with EY, where a percentage is withheld and employee also contributes a percentage , which is paid back to the employee if he retires working in EY . This will encourage retention of employees.
7. Finance team can come up with more tax free benefits instead of taxable.
8. The 9 hours of threshold for working on holidays should be curbed. Even if its four or five hours of work it is still work that is done. 
9. The new manager program that should have been in abroad was cancelled past two years. This cost could have been translated to something to the new managers.  Only an appreciation email was sent to families without even a goody or hamper, which was a bit disappointing . It gets a little tricky when its compared with others at home considering the WFH scenario at present.
</t>
  </si>
  <si>
    <t>The progression can be half-yearly and increment can be half-yearly too instead of constant hike for anyone less than 1 year. Also rewards for people doing above and beyond 40 hours of learning. I had 120 hrs last year and yet there was no motivational factor to keep it up. Also for people going above and beyond the actual project with Ripples initiatives or anything as such. I was told the project I do alone reflects the raise I get and not anything more or extra I do.</t>
  </si>
  <si>
    <t>It would be great if the leave balance is en-cashed every year, instead of the leaves not taken during the year getting lapsed off.</t>
  </si>
  <si>
    <t>For the well being, we should get some reimbursement such as monthly Gym fees or yoga classes fees which would motivate employee to look after their health. Also, the provided Internet reimbursement fees should be increased so that it should meet with actual expenses incurred which are more than what we receive.</t>
  </si>
  <si>
    <t xml:space="preserve">Revised fixed pay and pay parity at same designation. Lateral hires are paid well above what people at same designation are being paid for same experience and work. Also, the fixed pay is significantly low compared to market standards. </t>
  </si>
  <si>
    <t>Like we can be given Mobile allowance once in every two years, then we can be given one time allowance for work from home setup</t>
  </si>
  <si>
    <t xml:space="preserve">Food/Grocery coupons like Sodexo will be useful for employees </t>
  </si>
  <si>
    <t xml:space="preserve">sponsored certifications
Further studies reimbursement (part-time) </t>
  </si>
  <si>
    <t xml:space="preserve">Meetings free Friday would be a wonderful.
Company discounts/gift cards for learning materials (e.g. textbooks, Amazon books etc) and cultural places (museums etc - I am aware it's a thing in London but not in GDS Poland).  </t>
  </si>
  <si>
    <t>Automobile Benefits - Employee of EY GDS at different ranks should be given automobile benefits on the basis of ranks and promotions.</t>
  </si>
  <si>
    <t xml:space="preserve">Insurance claim amount can be increased  to a higher number, so that in case of emergency employees feels safe. Also, there can be a separate monthly performance based bonus based on number of hours worked and efficiency recorded for employee. 
  </t>
  </si>
  <si>
    <t>The Pay between Semi qualified and Qualified is not comparable but the tasks executing same. Better to think  the Pay Parity Gap</t>
  </si>
  <si>
    <t xml:space="preserve">work from home Furniture, work life balance, assistance for Professional courses like CPA for ES employees. </t>
  </si>
  <si>
    <t xml:space="preserve">LTA, annual full body health checkup for self and dependents, nice gift hampers on festivals instead of gift vouchers, dedicated financial counsellor (to help with tax, investments, returns etc.), partial/complete funding for post grad of employees </t>
  </si>
  <si>
    <t>Tax free reimbursements (eg. petrol, uniform, etc) to be added to CTC so that one can do tax planning accrodingly.</t>
  </si>
  <si>
    <t xml:space="preserve">Soft loans could be a good options, As the banks charge us near 12% for personal loans, A easy loan, interest free or with a marginal interest could be a great help in financially difficult times. 
Easy home loans, Car loans are specifically helpful for young employees who are just starting a family. </t>
  </si>
  <si>
    <t>Foremost is the recognition which currently I am feeling is most undervalued and most of the Seniors/Managers do not initiate or hesitate to recognize employee/ team member service. Its been over 1.5 years serving for the esteemed organization and I certainly feels sometimes even after giving a 110% we are treated as below standard. Even seeing most of my fellow joiners left the organization because they were not just overburdened but undervalued too. 
Recognition like Spot, ECS are truly meaningful sometimes. Additionally, every team or portfolio engagement must have internal recognition as well example: amazon vouchers. Further, some managers says 500Rs. internet allowance is sufficient, which is quiet an inappropriate statement especially when we are solely relying on work from home friendly environment, we need ease of work. Other accounting firms currently not just providing dongles but a budgeted phone too to motivate their resources.
There could be many more opinions to these pointers and I respect each of them but at last its employees who are resources and not just robots who are working 12-14 hours shift in non busy seasons. Employees are resources and listening to them is a critical need in this virtual environment to avoid situation of chaos..</t>
  </si>
  <si>
    <t>1. Mid year salary increment and special bonus.
2. Minimum 10 days leave for travelling sponsored by EY.
3. Market correction of salary.
4. More number of promotion at all levels.</t>
  </si>
  <si>
    <t xml:space="preserve">A program similar to the 401K system. </t>
  </si>
  <si>
    <t xml:space="preserve">Hi Team,
The creative benefits which seems meaningful according to me are:
-Work from Anywhere
-Vacation/Travel Bonus
-Annual gifts which can be really helpful
-Employee Marathons
</t>
  </si>
  <si>
    <t>14th month pay; monetize unused sick days</t>
  </si>
  <si>
    <t>1. Currently amazon vouchers are not added in the appreciate website, it would be good if amazon vouchers are also available.</t>
  </si>
  <si>
    <t>I hope we can monetize unused sick leaves every end of year. I would also like to suggest that aside from nominations from stakeholders, i hope employees can apply for Rewards &amp; Recognitions such as SPOT award, ECS etc. It would be an interesting one if an employee can highlight their achievements to their leaders (because sometimes not all achievements are being acknowledged).</t>
  </si>
  <si>
    <t>recognizing talent to exhibit responsibilities, compensate reasonably with current competitive market standard</t>
  </si>
  <si>
    <t>1. Annual cash conversion of unused sick leaves; 
2. Additional incentive/salary increase for Progressions (e.g. from Senior to Senior Couselor); 
3. Increased medical benefit/allowance. In my previous organizations, the medical benefit ranges from Php12,000 to Php18,000 per annum and it is not only limited to medicine. We were allowed to reimburse expenses for purchasing exercise equipment such as treadmill, stationary bikes and other wellness related activities (Fun Run, etc.). This will encourage everyone to stay fit and healthy.</t>
  </si>
  <si>
    <t>Variable pay bonus - Instead of annual disbursement, consider to pay twice in a FY on half-yearly basis.
Meal Allowance through Food Card - Provide an option for employees to opt for food card i.e. prepaid card provided by various banking institution, sodexo etc., which can help employees in tax savings under meal allowances.</t>
  </si>
  <si>
    <t>Compensation Change.</t>
  </si>
  <si>
    <t>-Company wide membership to headspace or insight timer (mindfulness applications that are best on the market and not some cheep substitute).
-Yoga, mindfulness sessions (weekly or twice a week) run by some local teachers - yet, not EY employees, but good teachers, known in the area; or access to some local yoga platforms (in Poland it could be https://www.portalyogi.pl/)
-increase amount for rewards
-think about quarterly awards/bonuses for good results
-I loved sessions with Olga Kozierowska or Mateusz Kusnierewicz; could we invite more people that would inspire us - in more regular cadence - once a quarter, or 2/3 times a year 
-local discounts; could TT locally work on getting some special offers for employees; discounts to local gyms, shops etc.
-make sure you pay good money to existing employees; many times new employees ends up with higher salary than someone who is with firm for few years (with no big difference in experience) 
I will also comment on last communication that was sent to employees about revision of benefits and market conditions. This is great and I can't wait for the results! :) But on the other hand how I read it is that TT/Leaders will monitor the market and will see what other companies are offering to make sure EY is not behind. 
I have a feeling that what company/clients expectations are toward employees it to step forward, lead, come up with bold ideas, be brave, be creative.... I would actually expect the same from EY. Not to look what others are offering, not following the crowd, but to step ahead, propose what have not yet been proposed, give what not have been given yet! Surprise your employees, make them proud to be working in this amazing organization :)</t>
  </si>
  <si>
    <t>The main benefit that would be meaningful to me is having a good salary raise/adjustment for home-grown talents.
 As much as we would love to stay and grow our careers with the firm, the demands of our growing financial needs could not keep up with the country's inflation rate and the minimal adjustment we get in our salaries. This forces us to seek for other opportunities outside of the firm to obtain a higher pay for our experience for us to provide to our families. I have grown from a Staff 1 to now a Senior 2 for the last 4.5 years I spent here in EY. I love the culture and my team, but I do get salary offers significantly higher outside for the same work that I do here. It's a constant battle for us who would want to truly stay, but sadly, our salaries could not keep up with our responsibilities.
Other good to have benefits also offered by other companies:
1. 14th month pay/mid year bonus
2. Electricity/ Clothing allowance
3. Higher Medical allowance
4. Retirement benefits
5. Meal allowance
6. Trainings and Certification Allowances</t>
  </si>
  <si>
    <t>Appreciating long-serving employees:
Targeted compensation revisions and promotions for employees who are part of this organization for more than 5 years.</t>
  </si>
  <si>
    <t>1. Giving PDA device (Mobile phone) to the EY employees at Senior level would be one of the exciting benefit for the employees. A certain amount can be set for each employee to purchase the PDA device so that they can stay connected to office emails. PDA device expense can be given one time or after every two years.
2. During the year end break - Firm sponsored holidays should be given to employees instead of utilizing the employees leave balance.
3. Mid-year variable bonus or one time bonus can be given to employees in order the retain the best talent in the firm.</t>
  </si>
  <si>
    <t>1-Since we are working in virtual enviroment everyone should be well connected through the network and infrastructure.  I would like to suggest to provide some work from home subsidy for buying mobile phone , desktop screen or any other accessories as deem fit for an work from home setup. Also it would be great to increase internet subsidy amount so as to mantain robust connectivity.
2- Sometime to make rapport with your peers and among teams casual talks are of much importance as its directly increases connections as a whole which is necessary to retain and undertand an individual more meaningfully . For this i would suggest provide lunch or dinners to the teams so that they can connect virtually and stay more connected .</t>
  </si>
  <si>
    <t>1. More tax free benefits for sure. Limit for LTA and Telephone &amp; Internet amount should be increased.
2. Half yearly appraisals should be done for all employees instead of a limited audience
3. Work from Home - benefits - like increased Internet Charges, etc.</t>
  </si>
  <si>
    <t>subsidy of courses / certification
subsidy to electricity cost (as a part of home office expenses)
subsidy to home office equipment or furniture / devices rental service
we used to have massages in the office, they are needed still while we work from home, hence it would be good to have this service back
we used to have juices and fruits in the office - how about some packages to be home delivered or picked from the office? not daily or weekly, but from time to time?)
Mindfulness app subscription (eg. Mindy - polish app, I know the CEO in case you find this interesting)
Give us language courses back!</t>
  </si>
  <si>
    <t>1. Option of encashment left over leaves rather getting lapsed at end of the year
2. Enhancement in onetime WFH allowance specifically to purchase work chair and desk
3. Transferring leave balance to needy professionals (standing for each other)
4. Transport facility during busy season (pick up)</t>
  </si>
  <si>
    <t xml:space="preserve">Hi,
According to me, the below aspects of total rewards and compensation will be beneficial for employees:
1. While giving promotion, we should take the overall experience into consideration along with a person's performance and not just EY joining date. For e.g. in many cases there are Assistant Managers who have around 7-8 years of relevant experience while there are some Assistant Managers with more than 10-11 years of relevant experience. But while giving promotions for managers if both are considered in the same parameters, then people with more experience will be demotivated cause they will not be at per with their peers in spite of performing well and with relevant experience from other firms. So, I think this aspect of overall experience should play a role for promotions.
2. Since many companies and other big-4 firms are going for a market correction in salary compensation, EY might want to take this into account and consider a pay correction as per markets and other competitors. 
</t>
  </si>
  <si>
    <t>As an organization EY always gives value to their employees, However tenured employees should get equal value and compensation as new talents are coming from market. It will definitely boost moral of long associated employees and a positive message to others towards retention !</t>
  </si>
  <si>
    <t xml:space="preserve">1. Secondment to an onshore location once a year for 3-6 weeks. This can be made a standing annual practice. 
2. Budget for attending one conference, a wavespace session, client workshop, GLT meet, etc. abroad for Senior Managers in a year. This budget should be made available to Senior Managers and will be at their discretion. Often important and necessary interactions are missed because of lack of travel budget. Counsellor approval can be made optional. 
3. Better annual compensation revisions would be important. While the VPB percentages are fine, the annual revisions have been on the lower side over the years. Compensation revisions similar to that of FY20 should be the trend going forward. 
4. More access to budget should be made available for certifications and upskilling. Whatever budget is there is not enough and not readily accessible due approvals, need for business case, etc. 
5. Promotion/progression take more time than normal at senior levels (Senior Manager and above). There are a lot of checks and balances involved in a promotion decision all of which might not be required. We need to be more open to the idea that people with good performances should also be promoted/progressed. There are other ways (monetary and non-monetary) to differentiate rewards between good and exceptional performers. Career progression is important across all performance levels (except where performance is poor). </t>
  </si>
  <si>
    <t>Salary increment to meet market standards.</t>
  </si>
  <si>
    <t>timely recognition, to be recognized promptly rather than once a quarter. 
flexibility to work both in terms of location and time (without impact on deliverables and customer expectations)
showcase top performers/ achievers - through newsletters, leadership emails, forums, town halls, etc
better healthcare facilities that also cover outpatient and regular checkups</t>
  </si>
  <si>
    <t xml:space="preserve">1) Attractive Flexible Benefit Plan (Currently, we only get internet connection, Health Insurance, HRA and LTA. Can we please add petrol allowance, car loan allowance etc. in the flexible benefit plan)
2) Health benefit: gym or health/fitness club membership reimbursement 
3) Kids' welfare: Many companies offer kids' welfare allowance through which kids' hobby class expenses can be reimbursed etc. 
4) Working from native place or other GDS locations: Employees should be allowed to work from the native place or other GDS location which can provide stable internet connection
5) NPS/Pension Plan participation by EY: Employees should be allowed to volunteer for NPS contribution from the pay which can be useful with pension perspective.
6) Health check-up allowance for all employees above 40 years.
</t>
  </si>
  <si>
    <t>A non taxable bonus would be awesome idea :) I know it's tough but worth to try.
Most of the employees in this peak market are switching and our attrition rate is high. 
To avoid attrition, progressions and promotions will be a good idea.
Apart from existing benefits, it's great to provide the employees with the Travel opportunities / Travel vouchers / Holiday packages with families.</t>
  </si>
  <si>
    <t>+Adding additional point 
5) Permanent WFH option (for some parts of the business/wherever possible)</t>
  </si>
  <si>
    <t xml:space="preserve">Hope Assistant Director rank would get additional night differential rate and an increase mobile allowance from the current Php 1,400 per month. </t>
  </si>
  <si>
    <t xml:space="preserve">I would appreciate having an office chair and a desk provided by EY , we have been working from home for a long time and we are not able to use the chairs we have in the office or the desks , it would be good if there was an option to have a chair and a desk provided with basic set up to make working from home more comfy </t>
  </si>
  <si>
    <t>National Pension Scheme, Food coupons like Sudexo, Fringe Benefits like Mobile, Car lease, Day care facility</t>
  </si>
  <si>
    <t>Overtime allowances</t>
  </si>
  <si>
    <t>Tax Benefits: 1. Employer NPS Contribution, 2. Meal/Food Card
Health Benefits (not covered under insurance): 1. Full Body Checkup Yearly Allowance 2. Prescription Glasses Allowance
WorkLife Balance: 4-Day Work Week (with increased hours to match the weekly quota) at the option of Employee with no reduction in pay [Already part of Labor Bill expected to become a law]
Compensation Benefits: 1. Provide Leave Encashment at Year end 2. Implement Overtime Pay 3. Implement Overtime Lunch/Dinner Reimbursement even for WFH
WFH Benefits: 1. Internet Bill Allowance of at least Rs1000 2. WFH Hardware (Table/Chair/Laptop Cooler/Monitor) Allowance and tax benefit every 4 years 3. Phone Bill Allowance of at least Rs500 4. Phone Allowance of Rs30,000 every 4 years
Skill Development Benefits: CFA/FRM Exam Fee reimbursement level wise for all levels covered in tenure of EY (and not if began from Level 1 at EY and not if completed all levels which is what it currently is)
Reward Benefits: 1. Increase Secondment Frequency and make it partially overlapping with offseason, so that employee can enjoy 2. Increase Spot Award Amount from Rs3000 to Rs5000 3. Have the option to receive referral amount as part of appreciate points (Tax benefit)</t>
  </si>
  <si>
    <t>Sponsoring 1-year Executive MBAs from IIMs, or other tier 1 MBA colleges.</t>
  </si>
  <si>
    <t>Office setup allowance should be given to all the new employees who havn't received.</t>
  </si>
  <si>
    <t xml:space="preserve">Those who could not utilize their annual leaves due to Client work &amp; tight schedules, should get their leaves encashed every year or rewarded in any other ways. There should be some filters/checkpoints to verify why the employee could not utilize the leaves apart from those 15 which can be carry forwarded. </t>
  </si>
  <si>
    <t>16th month bonus, profit sharing bonus, improved busy season treats</t>
  </si>
  <si>
    <t>I have two suggestions here, one is very much doable, the second one can be thought of considering the requirement and future strategy.
1. To reimburse employees in the form of Fuel, Leisure, daily expenses for a particular threshold every year in order to save taxes on part of employees. A policy can be framed which gives benefits to both employees and the firm too as tax savings. 
2. GDS/EY can think of opening one center in Rajasthan, may be in Jaipur as I understand there are a number of employees working in NCR region and they be directly benefitted by this by joining the Jaipur office, this will help in a good number of employees to stay in their city and will actually have monetary benefits as well to a good extent. Plus I also believe that the real estate cost can be less as compared to other big cities like, Bangalore, Kolkata etc.</t>
  </si>
  <si>
    <t>Permanent Work from Home Set up</t>
  </si>
  <si>
    <t xml:space="preserve">GDS User Recognition Nomination
Need to revisit the process as the employees who gets nominated from clients outside GDS are not receiving the points within the time specified in GDS User Recognition Program Guidelines. In GDS India, the award nominations should be processed once every fortnight but that is not the case. We wont even come to know if we were nominated unless it is informed by client to us and later we realize that no amount/points were paid for months. We already have a threshold set for each employee and still not processing it on time.
Budget allocated for employee recognition other than GDS User Recognition Nomination
Currently the budget allocated for an employee nomination for the work they have done is limited. If a Service function receives more nomination from the clients using GDS User Recognition nomination, we will run out of budget for regular R&amp;R nomination that we as a counselor do. So, the budget needs to be different for both.
Award nomination - rewards
Currently the award points for ECS Monthly and Annual award is same. How can we justify a 12month contribution to 1 month contribution when both award points are same. Quarterly and Annual awards points should be x2 or x6 times the ECS monthly award so that the employee feels that they are being recognized.
Employee Well-being
We should start thinking of providing benefit to employee for personal well-being. Could be a sum allocated for buying a gym equipment or smart watch that tracks activity every year. If other EY entities can have this benefit provided to employee then why cant we n GDS
Half-Yearly Bonus
Currently the bonus is provided to employees two months after the performance cycle is completed. We should be cutting the timing down so that an employee is rewarded immediately after the performance cycle is completed (maybe within 15days) than waiting 2 months. An alternative will be provide an employee half yearly bonus. This way the employee will be certain that they are being recognized for their contribution and commitments towards the firm  
Medical ( Doctor Consultation ) - bring back Medi Buddy Consultation that exist or Practo
In the month of April, there was a news that was rolled out about Medi Buddy. An employee can use that app to schedule an appointment with the doctor and also order medicine at a discounted price and it was valid for a year. I found it very beneficial as I was able to connect with only one doctor multiple times when required. It did help me in one way when I was infected by COVID. However, in the month of June the subscription for that was disabled for everyone. When connected with Talent, they mentioned they are looking into it. Its been 6months and no update on it. Bring back that option to the employees and look into why a benefit is only provided for a month or two.
</t>
  </si>
  <si>
    <t>Please enable more onsite opportunities for the Offshore folks. Please raise H1B visas</t>
  </si>
  <si>
    <t xml:space="preserve">1. As we all know that working from home and spending more time with laptop, it will be good idea if EY provides a phone, so that spending time in social media can be utilized on office mails.
2. Introduce a Hybrid working mode but gives us days to choose because for working both the parents can be managed, if wife goes to office husband can take work from home and when husband goes to office wife can work from home.
3. To retain the employees those who completes 3, 5 and 7 years give them a non-monetary benefit like laptop, smart phones etc., those can be used for their children online classes and project work.
</t>
  </si>
  <si>
    <t xml:space="preserve">Interest free loans, Corporate NPS </t>
  </si>
  <si>
    <t>Monetary benefits and timely recognition and appreciation of tasks performed</t>
  </si>
  <si>
    <t>Enroll employees onto NPS</t>
  </si>
  <si>
    <t>1. While we receive the EY appreciate points, we are bound to spend that amount on buying some commodity/experience. I would suggest that the individual is given a  choice weather he/she wants the amount to get added along with the salary amount or wants to redeem it via a coupon from EY appreciate portal. This is because there might be a case where the commodity the individual truly wants to buy is not available/available at a higher rate than others, on any of the mentioned websites.
2. I would also like to request to start giving the food allowance again as, even though we are not going to office, but we do order food frequently during workload times/season as we do not get the time to cook the food ourselves. And it does take a dig in our pockets. At least any help in this will be appreciated.</t>
  </si>
  <si>
    <t xml:space="preserve">Looking forward to pay parity because its disappointing to see peers getting more pay who joined laters. Other big 4 are also offering comparatively more pay .  </t>
  </si>
  <si>
    <t>Mid-year Progressions would be a great way to ensure efficiency all round the year and to increase the fixed compensation part of CTC.</t>
  </si>
  <si>
    <t>I think mid year Hike/Bonus would be meaningful benefits for me</t>
  </si>
  <si>
    <t>With Increase in compensation there is always increase in the Tax liabilities, We should try to introduce Components with more Tax Benefit eg. Car Lease Allowance.</t>
  </si>
  <si>
    <t>The differences in yearly compensation of home-grown GDS employees and those joining from other organizations is very large, where the home-grown employees do not feel valued enough for their loyalty and faith in EY as we are the ones who consistently work to achieve EY's goals along with out personal ones. We do not see the same with colleagues joining from other organizations. Equal pay is the need of the hour.
We also need a system to account for overtime, similar to the dinner benefits that we could apply for when working from office locations, clocking in more than the daily required hours.</t>
  </si>
  <si>
    <t>Why don't we have option for food card in EY like Sodexo, Zeta etc. This would help employees to have tax benefit on the amount going to this card as well.</t>
  </si>
  <si>
    <t xml:space="preserve">Vehicle Allowance to be restarted </t>
  </si>
  <si>
    <t xml:space="preserve">money equivalent or Sodexo card </t>
  </si>
  <si>
    <t xml:space="preserve">Of course the benefits that can be withdraw in money will be the best ones (or something like sodexo cards ), but other forms also are interesting. For me it would be for example opportunity to take part in paid online courses about our hobbies. </t>
  </si>
  <si>
    <t xml:space="preserve">Keeping the work hours to 8 hours,  will help to stay healthy with good work life balance. </t>
  </si>
  <si>
    <t>Increase in Compensastion and benefit part of my salary and Mid year bonus</t>
  </si>
  <si>
    <t>I want increment in my salary.</t>
  </si>
  <si>
    <t>Newly joined Employee's like me who are not working out of base location and working from there hometown. You should provide relocation benefits or accommodation to setup on base location. As pandemic situation is easing out I am really feeling jittery to move back to base location as I have to start everything from scratch. Little help from organization will help me calming my nerves and I am sure there must be many employees like me.</t>
  </si>
  <si>
    <t xml:space="preserve">1) EY medical policy is very good. But along with in-patient, including outpatient scheme in medical insurance which will helps a lot to cover the medical expenses incurred for hospital visits.
2) Introduce more onsite opportunities with rotational basis and option to take dependent during travel
3) Along with Internet bill reimbursement, kindly include other items in FBP like fuel allowance, food vouchers, office essential purchase which will reduce the taxable amount of the employees.
4) Introducing Voluntary Provident Fund option will help employees to contribute more to PF which will reduce the taxable income. 
5) Introduce the option to choose work from home or work from office.
6) Increase the basic pay allowance
7) Increase the referral bonus
</t>
  </si>
  <si>
    <t>- Flexible working time schedule like an option to work 4x a week. This could mean working 10 hours a day to complete the 40 hour requirement. 
- Benefit of visiting/working at EY Offices abroad when you are commended well by stakeholders.</t>
  </si>
  <si>
    <t>EY helping the employee to invest in the financial market, a monthly box with food/breakfast delivered home (some co have different boxes, such as healthy, fatty, veggie, etc.), provide supplies to work from home (chair, desk, external monitors, etc.), discount with unive</t>
  </si>
  <si>
    <t xml:space="preserve">Compensation with market standards and on time promotions for existing employees . learning and development plans </t>
  </si>
  <si>
    <t>Recurring Work From Home benefits e.g. logistics and furniture</t>
  </si>
  <si>
    <t xml:space="preserve">Work from home setup allowance </t>
  </si>
  <si>
    <t>discount with universities to pursue master, or 2nd degree (currently you need to find people to study with you to have a discount), from a talent perspective, catch ups with individuals checking on how they are doing, what they need, etc. (although i do it as a leader, people need to feel talent team is worried about their experience</t>
  </si>
  <si>
    <t>all internal processes takes time and the time of response is around a week, so you have a question on your pay slip and you need to follow up on a ticket for weeks, escalate to your leader (me) and i escalate to talent/payroll. People feel the processes are not prepare to provide satisfaction, but to delay the responses.</t>
  </si>
  <si>
    <t>I request leadership team to consider domiciliary claim as well in our medical claim submission. Along with that for new joiners like me there should be some benefit for setting up office like infrastructure in home.</t>
  </si>
  <si>
    <t>1. The insurance provided for the employee and dependent should be improved with domiciliary claims. Currently there is only the hospitalization claim but a domiciliary claim of a good value is very much needed. This should be available for employee as well as dependents with a combined quota.
2. To make GDS and its people's work life balance better GDS should start onsite roles. Currently we have to work on US hours from India mostly for supporting the US projects.
3. If GDS could provide some surprise gifts/goodies to employees which would definitely make the experience more beautiful.</t>
  </si>
  <si>
    <t>Please increase health insurance sum insured
Provide PDA, WFH setup assitance.</t>
  </si>
  <si>
    <t>Hi,
Regarding the benefits, I think most of the employees including myself are looking for a simple approach that is salary revision based on market trends. Majority of us in staff level have concerns that our current CTC is far below the industrial standard. This is the main concern for me also. No doubt EY is the great workplace which provides huge opportunities  to learn and grow, but however when analysing our current CTC which falls behind the industrial standard is a big concern. Kindly take it into consideration. 
Thanks.</t>
  </si>
  <si>
    <t>Bonus if GDS Team achieve/get a high rating/ feedback from Onshore Team</t>
  </si>
  <si>
    <t xml:space="preserve">It would be really helpful if we can avail housing loan via GDS at an attractive rate of interest. Like for bank employees, banks give them an opportunity to avail housing loan at a much lower interests than that offered to the normal public. I am currently looking for a property to invest into. Hence, this is a benefit i would love to avail, if available. </t>
  </si>
  <si>
    <t>i feel beside the creative ideas, EY needs to focus on fixing what is not giving a nice experience to the employee. From a leadership perspective, would be also nice to be recognize for the additional roles we have. For Argentina would be nice to get paid for all the overtime Mgers and above do across the year.</t>
  </si>
  <si>
    <t>Social sabbatical</t>
  </si>
  <si>
    <t>discounts to buy in supermarket or specific places (food, cleaning products, etc.), receiving a gift the same day of your birthday at home (example: "picada para 2").. people value the recognition ON TIME. Days off from Dec 24 to Jan 1st (Christmas/New Year season). More apps that can work from your phone (example timesheet we still can't submit from the phone).</t>
  </si>
  <si>
    <t>New joiners should be made feel connected with some new joiners pack (sipper, bag, tshirt etc.). Other Big3 are following this trend and gets alot of media attention with this which ultimately attracts candidates.
Also, the remuneration needs to be relooked considering the market dynamics have changed drastically and companies are targeting talent by higher compensation.</t>
  </si>
  <si>
    <t>Bi annual VPB, hikes and bi annual promotions could be effective.</t>
  </si>
  <si>
    <t>Emergency Internet amount will need to be increased based on latest telecom tariff hikes.
Monthly food coupons (Sodexo) - Fixed amount should be provided (Not only as a part of FBP). This is in line with other companies</t>
  </si>
  <si>
    <t>The compensation benefits impacts more to me as an individual.</t>
  </si>
  <si>
    <t xml:space="preserve">Give additional busy season payment, and try to get to know what is happening to the employees health due to this busy season and over stress! </t>
  </si>
  <si>
    <t xml:space="preserve">There should be some more benefits related to medical policies and travel etc
</t>
  </si>
  <si>
    <t xml:space="preserve">Being able to work from anywhere, in my country or overseas. </t>
  </si>
  <si>
    <t>Leave encashment</t>
  </si>
  <si>
    <t xml:space="preserve">Salary correction with respect to our competitors. Somewhat over than that or equal to it. </t>
  </si>
  <si>
    <t>Onsite</t>
  </si>
  <si>
    <t>Employee contact cards for seniors &amp; above</t>
  </si>
  <si>
    <t>All expenses paid family vacations (Domestic / International)</t>
  </si>
  <si>
    <t xml:space="preserve">All the GDS employees should be allowed to work from any of the GDS offices in India. </t>
  </si>
  <si>
    <t xml:space="preserve">Increase of Base Pay
Broadband and Mobile Reimbursement
Fitness Reimbursement
</t>
  </si>
  <si>
    <t>Having the opportunity to participate in learnings (different from what it is established by EY Learning curricula &amp; badges) with some discounts and a simple approval flow.</t>
  </si>
  <si>
    <t>cab facility when we return to office</t>
  </si>
  <si>
    <t>Mid-year or Quarterly Variable Pay Bonus</t>
  </si>
  <si>
    <t xml:space="preserve">The VBP bonus is for the performance, it should be distributed quarterly or atleast semi-annually, this way people will get some course of amount. It will be like a motivation to look forward too, instead of working hard for entire year and getting the amount. Overall the performance regarding KPIs will be intact especially for the teams which are highly dependent on Transaction based jobs. </t>
  </si>
  <si>
    <t>Salary advance/loan on salary options
Sudexo/Food Coupons or something to reduce our monthly Income Tax</t>
  </si>
  <si>
    <t>1. Discounted Electronic gadgets.
2. Car lease program
3. Fitness or wellness circle with membership
4. Salary adjustment to meet market trend.</t>
  </si>
  <si>
    <t xml:space="preserve">please provide the long term benefits for the employees who served for the long term like more than 10 yrs or 15 years which are of high value rewards equivaled to the Stock options or high value rewards. </t>
  </si>
  <si>
    <t>1. As mentioned by our leaders in many town halls and emails regarding employee benefits, if the trainings or learnings are considered as an investment on employees, it will be meaningful if these hours are considered as chargeable and not authorized. Because we spend considerable amount of time on completing these learnings in our busy schedule. Also to keep ourselves updated for the current market requirements. So my humble suggestion is that learning hours should be considered as chargeable as these are directly or indirectly related to our profession.
2. We had budgets for team outings, Annual sport feast, 2000 rupees worth Vouchers per annum and gifts during Deepavali before pandemic. However we have received very minimum compare to above because of Covid restrictions. So it would be motivating and encouraging to our employees, if EY could give us a Christmas or Thanks giving or a new year Bonus.</t>
  </si>
  <si>
    <t xml:space="preserve">1. The medical check up for SM should include end to end body check up. At present it has a very limited coverage. It should also include Vitamin D,B12 etc. testing which is critical. For ladies mammogram should also be included in the testing. For Managers also basic health checkup should be included
2. Some tax benefit measures like voluntary contribution to PF, food coupons, petrol bill reimbursements should be introduced
3. Compensation revision should also be considered at Senior Manager level when the same is being considered at other level as they also put in the effort in getting the results for the team and business. </t>
  </si>
  <si>
    <t>As part of WFH policy, it will be beneficial if internet bills are reimbursed for 2k monthly, as most internet vendors have monthly plans with good bandwidth in this price range. Also, if the new joiners can get some kind of wfh furniture/tech appliances (mobile phone, invertors-for those power cuts, etc.) buying reimbursement, it will be helpful. Another area focusing on well being can be monthly gym reimbursement.</t>
  </si>
  <si>
    <t>Gifting an iPhone to few deserving candidates of the firm. This could be a one time activity. In one of my previous organizations (IT company), this was done for top 1% employees of the company and this act brought in great positivity amongst the employees.</t>
  </si>
  <si>
    <t>Improving the perks. For instance, companies associated with EY may consider offering discounts for EY employees on their products. To associate with Car companies/banks for employee discounts and etc</t>
  </si>
  <si>
    <t>I think, in this pandemic we have seen WFH has great benefit for employees, considering employees play their part in organization with completed dedication. I think it would be great if we consider remote working option permanently. Coming to office can be on voluntary basis or in occasions of team gathering or some events.</t>
  </si>
  <si>
    <t>Loyalty bonus and appreciation on completion of tenure in the organisation
Support or having family based outings for teams - outing of not just the team members alone but team members with their families
Spouses to be recognised during important milestones</t>
  </si>
  <si>
    <t xml:space="preserve">Paid vacations  </t>
  </si>
  <si>
    <t xml:space="preserve">Cash rewards are old but always better than giving it as reward points. It restricts every individual from choosing what they need but we are forced to choose what is available from list which is major draw back. Giving away some surprise goodies or some vouchers to hardworking professionals would boost up there level of work. </t>
  </si>
  <si>
    <t xml:space="preserve">There are some changes that can and should be made and it feels the firm is working on the right direction to impliment these as well (with mid year promotions and mid year pay revisions). 
Work - life balance improvements - These should specifically include time booking for each employee for any reporting responsibilities they have, for interviews and for social events and meetings rather than just piling these on top of exising fully booked retain. I think this will be greater than any other monetary benifit the firm can provide. </t>
  </si>
  <si>
    <t>More of cash allowance, internet allowance and hike in pay</t>
  </si>
  <si>
    <t xml:space="preserve">Overtime allowance </t>
  </si>
  <si>
    <t>1. It would be great if we get monetary rewards as a token of appreciation for outstanding performance.
2. Company can sponsor a yearly trip to employees which will in turn help to promote work life balance of an employee.
3. Free of cost cab pickup &amp; drop service irrespective of shifts.
4. Work from home setup reimbursement.</t>
  </si>
  <si>
    <t>Emergency loan facility and travel assistance</t>
  </si>
  <si>
    <t>Very cool benefit I've seen at other employers was the additional day off on employees birthday. Think it's one of the coolest things you could give us, and it won't cos a fortune.</t>
  </si>
  <si>
    <t>We should give appreciation certificates to more frequently and it should be shared in social sites. A gems or point system should be provided which can be used to buy EY goodies. Every quarter a employee experience magazine should released. Most important every employee should feel that they are representing the Brand EY and they should be get respect and become responsible for the same. This will make us proud and honored to work for the great company EY.</t>
  </si>
  <si>
    <t xml:space="preserve">Organization can provide some allowances to employees such as Wellness allowance which employee can use for maintaining and improving their health. Transport/cab facility can be provided free of cost to employees. Currently, there are charges for the same. 
Special Bonus can be provided to employee depending if service line is doing considerably well. 
Lastly, in these unforseen circumstances, Emergency loan facility or in-advance (2-3 months) salary can be quite helpful. Thanks.  </t>
  </si>
  <si>
    <t>Introduction of employer pension plan to the employees with long term service will be the most meaningful benefit according to me. The employees with long term service should be able to reap the benefit post retirement. This will also help improve the retention ratio and loyalty in employees.
Alternatively, EY can also issue the share in the partnership for the employees with long term service.</t>
  </si>
  <si>
    <t>1. Leave encashment
2. Travel opportunities or rotation opportunities
3. Incentives for working on weekends</t>
  </si>
  <si>
    <t>Additional wellbeing leaves, on top of our standard leave balance - many companies are doing it already</t>
  </si>
  <si>
    <t xml:space="preserve">Good to have leave encashment benefit by end of every calendar year atleast Annual leaves and Special leaves for the people who are not interested in availing it, Food Allowance, Internet allowance. </t>
  </si>
  <si>
    <t>Farm land for people staying in EY for more than 5 years or 10 years from now. For example if we are buying a acre (approx 43,000 sq feet) agriculture land for 5 lakh (little outer to Bangalore) now, for each employee every year we will add 1000 sq feet, at end of 5th year we will give them 5000 sq feet land (which will 60,000 rs now)</t>
  </si>
  <si>
    <t>Increase in Annual Leaves
Leave Encashment
Car Loan subsidy
Health and Wellness benefit</t>
  </si>
  <si>
    <t xml:space="preserve">Extra training budget / one-time hobby allowance (each FY) to support your growth and development beyond the usual everyday business topics. </t>
  </si>
  <si>
    <t>Increased bonus percentage and facility to encash pending leaves whether AL or PL at the end of year</t>
  </si>
  <si>
    <t>Keeping flexible working days system so that employee can decide which days he want to work and which days he want to take weekly off. Icing on cake would be if 4 days working model is created so that respective associate can decide how 45 hours can be spent in 4 days.</t>
  </si>
  <si>
    <t>1. Encouragement online classes (advanced ex: https://motiondesign.school/) or book from amazon coupon - tailored to a person interests and to increase creativity, as token of appreciation.
2. Time reserved for regular practice or study time to help boost the creativity at least a 30mins daily. sharpening the tools.</t>
  </si>
  <si>
    <t>Full body checkup for employees - once in a year</t>
  </si>
  <si>
    <t>1. Compensation revision (Competitive to other Global Big4s)
2. Mid term Bonus based on Business Performance
3. Mid term Promotion to deserving People
4. New Mobile Phone Reimbursement Program
5. WFH Setup Reimbursement Program</t>
  </si>
  <si>
    <t xml:space="preserve">1. Reimbursing actual internet amount
2. Firm sponsored mobile purchase assistance (Other Big4s are providing the same)
2. Providing some kind of overtime allowance
3. Resuming Food/Snack allowance which was stopped due to covid or even Outside service Eg - Sodexo
4. Leave Encashments
7. better corporate discounts
</t>
  </si>
  <si>
    <t>Since Last 2 years employees are working from Home .It will be good to Have benefits for Work from Home. Many people spend money for inverter, new broad band connection, Office Setup like Chair,Table,AC and continuous expense to electricity. By default employees gaining benefits like  travel and time
One more thing to highlight on Existing method of rating. When Leads introduced we heard like rating system is going to be transparent .But Still during the year end review we hear like bell curve and all other legacy terms. Even we don't see the ratings according to leads feedback.</t>
  </si>
  <si>
    <t xml:space="preserve">1. Meal Vouchers (Sodexo) for Tax saving purpose
2. Provision to contribute to NPS scheme u/s 80CCD2 by employer, which is taken from employee's salary. No extra cost to employer.
3. Gym/ Sports club membership allowance for physical wellness
4. Spa session allowance for mental/ physical wellness 
</t>
  </si>
  <si>
    <t xml:space="preserve">Company Car Lease - Not the regular one, we would need tax exemption for the EMI's employees pay, additionally we should also pay fuel allowance &amp; driver salary allowance.
Wealth Management - We need to create opportunities for our employees to voluntarily contribute monthly / annually ( during the time of annual bonus payout) to shares / bonds &amp; other options.
RTO - Start a dedicated food pantry for EY employees with no cost / subsidiary rates.
 </t>
  </si>
  <si>
    <t>Rewards points should be increase for all categories, increase individual pay scale as per industry standard.</t>
  </si>
  <si>
    <t xml:space="preserve">Health being super important - Fitness Allowance
Rejunavation - Yearly trip allowance 
Leave encashment facility
</t>
  </si>
  <si>
    <t xml:space="preserve">By working at EY, we expect the total rewards to be forward looking rather than chasing the market rates for each role.
Additional points - Better systems in place for employees to avail more personal leaves after busy periods.
A revamp of all major admin related portals to interconnect them and reduce time spend on these, simple instances would be GT&amp;e having a template populated based on RETAIN, LMS sending direct emails to resource team to update bookings when applying for an unplanned leave, the possibilities to automate and reduce admin work are endless.
Health/ Fitness related allowances, Financial assistance for office furniture for work from home.
</t>
  </si>
  <si>
    <t>we had overtime dinners when at the office. I'd like to have them while WFH, since plenty of times I find myself with no time to cook during the busy season.</t>
  </si>
  <si>
    <t xml:space="preserve">Increased paternity leave or just being parental leave irrespective of gender. Current policy could lead to potential unconscious biases against team members just based on gender. 
Provision for annual or half yearly health check ups (mental and physical), especially occupational health check-ups (issues related to postures, mental health etc) 
Ability to sell or purchase holidays </t>
  </si>
  <si>
    <t>1. Well being allowance
2. Food allowances
3. Over time allowances
4. Family day events</t>
  </si>
  <si>
    <t>a new allowance to keep developing our home offices</t>
  </si>
  <si>
    <t>Mid year Promotion, Progression and Salary Hikes. This will create an belonging and bonding for the people in EY. Doing this, would motivate the employee and removes the idea of jumping to another job. An employee need not wait for the complete 1 year to ripe the benefits of good work that he/she has done. 
Back to back promotion and progression in the current reward policy is very minimal and difficult. If the employee has started playing the role of next designation, the policy should allow the back to back role changes. The alternative year promotions and progressions, impacts most the of the employees designation when compared to the designation of same experienced person in market. Because of this, if an employee fails to get promotion/progression in one cycle, then the subsequent role changes would also be delayed even though the employee performance on the next appraisal cycle meets the standards of role change.</t>
  </si>
  <si>
    <t xml:space="preserve">1. Compensation Components - Allow employees to choose certain flexi comp components by which they can save taxes
2. Provide basic investment/tax saving ideas or assistance in tax planning, if needed.  
3. Car Lease
</t>
  </si>
  <si>
    <t>Interest Free Loan, Better Festive Perks and Gifts, Leave Encashment by end of year,</t>
  </si>
  <si>
    <t>1. Gym/wellbeing membership reimbursement
2. Company sponsored mobile device
3. Till COVID threat is over, to avoid employees travelling in crowded public transport for their safety, reimbursement of cab fares for commuting to and from office.</t>
  </si>
  <si>
    <t>Yearly health check-up
Annual unutilized leave encashment (if there are any leaves that are not carry forwarded).  There are employees who utilize all leaves and there are some will not utilize all leaves.  After carry forwarding 15 leaves, if there are any pending leaves, that can be encashed.</t>
  </si>
  <si>
    <t>Yearly health check up for employees.
Wellness vouchers.
Bring your family to office day.</t>
  </si>
  <si>
    <t>Salary not based on ratings. Let the hike be equal to all. Even after struggling so much i don't think many people get exceptional ratings. Also the salary what a tax senior is getting (specially me) is no where to the market standards, Please revise the salary, Staffs are earning more than tax senior.. don't ask me for proof.. i know it is integrity issue.. but for me it is life it is my day to day expense. Please revisit the compensation. Don't want any other benefits.. just pay more..</t>
  </si>
  <si>
    <t>Transfer requests to be taken into consideration to other countries should get started and should be approved if there is no business impact.</t>
  </si>
  <si>
    <t xml:space="preserve">1. Medical allowance for employees and dependents for medicines/health check ups/tests/scans etc.,
2. Overtime allowance as few teams have multiple busy seasons during the year
3. Loyalty or Retention bonus on annual basis
</t>
  </si>
  <si>
    <t>Yearly health checkups.</t>
  </si>
  <si>
    <t>Better rewards for festivals such as Diwali, New year, etc.
Current awards are not matching with what other companies offer to their employees.</t>
  </si>
  <si>
    <t xml:space="preserve">onshore team visits, team gatherings &amp; monthly recognitions </t>
  </si>
  <si>
    <t xml:space="preserve">1. Better TAX saving/flexi benefit options.
2. Better maternity coverage for expectant mothers who are expecting multiple births (Twins/Triplets).
3. Phone and internet reimbursements. </t>
  </si>
  <si>
    <t xml:space="preserve">Thank you for coming up with this idea! Mid year promotions will definitely boost morale and confidence in a lot of employees who wants sustained growth in the organisation while keeping up with market conditions. Client recognition also adds to a better working experience and monetary benefits adds to the cause.  </t>
  </si>
  <si>
    <t xml:space="preserve">1) Receive Variable Bonus Payment in US dollars (instead of local currency), to avoid local currency depreciation. 
2) Receive up to 20% of montly salary in US dollars (instead of local currency), to avoid local currency depreciation.
3) Remove approval process for vacations in an internal system (rely only on email or conversations with team leads).  </t>
  </si>
  <si>
    <t>1.Emergency Loan Facility up to 10 Lakhs which can be deducted from salary in EMI terms with 0% or less than 3% interest. This will be beneficial for those who looks to buy house/flats near office, looking for emergency fund for their parents or siblings treatment or other emergency need.
2.Free Airfare/train tickets and reservation in combination with different domestic airlines/railways for those who are looking for tickets for emergency home return once in a year or for other emergency personnel travel requirement.
3.Special recruitment drive for EY employees spouses alone once in a year.
4. Special Insurance policy for those step father's/mother's or other immediate relative who brought up EY employees but wont get company insurance cover as they are not the legal parents in absence of any of the parent died during childhood. This makes the feeling that EY cares those employees can pay tribute to those who brought them up as responsible citizens.
5.A Fund of Rs. 5000 assigned to all EY employees per year which can be utilized only for meaningful purpose which change life of other people as individual or as teams. For eg. Scholarship for poor family student, Change a village school conditions, Create a job opportunity for women etc. This will help every EY employee to look into their surroundings and make them help EY grow as a brand in society with a purpose. Proof should be submitted for release of funds.</t>
  </si>
  <si>
    <t>Thank you for listening as this really is an exceptional opportunity to share making it a great experience. well, i personally feel the existing promotions and progressions are not aligned objectively basis the year long contributions and achievements on the core work we are supposed to do day-to-day. i can take my own example here. I have led project teams to win HPT awards every quarter besides getting spot recognitions, excellent client feedbacks and gold standard ratings from all stakeholders consistently through the year only to find myself in Valuable contribution category. also contributed to organizational activities like recruitment as well. When i tried to understand this, I was told to come up with something innovative to be considered for progression/promotion but again i'm sure this yardstick is not the same across the board. all through the year, i got a feeling my work is recognized by leadership as indicated by my counselor. I firmly believe, organization is sincere to create that exceptional employee experience but somehow this hasn't translated into my experience in this case. This was demoralizing and hope you will look into this and take measures to correct in the interest of organization if you think this is a valid request. I get a feeling this is one of the reasons for rampant attrition among many high performing teams, like the one i'm leading. i believe, steep hike in monetary benefit is not the only factor here, making the employee feel value/recognized for quality work makes big difference if it reflects in career progression. that's it. thank you.</t>
  </si>
  <si>
    <t xml:space="preserve">1. Car Lease - A necessity provided by most companies based on eligibility 
2. Change in Loyalty bonus to 3yr, 6yr, 9yr,12yr, 15yr instead 5,10,15, this will make the employee feel more appreciated regularly and they can make realistic goals
3. Gadget/Monitor Allowance: Employee should be provided Mobile/any type of LCD screen allowance every 2 years based on eligibility. This is a common benefit provided by most companies
4. Transport: Bangalore should have transport provisions for all employees, why only some locations are allowed
5. Higher Study allowance: Higher degree courses with IIM for upscaling S3 and above
6. Bridge holiday concept: If Tuesday is a leave then automatically provision should be there make Monday as leave
7. Creche Tie-up: Direct creche facility for working mothers, this is must need to empower women employee
8. Pregnancy care: Special cabs for pregnant ladies too with flexible to support them with the challenges and ease work-life balance
9 . Sodexo, LTA, Mobile, Internet basic allowance for all employees, to get tax benefit
10. House Rent/Loan: Company should provide some Interest-free amount to employees for house deposit or purchase purposes.
11. Onsite/Domestic allowances: The rate card should be increased for a longer duration so employees at least make some benefit. Option to take the family for 6 months and above.
12. Leave Carryover:  The no of leaves carried forward should be allowed to 45 instead 15 which is too low, or either should be enchased as taxable
13. Goodies: Yearly goodies from EY will make employees happy should be added to perk tax
14. ESOP: This is high time employees should be provided ESOP options
15: Medical Policy should have the option to claim cosmetics too like Dental and skin-related issues.
</t>
  </si>
  <si>
    <t>1. agile promotions and salary review as a response to current market conditions like employment market and inflation
2. Remote work allowance indexation - cost of work from home increased significantly over last 2 years (i,e, energy cost).
3. EY Day - it was not granted to EY GDS employees, like it was to EY SL employees in EMEIA
4. Day off for Birthday</t>
  </si>
  <si>
    <t>- It would be great if employee have some food allowance - e.g. Google has their own canteen, where they are serving their employees meals (dinner) by chiefs everyday. (but SODEXO cards would be also great)
- Another good benefit would be to have some discounts in motor dealers for EY Employees - also Google offer such benefit for their employees. (but any kind of car lease / discount policy would be great)
- One of the Software House I know offers once a time an additional 30 days of PTO for employees that cross 5 years of employment in their company.
- Some of the companies offers once a time home office bonus
- It would be great if the amount of credits in the cafeteria system were increased. Currently, the whole thing is used by the Multisport card (if the employee orders one) and there is nothing left for vouchers to the bookstore to buy a book or a ticket to the cinema. Compering the current amount to the level of inflation and decrease in the value of money it is practically a poor addition, not an actual benefit.</t>
  </si>
  <si>
    <t xml:space="preserve">GDS should introduce tax saving opportunities which were available in country practice like introducing food coupons, pension contribution, increase in amount of LTA etc. These maeasures will increase the take home cash for employees and these will not result in any additional financial impact on GDS </t>
  </si>
  <si>
    <t>More opportunities for promotions and increments to little more extend</t>
  </si>
  <si>
    <t>Reducing working time to 8 hours a day and gradually increasing hours to 9 during peak season. 
Over time allowances/Food allowances for clocking more than 8 hours. This has been a challenge for an employees who have cooked food along with working late nights during season. 
Family day events and Better allowances during festive times.</t>
  </si>
  <si>
    <t>1) Smartphone allowance upto 25K 
2) Update our current laptop with i7 Processor &amp; Touch screen
3) Gym reimbursment/allowance
4) One-productivity reimbursement upto 20k (Work from home facilities)
5) Mid year salary hike of 25% across all levels
6) Food coupons
7) Amazon gift coupon worth 5k for new year.</t>
  </si>
  <si>
    <t xml:space="preserve">1. Higher allowance towards Internet. On an average, every employee spends around 1k each month and 80% of the internet is used towards Work.
2.  Bluetooth earphones and Mouse
3. Goodies on at least on a annual basis to be provided to all the employees. 
4.  Encashment of lapsed leaves, Encashment of Overtime 
5. Quarterly team/ individual  budgets towards food allowance. 
</t>
  </si>
  <si>
    <t>A monthly allowance that one could use on a wide range of activities one would like, such as sports, food or entertainment. Many people don't use the existing benefits because those are not of their interest or are not convenient for them. An allowance would grant a lot more flexibility</t>
  </si>
  <si>
    <t xml:space="preserve">Some flexibility in choosing fixed and flexi component of salary. More tax saving options. </t>
  </si>
  <si>
    <t xml:space="preserve">Home grown employees are always paid lesser when compared to the ones recruited from outside. It is equalized once in 2 or 3 years.. But home grown lose out the compensation for the initial years. This needs to be rectified. There has been instances where a staff recruited from outside is getting paid much higher than a home grown senior.
</t>
  </si>
  <si>
    <t xml:space="preserve">Compensation should match across all work stream. 
Introduce single Rank, Grade approach but can have different business titile.  Compensation should be equal to same rank across the country/state. </t>
  </si>
  <si>
    <t xml:space="preserve">1. Car Lease - A necessity provided by most companies based on eligibility
2. Change in Loyalty bonus to 3yr, 6yr, 9yr,12yr, 15yr instead 5,10,15, this will make the employee feel more appreciated regularly and they can make realistic goals
3. Gadget/Monitor Allowance: Employee should be provided Mobile/any type of LCD screen allowance every 2 years based on eligibility. This is a common benefit provided by most companies
4. Transport: Bangalore should have transport provisions for all employees, why only some locations are allowed
5. Higher Study allowance: Higher degree courses with IIM for upscaling S3 and above
6. Bridge holiday concept: If Tuesday is a leave then automatically provision should be there make Monday as leave
7. Creche Tie-up: Direct creche facility for working mothers, this is must need to empower women employee
8. Pregnancy care: Special cabs for pregnant ladies too with flexible to support them with the challenges and ease work-life balance
9 . Sodexo, LTA, Mobile, Internet basic allowance for all employees, to get tax benefit
10. House Rent/Loan: Company should provide some Interest-free amount to employees for house deposit or purchase purposes.
11. Onsite/Domestic allowances: The rate card should be increased for a longer duration so employees at least make some benefit. Option to take the family for 6 months and above.
12. Leave Carryover: The no of leaves carried forward should be allowed to 45 instead 15 which is too low, or either should be enchased as taxable
13. Goodies: Yearly goodies from EY will make employees happy should be added to perk tax
14. ESOP: This is high time employees should be provided ESOP options
15: Medical Policy should have the option to claim cosmetics too like Dental and skin-related issues
******************************
16. Health check-up: The Medical policy should have the option to avail free health checkup as on addon </t>
  </si>
  <si>
    <t xml:space="preserve">-Salary paid in USD (total or partial)
-Bonus paid in USD (total)
-Unlimited remote working
-Assistance for getting loan with long-term financing (buy/construction of a house/apartment) 
-Incentives for external learning (MBA, multi-year certifications, etc.)
-Rotations/E-Rotations
</t>
  </si>
  <si>
    <t>1. Leave encashment
2. Interest fee loan facility
3. Home Internet reimbursement
4. Compensation should match across all service functions for all levels.
5. Staycation options.</t>
  </si>
  <si>
    <t>EY has many of long termers in every locations, It gives a feel that the newly joining people benefits with same skillsets and experience is not even comparable in terms of designations and overall compensation, which is creates a mind of whether the employee getting compensated with market standards or really need a switch to get up to the market standards.
Mid year Promotions, progression and hikes will also remove the thought of jumping to another job. The deserved  employee not needed to wait for the complete one year to get the benefits of good work that he had done.</t>
  </si>
  <si>
    <t xml:space="preserve">What if we implement a system similar to credit score.? Based on higher credit score, the employee can earn more benefits or can be considered for promotion.
Credit scores can be calculated based on number of innovative ideas developed, trainings conducted/attended, completion of courses etc. </t>
  </si>
  <si>
    <t>(1) Tax friendly regime where employees can plan for tax savings ( eg Sodexo vouchers)
(2) leave transfers where the person in need can take leaves from the person who has leave balance at the time of need.
(3) Year end break ( many big fours provide)
(4) carry forward of leave balance in the excess of current leaves or encashment of excess leaves not used</t>
  </si>
  <si>
    <t>Best Reward is work life balance.</t>
  </si>
  <si>
    <t>Mid year hike is good for all employees</t>
  </si>
  <si>
    <t>An optional pool of benefits over and above the monetary ones, that can be cashed for specific set of products &amp; services within a virtual EY marketplace or tie up with a marketplace . Creating an ecosystem where people could get definite benefits out of it, may not be monetary in the end, but something each one of the employees can choose from, if they would like to. It can also be used as an avenue for creation/contribution from internal EY employees. Thereby creating an ecosystem of buyers and sellers. Any excess funds then diverted towards further discounting the products and ploughed back into the corpus. The intention is is not make profits but to provide a choice to employees, discounting (more than market) where we have excess funds. This could also involve leisure travel, informative sessions etc. and can be gradually broadened. An average employee does spend a significant amount on products from the existing marketplaces, this could help them reap some benefits.</t>
  </si>
  <si>
    <t>Some differentiation between promotions as of 1 October 2021 and mid-year promotions as of 1 February 2022 should be maintained so the people who were promoted as on 1 October 2021 on basis their hard work and commitment do not feel demotivated. A proper demarcating policy should be out soon before its too late.</t>
  </si>
  <si>
    <t xml:space="preserve">Thank you for listening as this really is an exceptional opportunity to share making it a great experience. well, i personally feel the existing promotions and progressions are not aligned objectively basis the year long contributions and achievements on the core work we are supposed to do day-to-day. i can take my own example here. I have led project teams to win HPT awards every quarter besides getting spot recognitions, excellent client feedbacks and gold standard ratings from all stakeholders consistently through the year only to find myself in Valuable contribution category. also contributed to organizational activities like recruitment as well. When i tried to understand this, I was told to come up with something innovative to be considered for progression/promotion but again i'm sure this yardstick is not the same across the board. all through the year, i got a feeling my work is recognized by leadership as indicated by my counselor. I firmly believe, organization is sincere to create that exceptional employee experience but somehow this hasn't translated into my experience in this case. This was demoralizing and hope you will look into this and take measures to correct in the interest of organization if you think this is a valid request. I get a feeling this is one of the reasons for rampant attrition among many high performing teams, like the one i'm leading where 3 key members that i groomed over 3 years quit in recent months. i believe, steep hike in monetary benefit is not the only factor here, making the employee feel value/recognized for quality work makes big difference if it reflects in career progression. that's it. thank you.
Some other ideas:
short term: Reevaluate the compensation of employees and possibly increase compensation by 50% of what market is offering at this point when market is poaching talent with great offers. 
Long term: Pay for performance should be decided by the data-driven systems, reducing human factor/biases. This helps build objectivity into the systems.
benefits: opportunities to work with other functions/service lines for a few hours a week or few weeks a month, if feasible allowing diverse professional experience. Need advertisements/ or a platform to publish opportunities
</t>
  </si>
  <si>
    <t xml:space="preserve">The annual compensation should be greater for the tenured employees, seeing their loyalty with the organization. The weightage of variable pay should be given less priority, focus should be more on fixed compensation, because it's hard and stressful for the employees to perform at the same pace every year and when they see, they are putting efforts but still not getting the enough compensation, it leads to dissatisfaction and attrition. </t>
  </si>
  <si>
    <t xml:space="preserve">Include more tax saving options such as food coupons etc. Also,  employee benefit entertainment/ family lunch/dinner options that employee can directly claim , yearly goodies (not just tshirts ) to all employees </t>
  </si>
  <si>
    <t>- Salary in USD
- 4 day work week or 2 days off per month
- Meals in the busy season</t>
  </si>
  <si>
    <t>1)Start a pension scheme that employees could invest in.
2)Instead of reward points for awards, equal amount amazon gift card would be more beneficial. The rewards site has very limited options and are the reward points needs to be accumulated to do a meaningful purchase.
3)Provide petrol conveyance or groceries options like sodexo in addition to the CTC.
4) WFH was extremely productive, as it saved travel time, traffic and other logistics. Employees must have option to continue WFH even after the office reopen fully.
5)Increase in annual leaves to 22-25 days with mandatory time-off atleast once a year to spend the 5-6 days of the accumulated annual leaves.</t>
  </si>
  <si>
    <t xml:space="preserve">Better Salary Package for Freshers and for retaining talent </t>
  </si>
  <si>
    <t>Providing PDA (Personal Digital Assistant).</t>
  </si>
  <si>
    <t>1. Reimbursement of home electricity bill payment or payment of part of the electricity bill/vouchers for electricity (especially as prices will be higher) and most of us work from home anyway.
2. Subsidies for improvements to the home work place - e.g. purchase of a professional chair/desk.
3. Vouchers to lidl/biedronka (for the same reason as above, food prices are going up).
4.  Spa package once a quarter (voucher for a relaxing massage + physiotherapy).</t>
  </si>
  <si>
    <t>1) Mandatory yearly Medical Checkup at EY preferred diagnosis center or hospital. Discounted rate for EY Insured family members
2)Discard EY appreciate point redemption system 
3)Work Anniversary - Family dine voucher at good restaurant
4)Leave Donation for someone who is need necessary( medical needs) - Now a days I know many who take leave and still work.</t>
  </si>
  <si>
    <t>I am having ~10+ Years of experience and have worked in multiple IT companies which includes TCS, Accenture, Conduent. I have joined EY in July 2021 and it's been wonderful journey since then. In my opinion, the below listed employee benefits will definitely create an impact to all the EY employees, Please have a look -
1. Introduction of Car lease of Policy in CTC
2. Introduction of Sodexo as a part of CTC [reduces taxable income]
3. Introduction of Books &amp; Periodicals expenses, Kids Tuition Fee and Kids Hostel allowances, Computer maintenance allowances [reduces taxable income]
4. Organizing Family Day in office [once we are back to new normal]
5. Creation of a portal, in simple words, location wise classified portal, [Employee can post anything w.r.t buying, selling, renting etc.]
6. Opening of EY guest house in major tourist location which employee can get at subsidized rate on first cum first serve basis [this comes with huge capex]</t>
  </si>
  <si>
    <t xml:space="preserve">Two suggestions as below:
1. Standardize the pay scale across ranks between new hires and existing employees.
2. Competitor firms have given more benefits to manage WFH through bonus or appraisals, whereas our WFH bonus was limited to 25k, though we have been working from home for past two years. 
Even I had to pay for my headphones because there was no device to replace the malfunctioning headsets.
3. To be frank, EY have failed to meet the expectations of employees during these difficult times. Recommend for a better rate of appraisals to meet the global industry standards.
</t>
  </si>
  <si>
    <t xml:space="preserve">Would like to list the below ideas
1. It will be great if we add the vouchers of Amazon in the EY Appreciate
2. It will be good if we celebrate the occasions like Diwali / Xmas / New Year / Onam / etc... with Employees by sharing the happiness in forms of goodies
3. Include frequent awards to the deserving employee
4. Increase the points for each awards
5. Need to restructure the compensation to the current market standard (Don't say market is dull now, its really demanding, if proper compensation is not given at right time, then employee will look for job change)
6. Hike and VPB should be given half yearly, not yearly once
7. Need proper timely replacement for office headsets or should give a provision to purchase and clam in the system.
</t>
  </si>
  <si>
    <t xml:space="preserve">Technical training and certification support from GDS
</t>
  </si>
  <si>
    <t>Temporal Relocation: my idea is to give a person the opportunity to work from other country or location for a certain ammount of time. And also the ability to convert it to permanent in the future. I will help us on the new offices we are opening around the globe, also to have a new benefit that may create a better working world.</t>
  </si>
  <si>
    <t>1. Domiciliary claim along with hospitalization
2. Leave encashment
3. Festival gifts</t>
  </si>
  <si>
    <t>Higher education and specialized education sponsorship
Overseas deployments
Car lease program
Mobile phone program
Preventive health check-ups
Remote working option</t>
  </si>
  <si>
    <t xml:space="preserve">Infrastructure benefits for maintaining the cost related to WFH </t>
  </si>
  <si>
    <t>I really, really don't like the platform for the 2021 Christmas bonus.  Last year's solution with prepaid cards was much better.  Or how about old-fashioned cash?</t>
  </si>
  <si>
    <t>more often / not once a year salary review and adjustments</t>
  </si>
  <si>
    <t>1. The insurance policy currently comes with a 20% copay clause(Employee has to pay 20% of the total bill). Many other companies are offering policies that cover 100% of the bill for both employees &amp; dependants.
2. Insurance does not include expenses in case there is no hospitalisation. There are several companies that offer policies where this is also covered.</t>
  </si>
  <si>
    <t>Due to the pandemic, we have been operating from non-base locations, but our compensations are still tied up per our base locations with different compensation for Tier 1 and Tier 2 locations (India for example - Metro vs Non-Metro). This is limiting compensation growth or year-end increments leading to a bit of dissatisfaction. How about ensuring compensation are borderless (without any distinction between Tier 1 or 2 locations)</t>
  </si>
  <si>
    <t xml:space="preserve">May be issue a prepaid card (similar to debit cards where you recharge the card amount) and fund it with certain amount. What is necessary is the card is accepted as widely as any Mastercard/Visa card without any restrictions for the type of purchases. 
</t>
  </si>
  <si>
    <t xml:space="preserve">Thanks for giving the opportunity to talk about more benefits. First and foremost important component is making the salary as per the market standard. Then other than our current benefit programs, can we recognize our people for spending their personal time over the weekend to support our recruitment drives. Many of our competitors are recognizing their people for taking interviews with some monetary reward. Hope you can consider that aspect. </t>
  </si>
  <si>
    <t xml:space="preserve">Leave encashment - Option to encash leaves at the end of the year; 
Health &amp; Wellness - 
a) Membership to some of the fitness organizations like Cult etc and letting employees choose which activity they wish to sign up for
b) Membership/access to meditation courses
c) Comprehensive Annual Health check-up for all employees (with more tests as you fall in higher age bracket;
Others -
Tax benefit on purchase of equipment like mobile phone, tablets, laptop etc.
Automobile -
GDS has sizeable population who would be buying a vehicle each year
Car lease- It may be worthwhile to revisit offering car lease as a benefit in a form which makes it attractive for employees to lease than purchase 
- We could look at tie up for group discount with leading automobile manufacturers (apart from Advantage program which is not available at all times and with limited car mfrs.)
Real Estate
As with automobiles, group discount for buying house from certain developers could be another benefit
Travel - 
Tie -up with travel portals/airlines/hotel chains for offering discount to GDS employees
</t>
  </si>
  <si>
    <t>Advance Salary: 
An advance salary of three (or) six months will help us with personal financial emergencies, e.g., the wedding of a sister or brother, the cost of children's education.
Home loan:
This will strengthen the bond between our employees and EY, employees will be able to work for EY for a long time, and most people's dream is to own their own home if we provide the loan, EY will be a great example for others.</t>
  </si>
  <si>
    <t>Benefits proposals to appreciate the family:
1. refund or voucher for a family dinner (up to the amount limit)
2. Refund or voucher for a family stay in a hotel,
3. Family holidays subsidy</t>
  </si>
  <si>
    <t xml:space="preserve">New Year Goodies like having gift box containing some electronic devices for the occasion looks good for all the employees. Gift Coupons also considered alternative for the same, </t>
  </si>
  <si>
    <t>1) Transportation aid for those who commute e.g. shuttle, taxi/Grab allowance/discounts, LRT/MRT beep discounts; 2) Mental health break e.g. paid half-day leave every 2nd or 3rd Friday of the month, 3) better coverage of HMO i.e. dental network is very limited, increased accessibility esp. in the provinces, where accredited medical clinics/offices are rather limited</t>
  </si>
  <si>
    <t>1) Overtime Allowance
2) Food Allowance during high volume time
3) Compulsory 10 Days Time off once in a year
4) Rewards in cash price directly into bank account</t>
  </si>
  <si>
    <t>1. Training &amp; Certification Vouchers on Technology &amp; Management
2. Holiday vouchers: Employees can effectively plan their leaves in advance and utilize
3. Meal vouchers like Sodexho etc will help in Offices (like Hyderabad) where there is no canteen facility available</t>
  </si>
  <si>
    <t xml:space="preserve">As employees are more interested to work with hybrid culture nowadays, employee benefits should include reimbursement for purchase of office equipment such as chairs / desks / high speed internet etc.. </t>
  </si>
  <si>
    <t xml:space="preserve">It will be great if there is a wellness allowance for the employees. For example, if there is a allowance for 50000 Rs for one year, employee can take either gym membership and any other membership to keep herself/himself bit focused on their health as well. This will work as a great initiative because many professionals have taken health too seriously especially after working from home from past year and a half or so. They are more worried about their health now. </t>
  </si>
  <si>
    <t xml:space="preserve">1. Make my salary on par with industry standard salary. Right now my  salary is 50% less than the industry standard.
2 Recruit close relatives (spouse, bother/sister etc ) in EY  on suitable vacancies. My wife just completed MCA and 
     looking for an opportunity. 
3. Give trainee/internship opportunity for freshers referred by EY employee - My wife just completed MCA and 
     actively looking for an opportunity as trainee/intern.
4. Provide financial assistance via interest free loans or any other means. I had to take loan from commercial 
    banks with high interest rates for emergency purposes. 
5. Hire a multi storied flat and provide accommodation to outstation employees and build a strong EY community
</t>
  </si>
  <si>
    <t xml:space="preserve">1) Assistance in Purchase of small assets - I would like the company to introduce plans to provide allowances in helping purchase of small assets like Mobile phones, Cars etc. For example - Partially funding the purchase of the such assets. 
2) Electricity - Since we are working from home since 1.5 years, would like the firm to provide allowances to help us pay the electricity bills.
3) Better Diwali Gifts/allowances - Usually the firm gives a 1000 Rupees voucher as a Diwali allowance which I feel is far from what should be. It is one of the most important day in the lives of Indians, Please Surprise us. :)
</t>
  </si>
  <si>
    <t xml:space="preserve">Gifts / Amazon coupons or any other reward or benefit that you office to employee, should be of such category that its not taxable. Otherwise its the net value of the gift which the employee enjoys. </t>
  </si>
  <si>
    <t xml:space="preserve">Normalize the compensation as per market standards and across the firm based on the role and responsibility . </t>
  </si>
  <si>
    <t>Gym membership</t>
  </si>
  <si>
    <t>1. Leave encashment at YE
2. Well being allowance/reimbursement
3. 40 hour work week, except interim and Busy seasons.</t>
  </si>
  <si>
    <t xml:space="preserve">I used to receive Night shift allowance for 8:30 log out, It was discontinued last year, It would be a great thing if we could re instate night shift allowance for 8:30 log out. Thank you! </t>
  </si>
  <si>
    <t>Permanent work from home, Pay and promotion</t>
  </si>
  <si>
    <t xml:space="preserve">•	Yearly health check up for Employee and dependents 
•	Emergency Interest free loan
•	Food allowance during busy season
•	Reducing to 40 working hrs. week for non-busy season
•	Leave Encashment policy
•	Cash rewards for spot awards than points redeeming. 
</t>
  </si>
  <si>
    <t>for Poland - adding more options to the cafeteria platform (MyBenefit) we're curently using such as Sodexo lunch pass</t>
  </si>
  <si>
    <t>Below benefits looks meaningful for me 
1.	Home loan support 
2.	Leave encashment
3.	Meal card/coupon
4.	Tax saving options 	
5.	Car lease policy</t>
  </si>
  <si>
    <t>Monetary rewards in terms of incentives. This will not only boost morale for high performance but also improve productivity and the employees will always work hard to surpass their employers’ expectations in order to earn it.</t>
  </si>
  <si>
    <t xml:space="preserve">1. We can offer one time annual payment to support the well being and health of the employees. It could be reimbursement plan for any health equipment, air purifier equipment, gym membership for family, health club/ resort membership for family, home office set up, disconnect vacation compensation etc.
2. Paid cell phone
3. Assistance to take up hobbies professionally - photography, dancing, etc.
4. Professional assistance for team members who are trying to quit smoking
</t>
  </si>
  <si>
    <t>Owing to the ongoing scenario of the pandemic and its after effects, the importance of mental health is put forward in the whole dynamic very openly. Everyone is struggling one way or the other- one suggestion could be an allowance for leave owing to mental health issues. Or a self care day one in a month to rejuvinate ourselves.
Another benefit could be around work hours- to streamline ourselves with the members of the primary team- we can shift to a 40 hour work week in the non busy periods or provide leave allowances (other than those in our leave balance) in order to ensure work life balance.
Since there are also instances where we end up working extended hours - an overtime allowance is a great monetary compensation to drive an individual to work with great will during peak seasons.</t>
  </si>
  <si>
    <t>Kudos for the team for bringing up such initiatives. I would like to add some extra payment on Overtime that we are working here also please provide incentives for achieving extra target</t>
  </si>
  <si>
    <t>I am a new joiner</t>
  </si>
  <si>
    <t>1. Two Annual Leaves per month and facility to en-cash annual leaves at the end of the year (limit can be applied)
2. Interest free loan (emergency, car, etc.)
3. Paid time off (Paternity to be increased to 30 days)
4. Well-being Allowance</t>
  </si>
  <si>
    <t>These days people are either very health conscious or not at all, which leads to over exertion or no exercise at all. And, with lot of stress we are hearing many 40s people undergoing heart related surgeries and many others. The general notion is 40 something is young, so undergoing regular health check ups are not on priority.
I would request EY to start a employee benefit where the employees can undergo complete health check up once annually, for self and dependents at a discounted rates from specified vendors.</t>
  </si>
  <si>
    <t>1. Leave encashment.
2. Increase Internet reimbursement</t>
  </si>
  <si>
    <t xml:space="preserve">1) Onshore Rotation
2) Fixed pay for experienced employees same as new joinee those are getting hire offers as per current market situation.
</t>
  </si>
  <si>
    <t xml:space="preserve">Thank you EY for asking our thoughts, I think it would feel efficient if we have a separate grove members taking care of employee betterment and benefits so that it would be easy for all to connect with them and share the issues and benefits as and when they want.
I am also adding few points which I think would add benefits to all of us here:
1) Effective goodies after the successful completion of every fiscal quarter/year.
2) Food coupon/passes like Sodexo
3) Holiday coupons
4) If possible salary hikes to be given in a way that employees shouldn't even feel of swapping to other org.  
</t>
  </si>
  <si>
    <t>A Mid Year Bonus</t>
  </si>
  <si>
    <t>1. Food Card Allowance/deduction
2. Leave Encashment
3. 40 hrs work week as in other Big4s
4. Increase in internet allowance to match other companies</t>
  </si>
  <si>
    <t>1. Smart Phone Assistance
2. Emergency Interest Free Loan
3. Food Allowances during busy season
4. Overtime Allowance</t>
  </si>
  <si>
    <t>Variable pay is paid out on quarterly or half yearly basis will be good plan</t>
  </si>
  <si>
    <t>Higher monetary compensation
Wellness reimbursements (Gym membership reimbursements or fitness equipment reimbursements)
Guidelines on running a side business (if possible) without breaching employment policy (be it non-compete, intellectual rights or official work hours)</t>
  </si>
  <si>
    <t>Interest free Loan facility. 
Family day for EY employees.</t>
  </si>
  <si>
    <t xml:space="preserve">1. Salary Advance policy to be put up in place
2. Car lease
3. Tie up with medical institutions for free checkups
4. Leave donation (like if someone is on ML, or any other medical leave or even marriage leave, employee should get an option to donate his leaves, lets say maximum upto 3-5). It will be a great collaboration booster which will also strengthen relationships
5. Gift hamper to every ML case post from ML
6. EY sponsored Dinner vouchers to employee along with family for milestone completion (5,10 years completion)
  </t>
  </si>
  <si>
    <t>EY is my first company.I really enjoy being a part of EY and that made me stay here for the past for 4 years.
It will be great if our salaries are matched with the current market standards to ensure employee retension.
I look forward for more professional development perks in the form of onsite opportunities to employees.</t>
  </si>
  <si>
    <t>Annual Leave Encashment Plan - Hello Team, If we have the benefit of getting encashment for the remaining annual leaves at the year end would be more helpful. It will benefit the employees who have not got the opportunity to avail much leaves and it will also benefit the employees financially instead the leaves are getting elapsed without any benefits. Hope it will create a good impact among our employees. Thanks for taking time and listening our ideas.</t>
  </si>
  <si>
    <t>As per the industrial standards there should be some salary normalization to be happen.</t>
  </si>
  <si>
    <t xml:space="preserve">1. There shouldn't be much budget restrictions on rewards and recognitions. Many times though team members puts lots of efforts, they are not able to get the rewards due to budget issues. 2. We had annual gifts at service line level, but now there is no such gifts. Need to reintroduce the same to motivate the employees.  </t>
  </si>
  <si>
    <t xml:space="preserve">I would like to have Seasons break (winter break) as in the US. </t>
  </si>
  <si>
    <t>Crypto Salary</t>
  </si>
  <si>
    <t>The raise was around 5% , it would have been beneficial if there is a 5% more revision. One thing we miss the most is team dinner at great hotels and venues. It would be good if you can provide us with more entertainment or travel options that we can avail in person. It will feel more valuable when EY sponsors the same. Need options to visit other EY offices once a year at least at company expense.  Like Kochi employees can explore Bangalore office and also it will be a travel option . Provide us with yearly fund which we can use through EY travel booking app.</t>
  </si>
  <si>
    <t xml:space="preserve">Permanent remote work option, Unlimited paid time off, Better health insurance plan with more coverage, </t>
  </si>
  <si>
    <t>There are many and cannot be defined in one sentence. 
a) For long-service awards - cash benefit is not at all, since it is miniscule and do not add value. Instead, the firm can provide a momento with an Ipad or electronic gadget like Iphone or Bose speakers with some logo. This will have lasting effect.
b) Medical Benefit - Now with the age, only insurance policy is not sufficient. There should be one time support to be provided for consultation of self and family members.
c) Taxation - I have been asking this question multiple times in various public forums regarding NPS. This is the best kitty to save tax. This option should be given to the team member. Since, this is not mandatory, those who do not want to avail can ignore. But after a certain age, when the employee wants to save tax, the contribution to NPS is really worth it. 
d) On Completion of every year - Try to send some goodies to the employee. Instead of a virtual card is not at all adding value.
e) Stop adhering to stop-gap arrangement - You should follow other Big4's where they do the market correction at all levels, to keep the dissatisfaction away. By performing market correction only for 1 group of workforce is demoralizing and creates toxic work culture. In past 6 years, I have never been a part of the market correction. I remember in the year 2017/2018 there was a one time payout of Rs. 46000 which was encouraging. Try to continue such kind of practice, rather than focusing on only 1 group/level.
f) There should be an option of leave encashment - every year 5 to 6 leaves get waste. It would be good option to get it en-cashed.</t>
  </si>
  <si>
    <t>1. Enhancement of the Medical Insurance benefits post retirement.
2. Tie up with renowned hospitals to ensure quarterly medical tests for employees and their immediate family members.
3. Hikes/Increment should be made bi-annually for all eligible employees.
4. Quarterly bonuses based on individual employee and business performance.</t>
  </si>
  <si>
    <t xml:space="preserve">Compensation and deserving positional changes along with appreciations for the work done can make an employee satisfied in their workplace.  </t>
  </si>
  <si>
    <t xml:space="preserve"># a bonus in Cryptocurrency, or a %, or an additional one :). Additional assistance to trade and extract benefits from those crypto (?)
# Career assistance: I want to move from different positions and, eventually, move to different service lines, including the experience of living in other countries like US or Canada. But, what should I do to achieve that?
# I love the idea of reviewing potential promotions twice a year! Keep working on that
# In Professional development, I would add: I'm pursuing the EY Master in Business Analytics. This is a great perk. I think, it's not hard to study and create the papers but to get attestation and to get the proper approvals. Even if I have all my badges completed, I don't know when the cohort is going to take place, and if I will get the attestors for approving my reflection papers.  I proposed the idea of creating a database of volunteer attestors to attest all reflection papers from learners. In order to make this proposal to work, learners should be attestors too, being a win-win process. </t>
  </si>
  <si>
    <t>Flexible work in different countries. Support for apply to EY opportunities in other countries.</t>
  </si>
  <si>
    <t xml:space="preserve">1. Leave encashment
2. Old laptop / monitor buying for employees
3. Rewards credited to account directly as cash
4. Transport allowance for employees not using cab
5. Food cards / meal allowance cards </t>
  </si>
  <si>
    <t xml:space="preserve">Increase in fixed compensation in line with the industry, market and parity within GDS. </t>
  </si>
  <si>
    <t>Latest Iphone and 0% new car finance</t>
  </si>
  <si>
    <t>I would like to receive lunch or money to spend at least 1 time a week. 
It would be nice to receive new EY equipment such as backpack, headphones, etc.</t>
  </si>
  <si>
    <t>*Flexibilidad horaria
* Mejorar el sistema de rewards (que las tarjetas sean entregadas a tiempo y que no sean descontadas de ganancias)
*Actualizar los kits de home office (mejor mouse, auriculares, soporte de computadora), mejorar el bono anual (un % mayor al sueldo)
*Vuelta de las licencias sin goce de sueldo por motivos de recreación
*Bonificación a clubes deportivos (para los que no van a Megatlon o Sportclub)
*Descuentos supermercados</t>
  </si>
  <si>
    <t>-Discounts in universities with technological careers.
-100% home office for some areas.
-Additional maternity leave (after 3 months).
-Expense for overtime from home (food).
-Talks about mental health.</t>
  </si>
  <si>
    <t>Beneficios con un valor muy significativo para mi serian los siguientes:
-Home Office 100%.
-Licencia adicional paga por maternidad (luego de los 3 meses)
-Gastos autorizados para comida al realizar horas extras desde nuestras casas.
-Licencia autorizada en el dia de cumpleaños de nuestros hijos.
Bono anual para gastos de escolaridad de nuestros hijos.</t>
  </si>
  <si>
    <t>larger amount and larger scope for medical allowance (encourage people to prevent aside from curing current illnesses aside from vitamins, like how other companies provide wellness funds that they could use for wellness-related purchases like running shoes, yoga classes, etc), tuition reimbursement, reimbursement for donations to charity</t>
  </si>
  <si>
    <t>Sabbatical time once every given number of years. I.e: 1 month sabbatical every 5 years in the company.</t>
  </si>
  <si>
    <t>Retention bonus for sought-after resources.</t>
  </si>
  <si>
    <t xml:space="preserve">1. Convert unused Leave to Cash
2. Electricity and Internet Allowance
3. Increase Christmas Incentive (currently 5k)
4. Increase Medical Benefit
5. Loan Program
</t>
  </si>
  <si>
    <t xml:space="preserve">1. Remote/Flexible working arrangement is one of the benefit which everyone has learned and embraced during the pandemic and continuing this kind off arrangement i think will be of great flexibility to everyone. 
2. Removing the ceiling on number of Annual leaves that can be carried forward and the excess unused leaves getting lapse if not availed. This would bring more flexibility in terms of leaves. 
3. To have corporate discounts, which employees can avail for. </t>
  </si>
  <si>
    <t>Company can start opening NPS Tier 2 account and employees should be given option to get 10% of basic to NPS account to save TAX</t>
  </si>
  <si>
    <t>I would like to suggest some of the following rewards system from my previous company:
1. Sick Leave - hoping that this convertible to cash (i.e. every year we have 15 SL and only 10 SL remaining should be convert to cash and the SL was always back to zero every new year)
2. Perfect Attendance - hoping that you could reward your employee who's doing perfectly on their attendance where they do not have late, absent and emergency leave except for vacation leave
3. Positive Feedbacks - hoping that you could reward your employee who's performing well by getting positive feedbacks from our stakeholders or clients</t>
  </si>
  <si>
    <t>more health benefits, higher medical allowance rate including dependents</t>
  </si>
  <si>
    <t>1. Flexible working (shorter days in a week but longer hours in a day to still compensate the required number of working hours per week -- for example: 4 days working instead of 5 but 10 hours per day); may also include retention of working remotely permanently specially for those employees who are very far from the office.
2. Gym or any fitness membership
3. Higher reimbursement allowance for medicines/vitamins. Most employers now give P10,000 per year for medicine reimbursements.
4. Door-to-Door shuttle should we go back to office -- specially for those employees who work in graveyard shifts and a bit far from the office.</t>
  </si>
  <si>
    <t>Additional vacation leave/personal time off for employees still with the company for more than 3 years or more.
Permanent/fix internet allowance.
Travel opportunity to other GDS location.</t>
  </si>
  <si>
    <t>Other BU's are giving One Time Bonus to Folks at our rank (which is to be factored as part of there compensation going forward), why can't this be incorporated across GDS agnostic of the BU.</t>
  </si>
  <si>
    <t>1. OverTime Allowances
2. Food Coupons like Sodexso etc
3.  Reimbursement of expenses: Internet, Gadgets: Related to work</t>
  </si>
  <si>
    <t xml:space="preserve">1. I really expected a better salary hike this year, but was not a good one. Need to increase the salary hike % as per business standard.
2. Personally, I'm working 10+ hours a day, however the the payment for over duty is on hold or the option is not working properly. If you pay for our extra efforts it will be an encouragement.
3. 
</t>
  </si>
  <si>
    <t>WFH Allowance to be included, ESOP, salary need to be synchronized with market</t>
  </si>
  <si>
    <t xml:space="preserve">Implement prorated Long term service bonus for employees who completed 5 years of service. Currently, long tern service bonus is paid out when an employee completes 5/10/15 years and so on. Can't we pay out this in 6 month intervals (prorated).  </t>
  </si>
  <si>
    <t>1. Variable payout twice a year.
2. Leave encashment at the end of every year (limits may apply)
3. Reduced late evening meetings
4. Increased Internet usage reimbursements
5. Mobile recharge reimbursements (for certain higher ranks)
6. Work From Home set up 
7. Allow employees to buy accessories like headphones, mouse, keyboards on their own &amp; the organization can reimburse the bills (up to a certain limit) as they are not in stock with the accessories department at EY
8. Provide quarterly food vouchers (like swiggy or zomato) as a replacement for quarterly team lunch/dinner.</t>
  </si>
  <si>
    <t>Monitary benefits with regards to overtime, in order to justify the excess workload during busy season this can be done based on the timesheet. OR Mid year bonus.</t>
  </si>
  <si>
    <t>Bring back monetary rewards, Introduce more varied awards in addition to ECS and spot awards like rising star, star performer, best employee etc., and also please send mementos to the award winners. Increase the insurance coverage amount. In the office locations, please bring dedicated gaming zone (PS, Carroms, Table Tennis etc.) and library. Compensation hike should be in proportion to the value that one brings to the business. Please make sure to recognize people based on it with appropriate metrics. I accept badges are now made mandatory for one's goals. However, there are people who does not find time to complete a badge but they bring more value to the business. So please make earning a badge an additional aspect but not a mandatory aspect while considering for the total rewards during the end of performance year.</t>
  </si>
  <si>
    <t xml:space="preserve">1. Food Coupons (Sodexo, Zeta Cards etc. ) : Helps in tax saving as well
2. Allowing benefits of Corporate Flight Ticket Booking for personal bookings as well through travel portal (Minimal Processing Fee, Minimal Cancellation Fee, Free Seat Selection, Free on-board Meals, etc.)
3. Present Medical Insurance Policy needs to be relooked at. Premiums are quite high compared to the overall benefits provided (Ex: Parents Cover etc.) </t>
  </si>
  <si>
    <t>Many of the corporates offer car lease benefit to the employees at different levels. This hugely helps employees to save taxes as the EMI forms part of FBP. Such benefits can be included in the compensation package at EY.</t>
  </si>
  <si>
    <t xml:space="preserve">1.Leave encashment for unused leaves.
2.Increase the fixed pay for staff grade employees.
 </t>
  </si>
  <si>
    <t>I have missed one key thing in my earlier submission. That's why I wish to add one more point along with my earlier comments.
1. Inclusion of New Pension Scheme [Employee (X%) + Employer (X%)] might be a great game changer. Employee should have the freedom to continue with his existing NPS account if any.</t>
  </si>
  <si>
    <t>PDA sponsored by the firm, Physical activities benefits given by the firm (ie. gym, etc), Festivities gifts , Appreciation from the engagement team after the wrap up of the engagement, Increase in WFH allowances, Increase in Internet connectivity bills, fringe benefits.</t>
  </si>
  <si>
    <t>1. Flexible weekly holiday policy. By slightly changing the current weekly holidays, we can have a fixed weekly holiday on Sunday and then a flexible holiday which the employees can take as per their interest. Though this can affect the daily operations slightly (since we are a support office), if laid out properly, everything would average out and work can be managed properly. One biggest advantage of this scheme is that employees can take a mid-week break if feeling exhausted or can take a break for any family engagements. 
2. Flexible Benefits in Salary: Salary (especially the variable component part) can be broken down into 3 or 4 brackets with each bracket containing a definite set of components. Employees can be provided with an option to choose from these brackets the components that interests them. Say, a person is into stock or mutual fund investments, he/she will not be interested in contributing above the minimum amount (Rs 1800) towards the PF. This can be considered by the company and can be provide greater freedom to the employees in choosing the right salary structure for them.</t>
  </si>
  <si>
    <t>Rewards based on the number of Badges and Certifications taken.</t>
  </si>
  <si>
    <t xml:space="preserve">We can provide various perks to employees just like other firms are doing right now. Like increase of internet expenses reimbursement, Providing subsidy on new phone and maybe other gadgets purchase. We should also increase overall compensation with industry standards. </t>
  </si>
  <si>
    <t>Monetary</t>
  </si>
  <si>
    <t>We need to give increment to all employees. Currently, the same is being offered to some Seniors and Managers only. 
However, i would like to highlight the Senior Manager Group is also working quite hard and need support from EY to support their personal expenses. Inflation level has increased significantly from the prior years and the Covid 19  has a significant role to play. Expenses have sky rocketed in terms of daily expenses, School fees, rent and medical expenses. 
We would request EY to support us and provide us increment in our compensation. Look forward to support from EY.</t>
  </si>
  <si>
    <t xml:space="preserve">Extend work from home and bonus or hike in pay scale </t>
  </si>
  <si>
    <t>Salary Bench Marking, More bonuses and Employee Allowances</t>
  </si>
  <si>
    <t>1.Shift allowance
2.Attractive shopping discounts
3. WFH
4.Sodexho/food Coupons
5.Fitness/Sports allowance or reimbursements like for for badminton or Gym</t>
  </si>
  <si>
    <t>"End of cycle" performance incentives: discretionary additional incentives depending on rating (motivate employees to have consistent performance every cycle - tangible results and incentives)
Unused SL conversation to cash (end of year)
Engagement: quarterly budget that the team can use for dinner/lunch
Health &amp; Fitness allowance: additional allowance to encourage EY employees to have a healthy and an active lifestyle (I.e. gym membership, etc)</t>
  </si>
  <si>
    <t>Block Leave, 40 hours work week, Annual leave encashment, Interest free loan, More Tax saving components in salary structure, Market Pay parity, permanent WFH option, Home office furniture reimbursment, Mobile phone reimbursement</t>
  </si>
  <si>
    <t>Implied day off on one's birthday; increase bonus for busy season</t>
  </si>
  <si>
    <t>Travel vouchers for family</t>
  </si>
  <si>
    <t>The benefit should be something which makes the emoployees feel included and a part of the team. Just the compensation doesn't give the feeling of inclusiveness.
We are currently working in a virtul world and since the time I have joined, we haven't met out team members at all. There are no virtual get togthers as well.
There should be some sort of programmes which brings the team togther induces a sense of bond among the team which is seriously lacking at the GDS currently. People are being overworked and a feeling of being overburnt is prevelant, no one has the time to talk about anything other than the client work, wellbeing is hampered seriously. There's nothing happenning which would lighten the burden and mood of the employees.
Not sure about everyone, but I'd rather prefer a culture where even though I'm paid a little bit less than my peers outside the organization, but there should be a sense of happiness and a sense of belongingness in the organization which is seriously lacking currently in EY GDS.
So, I would suggest some benefits which make employees feel belonged and happy rather than only working on the client engagements and nothing else.</t>
  </si>
  <si>
    <t>1. Mobile Phone Allowance
2. Overtime Allowance
3. Food/meal Allowances or Coupon
4. Interest Free Loan 
5. Leave Encashment at the end of the year.</t>
  </si>
  <si>
    <t>Mandate at least a day or half day team/service line in a quarter get together for a lunch or dinner, spend time together for collaboration/know each other.</t>
  </si>
  <si>
    <t>Getting some gifts on their birthday ,Work Anniversary, Promotion /Progresion matters to me as an employee benefit. It should not based on each functional budget it should be across EY . Many times we see that some service line or function will be awarding the employees on women day or on promotion but other functions would not be aware of this. EY employee rewards and recognition programs should be equal across EY and their should not be any parity among SL or functions.</t>
  </si>
  <si>
    <t>Good raise in salary.
Outside marketing is sky rocketing in IT industry and not only that, new hirings in ey also getting good packages but less salary drawing who are staying in ey for some.</t>
  </si>
  <si>
    <t xml:space="preserve">
Pay parity specially for the EY tenured employees -: I appreciate the fact that EY did take positive steps towards gender pay parity,  market correction in last few years however I strongly feel that recent joiners switching multiple jobs have much better pay package then a loyal EY employee sticking to EY since last 11+ years :) Bold steps would be needed to get us to that level! </t>
  </si>
  <si>
    <t xml:space="preserve">1. Appreciation is the key!! Each employee should be rewarded with some amount(or something really advantageous) on the basis of where they stand after a year from when they started by showcasing their skills(technical or talent) and keeping a record of the knowledge application. 
        Benefits- 
        a) this will help increase the employee retention rate
        b) Each employee will feel a sense of belonging and work/learn more. 
        c) Help in employee growth and simultaneously beneficial for the organization.  
2. Yearly health checkup camps can be organized 
3. All type of leave should be carry forwarded to next year. </t>
  </si>
  <si>
    <t xml:space="preserve">Office like environment setup at home:
1. Work from home setup (eg. table, chair etc.), so that employee will be fit and healthy, and will not face any body pain.
2. Wifi installation and monthly charges.   </t>
  </si>
  <si>
    <t>Well being fund
Work from home set up</t>
  </si>
  <si>
    <t>Office Phone, Gifts, OT Allowance, Joining Bonus, Home Office Allowance, Sodexo Vouchers, Team Outings, College grants and scholarships, Reallocation expenses reimbursement, Full time transportation, Health check up, Lunch stipend.</t>
  </si>
  <si>
    <t>Benefits related to improving health and wellness.
Example: Reimbursement upto X amount for wellness programs like gym / yoga / fitness subscriptions. reimburse workation trips to improve work life balance etc.
Additional compensation for late hours log in hours / weekends.</t>
  </si>
  <si>
    <t>EY GDS has already showed that in terms of variable pay out, GDS is really acknowledging the hard work of the employees. It could still be made better by changing it from annual Variable payout to half yearly or quarterly.
In terms of annual hike, I feel GDS should consider a higher percentage looking at how the market value of the employees are changing for demanding skills. This mid year correction is a perfect way to deal with this scenario.
Also GDS can introduce Retention bonus or Hot Skill bonus</t>
  </si>
  <si>
    <t>11 years in EY, regular promotions, progressions but in terms of package, I feel I am way behind my colleagues who have switched multiple jobs. Personally went through husband's job loss during covid, Can EY take a bold step to bring some of us to that pay parity?</t>
  </si>
  <si>
    <t>Office Phone, Gifts, OT Allowance, Joining Bonus, Sodexo Vouchers, Team Outings, College grants and scholarships, Reallocation expenses reimbursement, Health check up.</t>
  </si>
  <si>
    <t>there should be some equality in the CTC for the same grade employee</t>
  </si>
  <si>
    <t>Internet fees, work from home set up, club memberships</t>
  </si>
  <si>
    <t>This is a wave to be part of to increase your compensation and roles. Many feel that, if we miss the wave, we might loose in terms of monetary benefits and role/position. Most of the people will be fine to stay in the same role if the compensation increases. 
So before our best employees think of switching job, make their salaries high enough so that they dont get any motivational figure to move out of organization.
Try to retain top 20 always with hike, let least 20% go. Remaining 60% give marginal hike.
Else top talent will be searching for offers outside to make better of the wave.</t>
  </si>
  <si>
    <t xml:space="preserve">Food Coupons so that we can save some tax 
gym allowance as working from home is giving us backache issues
also, wfh allowance for new employees </t>
  </si>
  <si>
    <t xml:space="preserve">EY is a great place to work with and the team is available when we need them. I am really happy and appreciate all the benefits company provided to us. I also wish EY provided below employee benefits :-
a) Yearly health check up for employees
b) Vision insurance / Quarterly Vision check up
c) Salary increment, few get a good bonus, not all
d) Maternity leave to be 1 year, rather than 6 months
e) Goodies/Gifts/Vouchers during festival times
f) Goodies during each and every work anniversary
g) A new year gift </t>
  </si>
  <si>
    <t>Increase Flexi Basket limit will help to reduce tax</t>
  </si>
  <si>
    <t>More in hand and tax exemption benefits to employees</t>
  </si>
  <si>
    <t xml:space="preserve">1. Tax free redemption of rewards points. 
2. Comp off against working on weekend during busy season. 
</t>
  </si>
  <si>
    <t xml:space="preserve">Electricity allowance since we are in a work from home setup. </t>
  </si>
  <si>
    <t>It would be helpful if we have an option for annual leave encashment. In some teams, taking leaves are very difficult due to nature business. For those people, their leaves are lapsed without any benefit. It would be great if the management can implement an option to convert their leave balance into money so that the employee never feels he/she is wasting their leaves.</t>
  </si>
  <si>
    <t>As most of the employees are working outside there home location staying in PG's the most normal complaint we listen is the food provided in the PG. for the benefit of employees we can offer Sodexo meal pass at a rate of Rs. 50 per day this will help most of the employees and reduces there expenditure.</t>
  </si>
  <si>
    <t>- Medicine bill reimbursements of 15K - 30K in a year
- Off the cycle bonuses(Profit sharing ) in case EY is doing good in terms of business
- Corporate discounts on major Hotels/Flights/Food chains which are over and above any regular discounts which people can get through booking websites
- Free annual health check-up of employees</t>
  </si>
  <si>
    <t>1. Fuel and Car maintenance - to help manage the burgeoning the fuel bills
2. Newspaper, Magazines, Journals - to stay abreast of what is happening across the spectrum without straining our eyes with blue light
3. Learning and Development - to help an employee decide and choose his subjects and institution for continued education and career enhancements
4. Gymnasium - to help employees get an off from WFH &amp; get leaner + fitter
5. Child Care assistance - Majority of EY employees are married and most of them would be having kids. As modern parenting is time and money consuming, any financial assistance would be highly appreciable
6. E-vehicle assistance - Financial assistance to help an employee reduce the carbon footprint when purchasing an e-vehicle/hybrid vehicle
7. Other benefits - which help reduce taxable income and help increase take home pay net of tax
8. E-commerce vouchers - to help then save on expenses while purchasing online.
9. Joining Kit for new employees - As a new joinee in Dec 2021, I was expecting a minimum of 1 pen, 1 notebook, 1 water bottle, Welcome Letter to start with as part of my first experience with EY. Unfortunately only Laptop and other associated peripherals were handed over which was unamusing for a newcomer to get enthused about EY culture.</t>
  </si>
  <si>
    <t>Higher fixed component</t>
  </si>
  <si>
    <t>1) Sending people to client locations
2) Base bonus should be increased and given to employees quarterly</t>
  </si>
  <si>
    <t>1.Leave encashment
2.Interest fee emergency loan
3.Food allowance or coupons
4.Over time allowance
5.Compensation to match to Market offers
7.Compensatory off for working during weekends.
8.40 hours week instead of current 45 hours.</t>
  </si>
  <si>
    <t>I wish I could have a positive impact on the ecosystem, on CO2 emission, so EY should encourage an electric car option when I will be allowed to chose a lease car. This could be a whole process of supporting the purchase by getting preferable rates with the dealer, but also most important supporting the employee on getting a electric installation in his building/apartment building, support how to implement this in the community where he lives. I would be happy to support such project!</t>
  </si>
  <si>
    <t>Option to carry forward the Insurance even post employee leaves, definitely not with same benefits but a good one. Currently few employees (only commenting from who is spoke with) are confused whether they need to have a separate insurance  apart from the company one, because as you age getting insurance with benefits will be costlier. I feel the option to carry forward the insurance based on feasible terms and conditions will be a value add.</t>
  </si>
  <si>
    <t>Electricity benefits or Transportation benefits</t>
  </si>
  <si>
    <t xml:space="preserve">1) once a year paid by the company any chosen by us training/workshop/educational platform/event
2) once a year, 2-3 days stay in the SPA hotel during the working week with the full package within our own country together with one additional person
3) one month exchange program = working from a different EY location
4) substantial financial bonus </t>
  </si>
  <si>
    <t>It is could be additional day-offs. Company loyalty day-off(s)
Vacation certificates;
Fruits/cookies/pizza day (other food day)</t>
  </si>
  <si>
    <t>Promotion and salary hick</t>
  </si>
  <si>
    <t>Employee benefits to boost up employees confidence in these tuff times could be few of the belows:
1. Compensation hike benefits.
2. Work from home setup charges.
3. Provision of relaxation in  buying a phone for employees.
4. Cab facilities for employees.
5. More Onsite Opportunities</t>
  </si>
  <si>
    <t>Some points:
1&gt; Enhance the medical Insurance coverage for family with proper EY point of  Contact(EY Helpline doesn't works ).
2&gt; Focus on the Compensation revision based on the Market trend of the Technology.</t>
  </si>
  <si>
    <t xml:space="preserve">additional holiday day on birthday, possibility working abroad for 28 days, Sabbatical leave, </t>
  </si>
  <si>
    <t>Mobile and Internet bill reimbursement</t>
  </si>
  <si>
    <t>Vacation packages.</t>
  </si>
  <si>
    <t>1. Enhanced Fixed Pays with enhanced Social Contributions as well increased Variable Pay.
2. Perquisites and goodies such as music ear air pods, mobiles, fitness vouchers on occasions such as promotion, festivals and birthdays etc
3. Facilities in office such as good coffee, good cafeteria with subsidized food and beverages.
4. Facilities in office such as good coffee, good cafeteria with subsidized food and beverages.
5. Enhanced work from home support such as a fixed electricity charge including HVAC, min 1k for high speed internet.
6. Holiday trips along with compulsary off's from office pre planned 3 months.</t>
  </si>
  <si>
    <t>I would be interested to hear more on permanent remote work options with reduced working hours. Considering the pandemic affect GDS should also introduce sabbatical leaves provision for employees in India in line with EY policy in some of the off-shore countries. Going back to 7.5 or 8 hours work routine and increased monetary/cash rewards including coupons for Amazon would be more meaningful.</t>
  </si>
  <si>
    <t xml:space="preserve">1. Paid day off from company for employee birthday
2. The longer you work in EY the more additional paid days off you receive, up to 5 additional days. Finishing every even year in EY you get +1 additional payed day off, where after 10 years you get total of 5 additional days.
3. Up to 1 month every calendar year to be able to work from other country, e.g. in Poland GDS center we have many foreigners working, who would like to be able to travel to their families (in other countries) and be able to work from there. Not always it is needed for them to take vacation (and use the available days for some normal vacation), as other family members will be still working normally when they come and therefore they would like also to work remotely.
4. With current remote work applicable basically to everyone in EY, it would be good to provide a type of payed out starter bonus, so the employee can buy and setup their place to work at home: buy monitor, desk, chair etc. Other way would be to have contract with a company that can provide all the needing stuff to new employees and employees can use those until they leave company. With that we could show that we take care of how employees can work not only in the office but also at home.
5. Provide better hardware to employees, like wireless mouse, keyboard, headset. Currently those things employees are getting are on basic level and some of the employees are surprised that this is what EY is providing. 
</t>
  </si>
  <si>
    <t xml:space="preserve">Loyalty %age hike - People with more than 3 years should be given additional loyalty based %age hike; which will recognize their continuing association with EY; the market should be monitored and existing employees should be recognized; as even the lateral hires get a better joining hike and the existing employees fall behind at the same level.
Leave Encashment for at least up to 10 leaves - Sometimes employee leaves get lapsed; so there should be an option of leave encashment; We can keep a cap of some leaves; may be 10 so that it is not misused. Encashment should be at the gross salary; As for the leaves not taken by the employees; he or she are doing chargeable work and adding to EY's revenue.
</t>
  </si>
  <si>
    <t xml:space="preserve">1.	Better and simpler leave policy - e.g. 30 annual leaves (without so many sub types and different accrual periods) which are accrued and available at the start of the year. In addition to this, provide sick leaves on need basis (which should include leave for family care for spouse, parents and children) with a maximum cap of 12-15. Sick leaves to be used only if required and need not be carried forward.
2.	Increasing the optional holiday selection. Apart from the mandated national/ state holidays, all other leaves could be available for the employee to choose from.
3.	Compensatory off for working on weekends/ mandated holidays
4.	Food coupons would be good to have
5.	Reimbursements for telephone / internet bills with a capping would be a useful under the hybrid work model or a having fixed allowance for the same.
6.	Policy for different working models - permanent remote working, hybrid working,  part time working, flexi hour working, 4 day week working etc.
7.	Introduce Secondment policy which can provide opportunity  to work in different teams and countries
8.	Team outing allowance and a day's leave for the same.
</t>
  </si>
  <si>
    <t>a. All people at same Rank (Grade) should be upgraded to uniform targeted compensation revision in February as per industry standards i.e. same compensation at each rank (grade). Outside hired employees in July-Sep 2021 hired at a lower rate than current cycle updated band rates can be upgraded to targeted compensation revision for all employees at same Rank (Grade). Ex: Mr. A was hired at "X" prevailing old band rate in August, however targeted revision pay band for same level is increased to "X + 35" in February, so Mr. A can also be provided market correction to "X + 35" so all employees are rewarded at same level. 
b. Mobile device, Gifts can also be provided to employees as a benefit which enhances company's brand value across platforms.</t>
  </si>
  <si>
    <t>Hi Team, couple of benefits which can be provided:
1.Looking at the other market firms, the annual benefit provided by EY is not at par. 
2.Also, there is not a huge gap between two Grades of same Rank in terms of Financial benefits. 
3.Along with hiring ppl at 40% hike, would suggest to increase the pay scale of home growns as well because they have been the part of firm from so many years and have the experience as well. I think this should be uniform across Rank and Grade. 
4.Please increase the loyalty bonus &amp; frequency too.   
5.Also, apart from the above, interim bonus or Diwali bonus would help EY to retain ppl.  
6.After so much hard work in interim, instead of ppl taking time offs, I think blocked leaves for atleast 3-4 days in Dec would help (over and above the 35 leaves) or may be if firm provides the discounted Holiday packages to employees. 
7.I understand that due to COVID company is taking safety measures but offsite would help for team connect. Please restart the same. 
8.Apart from this, I would encourage EY to start  giving some other benefits to employees like mobile device.</t>
  </si>
  <si>
    <t xml:space="preserve">1.Leave Encashment during employment.
2.Fuel Allowance needs to be included under tax benefit.
</t>
  </si>
  <si>
    <t>Special performance bonus in mid year - this can be a fixed amount based on rank, paid out with a condition that employee stays for the entire financial year within the organisation.</t>
  </si>
  <si>
    <t xml:space="preserve">Hello Team,
Few ideas below from my end for your consideration/review,
•	Tax Saving benefits – This may include Sodexo vouchers (~2-2.5k) and other components if available
•	Mandatory/Block Leaves – Mandating employees to take leaves for consecutive working days (~5/10 days) per year which would allow them to refresh and spend time with their family. This can be planned by the counselee to avoid overlaps within team
•	Corporate Discounts – Tie up with several affiliate partners for corporate discounts
•	Year End Leave – Globally, EY is majorly closed (officially as well) in the last week of December due to Xmas/New year. Many offices like Deloitte India also practices the same policy hence we may look the possibility of implementing this GDS India subject to processes with critical SLA.
•	Paternity Leaves – Most of the global companies are moving towards extending the Paternity leaves to a month while some exceptions have extended it to 3/6 months as well. From an inclusivity and gender equality standpoint, I believe father plays an important role during this period as usually he is the only care taker since the mother and the baby are on bed rest.
•	Institutional Tie ups for Leading programs/courses – Many global MNCs have tie ups with recognized Indian/Indian affiliate universities (likes of IIMs &amp; IITs) for sponsoring industry leading programs/courses/workshops (e.g., analytic, program management, etc.). These programs are grade specific (sponsored by the firm) and the batch of employee travels to the university location for 2-3 days for attending the program
•	Associate Engagement Program – Celebrating employees personal achievements by giving them gift cards/goodies/cards, etc. Listing the events/gifts below from my previous corporate experience,
o	Employee Birthday – INR 4000 Gift card
o	Baby Birth (upto 2) - INR 4000 Gift card
o	Marriage - INR 5000 Gift card
o	Spouse Birthday – Chocolate box &amp; greeting card delivered at home
o	Vendor partner – Sodexo &amp; Ferns &amp; Petals 
•	Long Service Awards 
o	Having a day event at a hotel/office (as feasible) on a quarterly/semi-annually basis covering the in-scope employees till date
o	Inviting the Senior leadership along with the family members of the employee 
o	On stage handing over the goodies (certificate/bouquet, etc.) by a senior leader 
o	Clicking photographs and handing them over to the employee 
•	Kids Day
o	A day event in office (preferably cafeteria/board room) wherein we arrange few fun activities for the kids (e.g., magic show, dance, games, etc.)
o	Return gift/goodies for the kids (chocolate box, etc.) 
</t>
  </si>
  <si>
    <t xml:space="preserve">&gt;Bonus twice a year would be beneficial. </t>
  </si>
  <si>
    <t xml:space="preserve">Changing the comp structure to be more tax friendly </t>
  </si>
  <si>
    <t>Increase the Fixed compensation.</t>
  </si>
  <si>
    <t>1. Shift Allowance for people working in other shifts apart from (9-6 pm) 
2. Weekend allowance for people working during weekends for any project support
3. Health check up for employees and family members part of the insurance coverage</t>
  </si>
  <si>
    <t xml:space="preserve">Work from home options. More infrastructural support. </t>
  </si>
  <si>
    <t>car lease policy
interest free loan</t>
  </si>
  <si>
    <t>Compensation increment two times in a year.</t>
  </si>
  <si>
    <t>More money, the merrier!</t>
  </si>
  <si>
    <t>If it can be explored then (a) leave encashment benefit at end of the year and (2) yearly health check-ups for Self and Family (3) Retired-laptop buyback possibility</t>
  </si>
  <si>
    <t xml:space="preserve">Overtime allowances
Reduction in work hours
Food allowances
</t>
  </si>
  <si>
    <t>Leave option to take care of children ,dependent parents specially in emergencies</t>
  </si>
  <si>
    <t xml:space="preserve">Food coupons, Gifts for excellence performances, Tour packages
</t>
  </si>
  <si>
    <t xml:space="preserve">.laptop upgrade policy depending upon work type
-food coupons to save some tax
-furniture or bills reimbursement 
</t>
  </si>
  <si>
    <t>Employee should be given CTC as per his/her experience and market standard.</t>
  </si>
  <si>
    <t>The meal allowance that was given for a 10hr work day earlier. While we do understand we do wfh; we also need to be equally present for work though we are at home and it includes the same time we spend in office during season. Hence this allowance would really help for the additional time put in season</t>
  </si>
  <si>
    <t>As there is very less work in Dec end and we get messages from Leadership to utilize your leave balance and take time off, hence its a suggestion that if possible can there be full last week off be given to all GDS employees instead of asking them to take time off and utilize your leave balance.</t>
  </si>
  <si>
    <t>Office pick up and drop service for employees staying &gt;10 km of the office location. This is not limited to dropping facility post 8:00 p.m. but it could be at daily log-off time (i.e. 6:30 p.m. or after)</t>
  </si>
  <si>
    <t>Employee Referral can be paid for those employees who have left EY but referred employees successfully and completed three months. Currently, It is paid if both referrer and referral both stays in organization.  As part of goodwill &amp; Exceptional EY Experience, Employee Referral Bonus can be paid to those employees who have resigned from EY but referred successfully before resignation.</t>
  </si>
  <si>
    <t>Virtual concerts and entertainment programs can be conducted atleast once in a month as a Stress Reliever concept.
To give the flexibility for employees to change their workplace across GDS-Centre's worldwide so that employees can have a exposure to different diversity and culture. 
EY Family meetup\vacation sponsor so that employee's along with their family members can spend their vacation.</t>
  </si>
  <si>
    <t>1. Better yearly hikes.
2. Interest free Emergency loan facility.
3. Allowance for Internet &amp; Electricity bills during pandemic induced WFH
4. Leave Encashment
5. Permanent WFH option</t>
  </si>
  <si>
    <t>1. PDA program
2. Car lease program</t>
  </si>
  <si>
    <t>1) Annual Health check-up
2) Internet Reimbursement
3) Leave encashment
4) Hybrid work environment</t>
  </si>
  <si>
    <t xml:space="preserve">discounted rates of interest on loans for employees </t>
  </si>
  <si>
    <t>Mobile device reimbursement may be 1 in 2 yrs
WFH allowance that should cover home internet and electricity
Office travel allowance as no we may not have Office cabs 
Car lease
Sodexo coupons for tax benefits
Yearly health check up</t>
  </si>
  <si>
    <t>Provide iPhone purchase packages to targeted EY GDS staff levels, especially to Managers and above, for enabling exceptional client service through remote working. This is a common benefit provided by other notable Big 4 entities to their Managers and above staff, in India.</t>
  </si>
  <si>
    <t>Emergency loan (interest free), allowance for shifts after 7:30 p.m, Trip packages with family</t>
  </si>
  <si>
    <t>Extension of Medical Insurance Cover from 4 Lakh to 7-8 Lakh would be helpful</t>
  </si>
  <si>
    <t>1. Leave Travel Concession
2. Benefits in Busy season
3. Send gifts in festive seasons</t>
  </si>
  <si>
    <t>Provide Sodexo or other online coupons for buying food items and groceries or miscellaneous items online, on a monthly basis to all EY GDS employees.</t>
  </si>
  <si>
    <t xml:space="preserve">Transferring the unused leave to person who are in need ( For example if any one team mates who are running out of leave and he can borrow some leave from team mate in case emergency ) </t>
  </si>
  <si>
    <t xml:space="preserve">Would like to have below benefits, which are commonly offered by other companies.
1. Free health check-up for employees and dependents 1 time/year.
2. Encashment of Spectacles/reading glasses
3. Mid-year salary revisions.
4. Free(or 80%) OP in our network hospitals, </t>
  </si>
  <si>
    <t>When we extend our working hours, company to compensate in terms of monetary benefit/allowances.</t>
  </si>
  <si>
    <t>Provide tax free allowance options like HDFC Meal card, Car maintenance allowance etc. Provide home office support chairs, table etc.</t>
  </si>
  <si>
    <t>The following benefits would be meaning full to me ; 
- Gym Membership, Health screening 
- NPS Contribution from EY
- Office games, Free food
- Personal Growth development (Pay for hobbies)</t>
  </si>
  <si>
    <t>I would like to recommend some benefits which are meaningful to me such as:
1. Emergency interest free loan facility upto 10 lakh
2. Leave encashment
3. Overtime allowance
4. Family outings arrangements
5. Hybrid work culture
6. Annual free health check-up at any age</t>
  </si>
  <si>
    <t xml:space="preserve">1. GDS exchange program where one can work in GDS location in another country for few weeks or months.
2. Carry forward of Annual leaves and encashment to be considered.
3. WFH policy to be encouraged.
4. Good amount of training should be given to freshers who is joining without any experience, before directly putting them into the project on which they have no idea.
</t>
  </si>
  <si>
    <t xml:space="preserve">1.Leave encashment
2.Interest fee emergency loan
3.Food allowance or coupons
4.Over time allowance
5.Home internet re-fund
6.Compensate travel expense for visiting the office
</t>
  </si>
  <si>
    <t xml:space="preserve">Please provide a huge increment like the other Big fours. Some of our colleagues left EY and joined another Big four just because they were unhappy with the package. We lost some great talents. </t>
  </si>
  <si>
    <t>1. Annual Master Health check up for employee and its spouse and should be open throughout the year
2. Interest free Loan up to to 2L
3. Office setup at home with limit of 50K INR
4. Increase in annual leave to carry forward for next FY</t>
  </si>
  <si>
    <t xml:space="preserve">Need to improvise salary structure to help employees in tax saving
Also should provide Employer NPS option to select
Insurance - One-time Laser surgery cost to employees
As we have desktop job, every year eyeglass reimbursement option
No transparency in EY gifting and party collections. Every company provide an amount quarterly which they use in the form of parties or gift. However, in EY there's no transparency if management provide such amount and if yes where they use it?
From 2019 to 2021, we only have 1 get-together that is also self sponsored (If the company can't pay, why forced a get-together)
</t>
  </si>
  <si>
    <t>1. Reducing the number of working hours per week. (40 hours in normal season and 50 hours in busy season) and pay overtime allowance for hours worked above this and for hours worked on weekends/holidays)
2. Increased internet allowance
3. Leave encashment at the end of the year
4. Compensation should be same across same levels and at par with market rate.
5. Permanent work from home policy and work from home allowance for work from home setup.
6. Period leaves for women</t>
  </si>
  <si>
    <t xml:space="preserve">1.) Over time pay
2.) Compensation off for working on weekends
3.) Compulsory week off (expect from last week of the year) in a year
4.) Carry forward all the balancing leaves to next year (hence no lapse) </t>
  </si>
  <si>
    <t>1. Sodexho Meal Pass tied to Digital Wallet App like Zeta
2. Car Lease policy</t>
  </si>
  <si>
    <t>1. Leave encashment (if available)
2. Gift vouchers to choose from different online store rather than from one specific online store, more perks during festive season gifts
3. Medical benefits 
4. Allowances for overtime
5. Online help/guidance on investment plans</t>
  </si>
  <si>
    <t xml:space="preserve">At lower hierarchy level, monetary benefit component should be higher along with work life balance.   </t>
  </si>
  <si>
    <t>1. Adding NPS option support for GDS Employees.
2. Flexible Work from Office
3. Broadband Reimbursements, Food coupons.
4. Removal of ODCs</t>
  </si>
  <si>
    <t>1) Interest free Emergency loan
2) Travel allowance ( now that there might not be travel available from firm)
3) Free full health check up for family once a year
4) Day care facility at subsidized cost for working parents (tie- up with good schools like Klay pre-schools etc)
5) Reduced hour week to say 40 hours</t>
  </si>
  <si>
    <t xml:space="preserve">Home office allowance </t>
  </si>
  <si>
    <t xml:space="preserve">1. Reduce variable pay (VPB) and add more to fixed pay (Salary) to bring package at par with other competitors, and also to restore harmony within the team.
2. Give away more awards linked with actual cash payout not vouchers.
3. Bring more initiatives/awards for nominating for voluntary activities like taking interview, imparting training etc.
4. In busy season, provide incentive in terms of vouchers/lunch allowances as time to cook food is a genuine concern.
5. Give managers some budgets to take the team for team lunches or other activities to help in team bonding.
</t>
  </si>
  <si>
    <t>Heard that we are giving attractive offers(Package) for new hire's. My suggestion is to consider the existing employees in the same way EY treating new hires. My EY salary is not comparable with the same rank new hire employee in my team. So it would be better if we can apply salary normalisation.</t>
  </si>
  <si>
    <t>Introduction of more non-taxable items in the compensation structure, such as increasing the amount of LTA, introducing non-taxable meal vouchers/coupons etc. to enable more tax savings for employees.</t>
  </si>
  <si>
    <t>1, Leave encashment for annual leaves
2, Increase shift allowance amount
3, If employee worked on Saturday &amp; Sunday for critical project work, should get paid off
4, Emergency interest free loan facility
5, Food coupons, internet &amp; electricity allowance
6, work from home package every year
7, freebies as year end gift for employee family
8, Employee total rewards up to the market standard</t>
  </si>
  <si>
    <t>1) Any tax free benefits
2) Leave encashment
3) Food Allowance and Coupon</t>
  </si>
  <si>
    <t xml:space="preserve">More medical insurance coverage for self and family including parents will give more confidence- going forward
Promote points based recognition, it is happening now but should be more frequent
Promote cross technology learning, work scope
Travel opportunities </t>
  </si>
  <si>
    <t>1. Interest Free Loans.
2. Leave Encashment at the end of each year.
3. Permanent WFH.
4. WFH Allowances.</t>
  </si>
  <si>
    <t>It would be good to deliver physical gift hampers to employees rather than voucher. Other big 4's are providing and it would be nice to see this initiative from EY as well.</t>
  </si>
  <si>
    <t>Emergency loan with interest free
Car lease
Compensation adjustments based on same level</t>
  </si>
  <si>
    <t>Shorter week at least once in a month
Increase Internet reimbursement
Paternity to be increased to 30 days
Onsite opportunities
Leave encashment
Better compensation - Compensation should match across all work stream at all levels
Implement strict policy to ensure work life balance</t>
  </si>
  <si>
    <t>1. Location based allowance
2. Staff Cafeteria
3.Permanent WFH option
4. Team Vacation as per convenience
5. Emergency Interest Free Loan</t>
  </si>
  <si>
    <t xml:space="preserve">Interest Free Loan.
Annual Leave encashment policy
Annual Free Health Check up
Tie up with the Gym/ Wellness programs for discounted prices
Toastmaster Club 
Team Outings/ Events for employees
Women Leadership Programs
</t>
  </si>
  <si>
    <t>1. Getting fixed pay increased to be on par with competitors, right now there is a big gap there. If it means, reducing some portion of variable pay, this would be a better approach.
2. Managers/SM's to have team budgets to sponsor team lunches, get togethers and activities to bond with the team and engage them to make them feel integrated. 
3. Adding some special bonuses in the year, like Diwali bonus, busy season bonus in form of cash value would help boost employee morale.
4. Tax saving benefits to be introduced for employees above AM level - Food vouchers, Car fuel reimbursement etc.</t>
  </si>
  <si>
    <t xml:space="preserve">Encashment benefit by end of every calendar year
Even if we clock 70 hours a week we didn't get any over time allowance. Factory worker is better than us
Earlier we have food allowance for extra working hours but management told us that you have to spend more than 11hrs in office only then you can apply. Then you asked why people resigned?
Yearly health check-up 
Old laptop buy back policy
ESOP
Mobility program - I hope next year it would actually start for GDS
Please help us to save some tax-  provide some amount in furniture or other allowances to increase inhand amount. Kindly take some CA advice to structure our compensation
</t>
  </si>
  <si>
    <t>Provide  interest free  car loans to employees</t>
  </si>
  <si>
    <t>National Pension Scheme ( NPS ) should be made available to employees as it provides pension benefits and helps save taxes as well.</t>
  </si>
  <si>
    <t>Promotion to the next level of designation, salary hike</t>
  </si>
  <si>
    <t>1. Leave encashment
2. Monetary rewards for spot/ extra miller awards.
3. Over time allowances
4. Better gifts at the time of Diwali and other festivities</t>
  </si>
  <si>
    <t xml:space="preserve">1. Yearly health check-ups
2. employee stock option
3. Leave encashment at the end of the year
</t>
  </si>
  <si>
    <t>I believe initially at first it should be monetary, a 7-8% hike with 6-6.5% of inflation can not be refferred as an appreciation.
secondly a WFH culture should be promoted, given the circumstances reimbursements regarding Internet should be increased.
Thirdly, Festivities especially Diwali perks should be increased from existing 1K voucher to a considerable amount that is there in other works of life across companies.
and lastly, support the OPD, Yearly checkup reimbursements for employee and immediate family incl. parents.</t>
  </si>
  <si>
    <t>Interest free loan</t>
  </si>
  <si>
    <t xml:space="preserve">Submitting 2nd suggestion from me. 
Can we have NPS option for Employees. </t>
  </si>
  <si>
    <t>Please increase the salary.</t>
  </si>
  <si>
    <t>1. Better compensation (almost equal in all service lines for equal experience and designation, should be matched with tax service line)
2. Interest free emergency loan (advance salary - it will reduce retention as well)
3. Leave encashment benefit by end of every calendar year (at least for annual leave)
4. Increase the number of annual leave to 25 days
5. Car lease policy
6. Separate allowance for electricity and internet usage (can be added in compensation)
7. Food allowance or coupons for all office going employees
8. Old laptop buy back policy
9. Smart phone assistance
10. Permanent work from home policy wherever possible (requirement basis office policy)</t>
  </si>
  <si>
    <t>1. NPS deduction - can significantly save tax and promote long term savings
2. Internet reimbursement
3. in previous firm (Bain), they had caregiver leave (upto 10 days) leave taking care of family members due to any severe medical situation. This policy esp during covid second wave was really valued!</t>
  </si>
  <si>
    <t>1. Car lease policy for Associate managers and above
2. Refined medical policy (without co-payment)</t>
  </si>
  <si>
    <t>1. Leave encashment
2. Interest fee loan 
3. Car Lease Policy</t>
  </si>
  <si>
    <t>1. Reducing the no of hours from 45h to 40h per week on non-busy seasons
2. WFH benefits like furniture, monitor can be provided - around 12 to 18 months employees are working from home and this would certainly help us all.</t>
  </si>
  <si>
    <t>Car lease program
WFH allowance
Driver salary allowance
Sodexo coupons
Employer contribution to NPS</t>
  </si>
  <si>
    <t>1.Compensation should match across  at all levels
2.Interest fee emergency loan
3.Leave encashment
4.Increase Internet reimbursement</t>
  </si>
  <si>
    <t>Sodexho Coupons
Interest Free Emergency Loan
Carry forward all leave balance to new year / Leave encashment benefit 
Yearly heath check up for family</t>
  </si>
  <si>
    <t xml:space="preserve">Monthly meal passes which can be used on online food apps. Since the pre and post busy season bash is not happening, in lieu of that some monetary benefits should be provided. </t>
  </si>
  <si>
    <t xml:space="preserve">EY's competitors give benefits such as reimbursement of internet bill of Rs. 1500 per month, and other work related expenses such as blue-tooth mouse, headphones, keypads, calculators, etc. These would be really helpful for people joined in 2021 as well. Furthermore, EY has several conditions for non-compliance matters. Why don't we give a credit for the employees who don't have even one non-compliance instance in a financial year? Why don't they get the credit to being the valuable employees with integrity towards the firm? Any reward could also improve the belongingness of every employee who were consistent with the rules. </t>
  </si>
  <si>
    <t xml:space="preserve">The existing variable pay structure is a good source of motivation. I'd like to see the variable pay paid out semi annually instead of at the end of the year. This allows an employee to get motivated/rewarded in the middle of the year and also give him/her an opportunity to perform better and earn more at the end of the year. 
Additionally, please review the policy around compensating the employees for the cost of having access to good internet at home. I think the current allowance of INR 500 per month is too low. </t>
  </si>
  <si>
    <t xml:space="preserve">1. Interest free salary advance
2. Leave encashment facility policy
3. Leave balance carry forward limit can be increased more since in many companies the leave balance is more than 15 days.
4. Employee well being or social activities like participation in Marathon, etc.
5. Payroll portal mobile app facility for easy access at any time. </t>
  </si>
  <si>
    <t>1. An annual health checkup
2. Reimbursement or certain discount for EY employees on medicines for them and dependents 
3. Increase in internet fee reimbursement to match the market rates
4. Facility to buy a smartphone upto certain value to assist working remotely 
5. Year end break ( say from 24th December to January 1st)</t>
  </si>
  <si>
    <t>Car lease policy</t>
  </si>
  <si>
    <t xml:space="preserve">1.) Permanent WFH, especially for the employees from other states where no GDS has no presence or particular entity engaged with.
2.) Allow employees to work from other GDS locations (e.g. Kerala or Bangalore employees to work at Chennai GDS) This will save money for them esp. rent in two locations (where family members cannot move)  and travel cost etc.
3.) Old laptop buy back policy - employee can buy expired laptop and use it for their kids education purpose
4.) Increase CTC based on tenure with EY. this will reduce attrition and encourage people to continue giving their best performance
5.) Increase Internet allowance from 500 to 1000
</t>
  </si>
  <si>
    <t xml:space="preserve">Smart Phone Assistance.
Electricity Allowance
Leave Encashment
Well Being Allowance
</t>
  </si>
  <si>
    <t>1) Since we are working on new normal, majority of events that we used to organize are now obsolete. Hence in new normal, it would be great if we can have some goodies from EY to each employees.
2) As per the current market situation, we are seeing a lot of opportunities outside with extremely high package. Hence request management to provide more and better packages to existing employees.</t>
  </si>
  <si>
    <t xml:space="preserve">Yearly health check-up reimbursement or cash less health check-up for employees and family members. This is very much required in the present system of life style or working culture.    </t>
  </si>
  <si>
    <t>1. It would be great if the internet reimbursement amount is increased from 500 rupees to 1500 rupees.
2. Tax benefits should be given on producing the petrol bill. There will be a limit like 36000 rupees, so that we can save some tax on this amount.
3. If Sodexo coupon is introduced then it will help us in saving some tax.
4. There should be a concept of annual leave encashment in the year end. If someone wants encashment for his annual leave then he can opt for it. There should be a limit like we can't apply for encashment of more than 10 annual leaves.
5. Shift allowance should be increased by 60/70%. I feel the current shift allowance is low.</t>
  </si>
  <si>
    <t>1. Free lunch at offices for all employees.
2.  Food allowance and coupons
3. Family check up yearly
4. Permanent work from home option
5. GDS exchange program where one can work in GDS location in another country for 4-6 weeks.
6. Diwali gifts upto 2k which is standard amount in most of companies
7. Lapsing Annual Leaves Encashment - end of every financial year</t>
  </si>
  <si>
    <t>Benefits on health check-up plans and internet bills can be a good addition.</t>
  </si>
  <si>
    <t xml:space="preserve">compensation as per the market standard.   </t>
  </si>
  <si>
    <t>1. Leave encashment policy
2. Direct credit of rewards to employee's bank account instead of providing vouchers</t>
  </si>
  <si>
    <t>Employee Stock Options, Surprise bonuses and decentralized monetary employee appreciation mechanisms would be some of the good motivators to add to the overall employee satisfaction and experience.</t>
  </si>
  <si>
    <t>Medicines and doctor fees are the top expenditures in most of the household. How about introducing the medical  reimbursement benefits for doctor visits/medicines for expenses that do not require hospitalization? Similarly, allowances or reimbursements for dental and vision - again very expensive for Root canal/crown replacement or dentures for kids, spectacles (progressive lenses are around 10-20K). These expenses can be allowed to be claimed by submitting bills as reimbursement or at least as tax saving.</t>
  </si>
  <si>
    <t>1. Cult fit membership
2. Office perks
3. Remote working 
4. Overtime allowance</t>
  </si>
  <si>
    <t>Compensation hike</t>
  </si>
  <si>
    <t>Work from home should be extended and should be made employees choice. It has increased my productivity and efficiency. I have time for myself and family.
I would like to continue working from home for future as well.</t>
  </si>
  <si>
    <t xml:space="preserve">Fitness Reimbursement, use it to buy gym equipment or a gym membership to stay fit.
Tuition Assistance Program - provides financial assistance to eligible employees, helping them meet tuition expenses.
ESPP (Employee Stock Purchase Plan): use it to purchase stocks at discount as part of ESPP
</t>
  </si>
  <si>
    <t>Leave Encashment
Food Coupons
Tour packages</t>
  </si>
  <si>
    <t>Salary hike for staff level employees.</t>
  </si>
  <si>
    <t>A Better Compensation</t>
  </si>
  <si>
    <t>1. Yearly bonus &amp; Yearly hike should be rolled out in JULY instead of August / October.
2. Mid year appraisal should be effective for all relevant employees and salary hike should be considered.
3. Salary hike  should be in respect to MARKET STANDARD.
4. According to the candidate experience, the salary and designation should be NORMALIZED as per market standard.</t>
  </si>
  <si>
    <t xml:space="preserve">the Gift vouchers or goodies post quarter compliances to boos us.
</t>
  </si>
  <si>
    <t>1.Car Lease Policy Save taxes for employees and firm can also save taxes based on the vehicle depreciation. 2. Yearly health check up for self and dependents 3. Smart phone assistance</t>
  </si>
  <si>
    <t xml:space="preserve">Sharing some qualitative measures to bring in change within each employee: 
1. Nothing more would compensate for work life balance amongst employees and their well being. More focus should be brought in on these lines. Few ways are:
   a. Working hours should be reduced to 8 hours or less. This will also help to improve the productivity and efficiency of each employee.
   b. Employees not to be disturbed during their weekends / off working hours / holidays. Random checks should be performed by HR.
   c. Whatsup channel to be officially banned to communicate work related aspects. 
2. 360 degree feedback needs to be introduced. </t>
  </si>
  <si>
    <t>wfh allowance which might include funds to create a work from home environment (chair, table etc).... kindly increase the internet allowance to atleast 1500</t>
  </si>
  <si>
    <t>GDS Rotations - Employees (All ranks) should be given an option to work in another GDS location of a different country for around 8 to 10 weeks or higher.</t>
  </si>
  <si>
    <t>1) Introduction to food card facility (Sodexo , HDFC food cards) - helpful for tax benefit
2) Yearly leave encashment for non carry forward leaves, if any)
3) Investment plans to employees
4) Yearly health checkup for self &amp; dependents
5) Emergency Loan</t>
  </si>
  <si>
    <t>Half year hike and match package with the current market standards</t>
  </si>
  <si>
    <t>Compensation should match across industry 
Annual gift with EY name (like- Smart watch, Bag)
Year - End shutdown for 1 week
Increase internet allowance
It would be good to introduce Annual Leave encashment policy</t>
  </si>
  <si>
    <t>I would like to have below additional benefits:
Emergency Loan Facility, Permanent WFH, Food Coupons, Car Lease Policy &amp; Investment plans where employees can get additional benefits from Tax</t>
  </si>
  <si>
    <t>1. Fixed working hours.
2. Leave encashment 
3. Hike in salary according to current time, inflation etc.</t>
  </si>
  <si>
    <t xml:space="preserve">Tax saving options like Conveyance allowance upto 21600, Medical bills upto rs 15000 and food coupon option upto 26400 which will save tax of an individual about 18-19K. Also introduction of NPS will save further tax for employee. This idea will not cost anything for company as these are allowed by IT Department. Also since we are working from home, it will be good to have Electricity expense to be claimed to a permissible limit </t>
  </si>
  <si>
    <t xml:space="preserve">1. Allowance for working more than 9 hours.
2. Goodies/gadgets instead of e-gift vouchers as that would be memorable 
3. Snack allowance for busy season
4. Encash leaves remaining instead of lapsing them 
5. Increase in number of ECS awards
</t>
  </si>
  <si>
    <t>hybrid work arrangement allows me to be more productive, and more balanced as well as that takes out travel time in my day. as offices start to reopen, i hope this type of work approach would be more permanent</t>
  </si>
  <si>
    <t>I would like to have below additional Benefits:
Emergency Loan Facility, Permanent WFH, Food Coupons, Car Lease Policy &amp; Investment plans where employees can get additional benefits from Tax. And Corporate NPS scheme to save tax</t>
  </si>
  <si>
    <t>1. Start providing Sodexo meal coupons to every employees. Include that in CTC but that will ensure employees can save some taxes.
2. Appreciation from Employer to employees - Provide goodies or some stuffs which can be meaningful to people and not just some gift cards</t>
  </si>
  <si>
    <t>Appraisal twice a year</t>
  </si>
  <si>
    <t>I think while work from home we need good chair and table which helps us to concentrate on work.</t>
  </si>
  <si>
    <t>1- Change or work hours to 40
2- If more than one employee leaves the team then Manager should be held responsible as some employee do not complete as they are scared that the Manager will black list them for future.
3- Emergency Loan Facility
4- Mandatory Spot award for all teams as some team manager thinks its there personal money and never gives out such award.</t>
  </si>
  <si>
    <t>extra mental health sessions, via LuxMed is impossible to sign in</t>
  </si>
  <si>
    <t xml:space="preserve">Medical Emergency Loan - Interest free
Loan with minimum interest for WFH setup(like inverters/broadband connection/furniture etc.). 
Leave encashment facility
Option to get EY badges for his/her current expertise which will avoid rework
</t>
  </si>
  <si>
    <t xml:space="preserve">1. Better onboarding experience for new joiners - Right after they enter the organization, they feel deserted as there is no one to reach for their concerns, sometimes they are given buddies who themselves are new in the system. Additionally, they are aligned to one or the other team, very frequently. 
Solution: Counselors/Team/Manager should be aligned well in advance. One common SPOC should be there in each team to address their queries until the time they are finally in hands of their counselors. Needless to say, the SPOCs should have all the resources to carry out this activity effeciently. 
2. Training of employees - Employees should be given classroom training, at least when they join - people who join right after their college do not have any exposure at all of professional life and unless they get the same (which we can least try by ensuring classroom training and interactions with senior people), many of them don't understand the gravity of their jobs or EY values.
3. Retention of employees - Short term rotation opportunities should be in place to strengthen people's confidence and not same set of people should get opportunity all the time. Not only payscale is something that every employee is looking at. Valuing and celebrating employee's professional milestone is also important - for example, when someone completes professional qualification or get promoted, there should be a team huddle or an appreciation email or any other token of appreciation should be given to them. It just makes the experience better.
</t>
  </si>
  <si>
    <t>Monetary Benefit</t>
  </si>
  <si>
    <t>Performance based Hot skill bonus for people having deep skills in specialized areas will be a great approach</t>
  </si>
  <si>
    <t>I think the ask from employees is growing drastically at EY (especially at Manager and above ranks) to name a few:
1. EY Badge - In many teams, this is being mandated, while I understand it is for individual benefit as well, But it would lose it's purpose if one is pushed to pursue this without self-interest.
2.  Target to automate at least 7.5% of actuals from the previous year.
3. Improve Engagement Margin.
4. Focus on North-Star.
5. Master of Taxation program and so on.
6. Adapt new technologies.
I definitely agree that it is important for us to focus on all these areas as a business but if we think from an individual perspective, managing all these along with client deliverables with 75% utilization target is something I personally think is not making sense.
I feel the above is definitely impacting personal life balance and people would not be able to contribute at their best when they are into so many things and gradually start loosing interest and passion in what they do, I think this is the MAIN reason for people to switch the Job, more than pay and titles that is being offered.
I think we should make people to stick to their core business and add not more than one additional responsibility.
This way people would have enough time to focus on their responsibilities and do things with passion.
Short summary is - People should not be stretched beyond 9 working hrs for them to work with passion and deliver quality output. Give employees enough time to take care of their family and they would take care of business as their family.</t>
  </si>
  <si>
    <t>Year end Encashment of annual leaves which will be lapsed.</t>
  </si>
  <si>
    <t>1.Car Lease Policy
Save taxes for employees and firm can also save taxes based on the vehicle depreciation.
2. Yearly health check up for self and dependents (1 or 2 full body checkup yearly. Can incorporate with Medical insurance policy)
3. Smart phone assistance</t>
  </si>
  <si>
    <t xml:space="preserve">Flexible working hours, better fixed compensation without employer PF included, full-time WFH option even after office re-opens </t>
  </si>
  <si>
    <t>Fixed Compensation to be increased by atleast 30% to stay in organization</t>
  </si>
  <si>
    <t xml:space="preserve">1. Facilities like car lease which could reduce tax implications 
2. Soft loans at nominal interest rates as a perk 
3. Access to club membership/ Gym etc </t>
  </si>
  <si>
    <t xml:space="preserve">1. Small Bonuses during Diwali and Christmas times
2. Move effective salary change date to Aug or Sept from Oct
3. Option for encashment of Annual leaves that would otherwise lapse at the end of the year  </t>
  </si>
  <si>
    <t>1. Rather than arranging wellness session, EY team members can be given a benefit to enroll for health related activities (Yoga or Gym) and reimburse a portion of incurred amount.
2. Sending goodies to employee's rather than issuing vouchers. I know how had it is to connect with employee during this pandemic but I feel its not doable. Sending goodies to employees will enhance the employer relationship.</t>
  </si>
  <si>
    <t xml:space="preserve">Most of the leaves get lapsed so there should an option to encash available leaves.
Free meals and snacks while working from office
Sponsor health and wellness program such as gym membership, health screenings etc
</t>
  </si>
  <si>
    <t>Overtime allowance</t>
  </si>
  <si>
    <t>Additional paid days off, sponsored child care, 4-day workweek</t>
  </si>
  <si>
    <t xml:space="preserve">1. I would expect my salary to be consistent with other market competitors employee that are at my level. 
2. Additionally, I would like to see more of appreciation mails/rewards based on the performance to understand that right employees are valued.
3. I would like a culture where people respect the employees personal time during their weekends and avoid emails during that period to highlight that we value well-being at EY.
4. People would love to see a more inclusive culture (just like this survey) to know that their voice is being heard and valued.
</t>
  </si>
  <si>
    <t xml:space="preserve">40 hours/week </t>
  </si>
  <si>
    <t xml:space="preserve">* With WFH to be continued, would like an yearly allowance to for setting up the work environment. These allowances could be used for furniture, stationaries etc.
* To be able to encash the leaves.
* Provision for extra time or shift allowance even during WFH.
* Better laptops for developers. The generic laptops are only provided even for developers. Even when requested, it is denied. </t>
  </si>
  <si>
    <t xml:space="preserve">1. Sodexo or Zeta multi benefits card to avail tax benefits 
2. Leave encashment policy for the elapsing leaves
3. Fuel charges declaration for tax saving 
4. Hybrid or option to work remotely wherever possible. </t>
  </si>
  <si>
    <t>If Bonus can be paid Quarterly with Lead Cycle review, this would make more impact to perform better.</t>
  </si>
  <si>
    <t xml:space="preserve">Compensation match with experience
Leave encashment benefit
Shift allowance if it is night shift
Increase Internet amount
Interest free emergency loan
Annual Health Check-up
</t>
  </si>
  <si>
    <t>-Continue Work from Home further for at least 6 months 
- Promotion for next level as I passed my CA in May 2015 and my work experience is more than 6 months</t>
  </si>
  <si>
    <t>There should be some options for employees to opt from to increase the non taxable income. Like Car lease or any such component so that in hand salary gets increase.</t>
  </si>
  <si>
    <t>1. Membership to Journals and Magazines (such as the HBR, Economist, New York Times, etc)
2. Wellbeing allowance or tie up with local providers at special rates 
3. Electricity Allowance in addition to the existing internet allowance</t>
  </si>
  <si>
    <t>Encashment of lapsed leaves in a year... So that employees will be motivated.</t>
  </si>
  <si>
    <t xml:space="preserve">Sharing Quarterly bonuses might even give more motivation. </t>
  </si>
  <si>
    <t>Ey proclaims that there work life balance in Ey. But as a new joiner I don't see that... Specific login and log off timing must be implemented. So, employees can have uninterrupted time with family everyday.</t>
  </si>
  <si>
    <t>food allowance/ meals card
smart phone asssistance
leave encashment
Permanent WFH as applicable</t>
  </si>
  <si>
    <t>To grow my Career, Help leadership with innovative ideas and Peer support.</t>
  </si>
  <si>
    <t>1. Leave encashment
2. Increased in Long term bonus
3.Contributary Pension 
4. Laptop buy back policy after 4 years.
5. Tax saver plans</t>
  </si>
  <si>
    <t xml:space="preserve">1. Allowance for Gym/Health club membership 
2. Petrol allowance/Allowance for using public transport like metro/bus  passes
3. Allowance for Annual health checkups
4. Food coupons
5. Option for Permanent WFH
6. Short term interest free emergency loans
</t>
  </si>
  <si>
    <t xml:space="preserve">1) EY GDS India needs to increase Life insurance Coverage for individual employee as worldwide pandemic impacting everyone lives and brought financial crisis to family members and dependents who lost lives.
2)HRA exemption amount in Form 16 is becoming negligible than actually spent on house rent in Cities like Bengaluru . Government and companies need to rethink of this calculations.
</t>
  </si>
  <si>
    <t>Better Internet bill, Mid year performance based hikes.</t>
  </si>
  <si>
    <t>1, Free health checkups for employee and dependents on yearly basis.
2, Claim for medicine purchases.
3, Claim for hospital tests and checkups, currently we can only claim for the hospital admitted cases, not for regular checkups and tests.
4, Free food coupons.
5, Free transportation back and forth.
6, An option to encash all the leave balance.
7, Increase number of WFH days even if we back to normal working culture.</t>
  </si>
  <si>
    <t xml:space="preserve">1. Leave encashment
2. Half yearly bonus 
3. Provide trip for atleast two members
4. Decrease the number of weekly hours to 
     40.
</t>
  </si>
  <si>
    <t>food vouchers , permanent work from home , smart phone assistance , leave encashment ,internet allowance to 1500</t>
  </si>
  <si>
    <t>Mid year- Promotion/ pay hike, Car lease policy, leave encashment policy</t>
  </si>
  <si>
    <t>1.Give free learning access to all courses  in udemy(for EY I see most of of the courses are not available )
2.Provide free snacks in cafeteria.
3.Provide broadband expenses even after WFH.
4.Daycare expenses for kids.</t>
  </si>
  <si>
    <t>1. Increase Internet allowance from Rs.500 to at least Rs.1000.
2. Free Annual Health Checkup.
3. Limited amount lapsed Leaves can be encashment annually.</t>
  </si>
  <si>
    <t xml:space="preserve">1. Frequent Compensation benchmarking and revisions.
2. Improve the frequency of Promotion cycles.
3. Career Experience and Socialization- a. Rotation enablement and opportunities for other location and SL/SSL's to consider ratio of internal deployments. b. Employees should have an avenue for socialization in this Hybrid models meet their teams, leadership. </t>
  </si>
  <si>
    <t>Food Vouchers, Permanent work from home, internet allowance, Festival gifts, Goodie.</t>
  </si>
  <si>
    <t>1. Annual Health check up for all employees (tie up with reputed Hospitals like - Max, Medanta, Fortis, etc)
2. Annual Gym Subscription tie up
3. Mobile Phone Purchase Corporate Tie up (so to provide discount incase any employee wants to purchase a phone)
4. Car Lease Plan options - so employees who are planning to buy a car can get additional discounts
5. Business Phone should be provided to employees with Team Management role
6. Fuel Allowance should be provided to employees who wish to come to office using their own Transport
7. Increase in Insurance Sum Insured amount (including Parents) to 5-7 Lakhs</t>
  </si>
  <si>
    <t>Increase flexi benefit plan to include more categories for tax savings</t>
  </si>
  <si>
    <t>Monetary Benefit will always be a boost and other options would be add travel vouchers.</t>
  </si>
  <si>
    <t>Onsite opportunities, Mid-year hikes, Advance salary, good hikes</t>
  </si>
  <si>
    <t>Thank you for this opportunity. Keeping in mind the slogan #beBoldbecreative  and may be coming up with something new ; How about if anyone can have VISA sponsorship from EY for H1B and other interested areas of Business for QA profiles or may be any one who interested. Just a thought wanted to share :)</t>
  </si>
  <si>
    <t>It would be good if we get some subscriptions through EY for joining Gym and Yoga OR Where we can choose to opt for any Gym/Yoga and show the receipts for tax benefits. I believe this would be a great initiative which encourage all employees to be fit and healthy.</t>
  </si>
  <si>
    <t>I am looking for a Promotion as Manager based on my experience level and I would like to desire it.</t>
  </si>
  <si>
    <t>1. Since Covid, there have been no team outings. For teams that are spread across the globe and unable to meet, there should be an option available to the corresponding area leads of those teams, to use that budget in sending rewards or goodies personally to the employees home addresses. This would help in encouragement for the whole team and a sense of belongingness.
2. Relaxation rooms in office which can include a library, coffee machine, bean bags, table tennis, carrom boards, indoor board games. This can be a specific room instead of an open area so that time spent inside is monitored by leads incase of any misuse by employees.
3. Cell phone support (phone+corporate SIM+billing) for teams that interact with international clients on daily basis for their work.
4. Optional Fridays off for an individual atleast once every month.
5. Virtual clubs like book clubs, travel clubs, photography clubs, music clubs where interested can join and share their talent as well as relieve tension avoiding burnouts.
6. If an employee is eligible and deserves it On a performance basis, there shouldn't be a mandatory rule that a progressed rank cannot be promotes. Meaning, an associate level 2 should have the option to be promoted to senior associate if their performance is extremely exceptional.
7. Option to reimburse payments, in part atleast if not full, made for work from home setup like headphones, desk, chair.</t>
  </si>
  <si>
    <t xml:space="preserve">Along with other rewards and promotions ideas we would like to have the food and travel allowance also to be brought back. </t>
  </si>
  <si>
    <t xml:space="preserve">Work from home assistance, Quarterly goodies or perks </t>
  </si>
  <si>
    <t>I would suggest to have market corrections for specialized skill sets.
Should have more utility benefits for the employees working from home / long hours.
Goodies on completing successful years @ EY
Providing gadgets / discounts.
This would be beneficial or very encouraging to all of our employees..</t>
  </si>
  <si>
    <t xml:space="preserve">Work life balance is an important factor for better productivity and Job satisfaction, Reduce or stop the work tracking tools ,currently the work tracking tools are itself taking lot of time to finish and its not user friendly.. Try to implement any automated system which can track the work in background. Also it would be great to implement 4 days work in a week. Its really a great step every one can enjoy work life balance. </t>
  </si>
  <si>
    <t>1)Reducing to 40hours per week
2)Office trips(Picnics)-appreciated if international</t>
  </si>
  <si>
    <t>Annual health check-ups
Interest free loan facility</t>
  </si>
  <si>
    <t>Back to Back/ Mid-year promotions and progressions can be encouraged.</t>
  </si>
  <si>
    <t>Thank you for valuing our say. Previously, EY has provided many benefits to its employees including, snack items for night shift employees and Sodexo coupons. All these benefits have stopped in the last two to three years(even before work from home). Likewise, the spot/ extra miler award has been given as monitory benefits in the past. Now, this is being shared as  Flipkart/ amazon coupons which are not helpful. It would be great if the benefits were in the form of money as we all are going through a tough time.</t>
  </si>
  <si>
    <t>1) HOME OFFICE SUPPORT is not provided to anyone who joined EY after October 2020. 
2) Permanent WFH culture to be encouraged
3) Leave encashment
4) Increase internet allowance</t>
  </si>
  <si>
    <t xml:space="preserve">1: Annual Leave Encashment.
2: Yearly health checkup
3: Employer contribution to NPS,  More tax saving options such as food coupons or cards
4: 4 day work week
5: Food allowance for resources working in night shift, 6th day pay allowance or double pay allowance instead of comp. off, shift allowance amount to be increased.
6: Monetary benefits for Spot and other awards
7: Employee stock ownership plan
</t>
  </si>
  <si>
    <t xml:space="preserve">Include Doctor Consulting / OP facilities in Insurance coverage </t>
  </si>
  <si>
    <t>I would like to suggest related to Special holidays to be added. 
1. Birthday Holiday - 1 day (Can be taken in employee's birthday falling month)
2. Well Being Holiday - 1 Day (Can be taken on any day for well being)
Employee should get these additional leaves. This may provide better benefits to employees.</t>
  </si>
  <si>
    <t>Paid Vacation - Once in a year. If we can get compulsory paid vacation for a week once in a year would help us recoup and come back to work with more zeal.</t>
  </si>
  <si>
    <t>1) Compensation should match for each bracket across teams
2) Percentage increase in yearly hike %
3) Proper resource management to have work-life balance</t>
  </si>
  <si>
    <t>1. Hybrid Working(2 day office + 3 day WFH) or 4 days working for 11 hours and 3 days off
2. Gift coupons on occasions
3. Team/Family outing on yearly basis
4. Transfer one EY location to another easily.</t>
  </si>
  <si>
    <t>1. Leave Encashment
2. Interest free loans
3. Increase optional holidays, if possible
4. Monthly or Quarterly reward recognition by the senior or managers  internally for current performance</t>
  </si>
  <si>
    <t>Annual Leave Encashment
Work week of 40 hours instead of 45 hours (which most companies follow)
Twice salary increase in an year</t>
  </si>
  <si>
    <t xml:space="preserve">1. A good Retention bonus amount for completing say 3 years, 5 years with the firm. 
2. Leave encashment at end year
3. Emergency loan facility
4. Old Laptop buy back option
5. Smart phone Assistance policy
6. Permanent WFH
7. Yearly health checkup </t>
  </si>
  <si>
    <t>Increasing fixed compensation, 
Employee perks/benefits (phone/internet bills, one time travel holiday, team outing, etc)
Allowing Work from Office</t>
  </si>
  <si>
    <t>Sick Leave Conversion - we have 16 sick leaves per year in the Philippines and often times not being used. If these can be converted to cash by end of the fiscal year as other companies too would be beneficial. Max of 5 Sick Leaves are being converted from my previous company.
Mental Health Leave - connected to the above sick leave conversions, unused sick leaves can be converted to mental health leave by the next fiscal year. Max of 5 Sick Leaves are being converted from my previous company.
Health and Fitness Benefits - if our company can offer discounts or freebies for gym/fitness memberships would be appreciated. This is too support healthy wellbeing of EY employees as well.
Transportation Allowance (If working in the office) - some companies around Makati and Taguig Philippines are offering transportation allowances - usually those who work AU, EMEIA and US schedules. This is to help employees select a safer and better transportation esp when commuting. EY office in McKinley Hill is a bit far from public transportation terminals or even public trains. 
EY GDS Global Office Visit for in person training and to further enhance team engagement - if there's a chance to have a training in a Global EY office and meet our colleagues in person. Manila going out of the country or vice versa (others to come in Manila) to meet the team based either in Manila or Poland for example. This can further enhance team engagement as well.</t>
  </si>
  <si>
    <t xml:space="preserve">Benevolent fund - Fund which can be used by GDS employee in case of any emergency , over and above the insurance amount. </t>
  </si>
  <si>
    <t>With Covid we all are now realizing need of healthy life, If we can plan some wellness program within company that encourages team members to adopt healthy lifestyle. Reimbursement or availability within premisis for gyms, cycle, healthy drinks, or any related things</t>
  </si>
  <si>
    <t xml:space="preserve">1. Interest Free Emergency Loan
2. Car Lease Policy. Which can save taxes for employees and firm can also save taxes based on the vehicle depreciation.
3. Leave Encashment policy
4. Family Day Events (Where family can also visit and cherish the happiness of visiting the workplace)
5. Better allowance at the time of festive seasons
6. ESOPs
</t>
  </si>
  <si>
    <t xml:space="preserve">First of all I want to thanks the team for at least giving a thought to introduce new employee benefits.  
Considering the current situation and benefits we as an employee receive, EY should think something on the below lines: 
1. Car leasing facilities for tax benefit
2. Increasing the existing mobile and internet re-imbursement limits
3. Travel booking benefits exclusively for EY GDS employees (Airplane, Train, Bus) by tying up with some third party </t>
  </si>
  <si>
    <t xml:space="preserve">Dear Sir,
It has been a pleasure working with EY and I am grateful for the opportunity to work with great leaders like you.
Over the past Five years, my responsibilities at EY have grown significantly and I consistently accomplished all of these responsibilities with an exceptional quality of work. I would, therefore, like to respectfully request to review my salary.
As you know, my salary has remained less than the market standards since I was hired in 2016. Since then, I have happily upskilled on Niche technologies like Tosca and IAM Domain( Cybersecurity) which allowed me to contribute even more to the company.
I had a discussion with Talent team  Anuvita Bajpai ,Nidhi T Mahajan on July 19, 2021 and QE Leaders Anil K Gutta ,Venkata R Gopu. They acknowledged and appreciated contributions. They concurred that my ask is valid and conveyed that they don’t want to lose key contributors who are loyal and dedicated to the company for years.
They confirmed that they will discuss with higher level management and seek the approval.
Below mentioned value additions/ Contribution towards EY’s Business growth I made to EY GDS during my association were notified and appreciated by you during my tenure at EY.
              1. We have bagged Rockwell Project on IAM 
              2. Trained 60+ resources on IAM domain and received outstanding feedback.
              3.Trained 30+ resources on TOSCA
              4.Involved in multiple projects POC's ,Estimations, RFP's ,Code reviews, Interviews etc..
              5.Helped other's in attaining knowledge on multiple tools like UiPath and encouraged them to complete Certifications.
              6.Received many appreciations and awards from client's.
              7.Cleared various external certifications like TOSCA , CSM etc..
I believe that my Relentless dedication, Positive attitude towards work and Contributions to the company will definitely justify a pay raise.
I am glad that I got an opportunity to discuss about a raise in my salary with you last week.
Regards,
PhaniKumar Hasanapuram | Manager | GDS -Consulting 
EY, Bengaluru, Karnataka 560048 India 
Mobile : +91 8095483436  , Office   : 08066847067
</t>
  </si>
  <si>
    <t>In addition to the existing benefits we can look at providing following benefits:
1. Retention Bonus on completing milestone years like 3, 5 &amp; 7 (like new age companies);
2. Corporate membership tie ups for EY employees for Hotels, Airlines, Gyms, Clubs (Golf, any other sports), Spas.
3. Duration of Paternity leaves to be extended till 6 months (like Zomato);
4. Reimbursements for books &amp; periodicals, courses, etc;
5. Wellness time off to follow my passion (like 1 week annually).
6. A day off from all internal meetings (No meeting xx day).
7. Employee assistance program, a confidential service designed with experienced counselling professionals to provide mental well-being support.
8. Flexible working hours;
9. Food &amp; snacks on the house;
12. Vouchers for new parents;
13. Cover on Creche &amp; Day care charges;
14. Weekend allowance;
15. Car lease policy;
16. 4 days working week;
17. Quarterly offsite;
18. Interest free loan upto [x]times my salary;</t>
  </si>
  <si>
    <t>1. Instead of giving one regular hike in the year in Sep/Oct, we can split that up and give 2 hikes - one in Sep/Oct and the other in Mar/April. Annual Bonus can also be split based on this principle. 
2. Benefit of an annual holiday trip limited to a certain amount taking into consideration the level of employee (as an example a Manager getting a Make my trip points/coupon of 20,000)</t>
  </si>
  <si>
    <t>Salaries for the Employees working from long term in the organization should be revisted/mapped to the current market standards.</t>
  </si>
  <si>
    <t xml:space="preserve">1)Leave Encashment at the end of each year
2) Shift allowance
3) Once a year International work assignments (if situation permits)
4) Flexible work location to work in any GDS office in India
5) Continue to let employees primarily Work from Home
6) Introduce several options like Food Coupons and Reimbursement or allowance on Mobile, Internet &amp; Fuel allowance etc, to save Tax </t>
  </si>
  <si>
    <t>1. All expenses paid holiday.
2. Home makeover
3. IPhone
4. Home improvement gadgets
5. Fuel bill reimbursement upto an X amount.</t>
  </si>
  <si>
    <t xml:space="preserve">1) Wellness programs like Yoga, Gym to be encouraged.
2) Interest free loan maybe up to 1 lac not just limiting to emergency.
3) Car lease program with tax benefits based on rank.( Usual practice in the Industry)
4) Leave encashment at the end of each calendar year.
5) Yearly mandate health check for 35 years and above. (Inclusive of immediate family)
6) Revamp the current per diem allowances and Shift allowances.  
7) Mandate leaves during pandemic situations. 
8) Annual gift to all employees.( Three gifts to choose any one) </t>
  </si>
  <si>
    <t>1. Free coupons for family trip
2. Free Annual Family Health Checkup
3. Employee wellbeing like yoga , gym allowance
4. Reimbursement for Internet bill.
5. Gift Coupons to encourage us.</t>
  </si>
  <si>
    <t>Revisions in Fixed Compensation Pay should be as per the ratings.
Was highly dissatisfied to see huge variation in hike percent values within the team (based on estimates, I got almost half of what others got for even second highest rating) and in same level even with me having the highest rating. Please consider all the factors for percent. Pay parity should be done considering education qualifications, certifications, work experience, previous title (I was Manager prior to joining EY but joined as a Senior assuming EY's systems are robust), latest performance rating available, and contribution to other team activities.</t>
  </si>
  <si>
    <t>&gt; Leave encashment policy is a must.
&gt; Old Laptop buy back policy
&gt; Interest free loans
&gt; Sponsored Family Vacation
&gt; Yearly Health Check up - Family</t>
  </si>
  <si>
    <t>1. Yearly health check up for self, dependents, and second set of parents
2. Wellbeing allowance - Gym etc.
3. Reimbursement for Electricity and Internet bill.
4. Annual gifts (not coupons) to cheer us up
5. Sponsored family day outing.</t>
  </si>
  <si>
    <t xml:space="preserve">A balance of Flexible approach, timely recognition including promotions along with appropriate Salary package. Being a cross transferrred resource, I was denied promotions last year citing the reasons including I have not done any operational supports. However Leadership has not considered the fact that I have worked with 4 different subregions and got very good feedbacks from all regions.  </t>
  </si>
  <si>
    <t xml:space="preserve">1. Reimburse gym memberships like they do in the US practice or allocate some budget for health
2. Better medical insurance. Have to buy additional medical insurance outside of EY as parents are senior citizens. 
</t>
  </si>
  <si>
    <t xml:space="preserve">1.	Market correction/ Compensation should match across all work stream at all levels.
2.	Leave encashment encouraged
3.	Shift allowance amounts should be increased.
4.	Car - lease Policy
5.	Internet allowance of Rs.500 is not enough to work at home. It will be great if you could increase it.
6.	Year - End shutdown for 1 week - 25th Dec-31st Dec
7.	Permanent WFH if possible or two way cab facility if we need to go to office
8.	Yearly health check-up reimbursements for employee and immediate family including parents.
9.	Better Rewards and recognition 
10.   Smart phone facility
</t>
  </si>
  <si>
    <t xml:space="preserve">1) Employees should be given some goodies at the end of every project for their efforts or when they deliver a major milestone to keep up the momentum
2) Trainings should be conducted with trainers who has both professional and working experience. And multiple time slots should be available for Employees to pick or recordings should be provided.
Due to Project calls we cannot make it in the regular timings and trainings are always conducted in the mornings between 9am to 12PM. We are fine to attend the trainings on weekends as well if the trainers are real good. We need trainers who train us with dedication but not just by preparing some slides and showing what they know already.
3) Counsellor and Counselee should work together in a same team and Performance Discussions should happen within a Project or Business Unit
Then it will be easy for Counsellor to monitor and understand how their Counselees efforts and performance.
So that the Project/BU head will also have visibility about the resource. It always not about the extra activities a resource is doing, it can be how they are performing within the project and how better they are compared to their peers, how they are mitigating the risks, smart and quality work, their leadership qualities, proactiveness etc.
4) As per the Market trends Hikes should be given to the existing employees and upskill them. Employers give 50-100% hikes to the people come from outside instead of giving more hikes to Employees. If possible this should be taken care. 
</t>
  </si>
  <si>
    <t>There is of course an urgent requirement to match the compensation with respect to market standards for most of the employees. Individual salary evaluation and hikes need to be introduced with respect to the technology, rank, role and experience of employees. Also there should be overtime allowances and an efficient shift allowance. Internet charges and work from home support needs to be improved. There are a lot of individual budget with respect to team activities going unallocated, it should be distributed efficiently for employees. Also there should be work vacations  sponsored by company so that users can have leisure and work activities in parallel in a resort or something. Also currently onsite opportunities are very less in EY and this should be also improved.</t>
  </si>
  <si>
    <t xml:space="preserve">Pampering family members, a travel trip for the family with luxury stay, travel etc. 
Home Loan interest reimbursement
</t>
  </si>
  <si>
    <t>Leaves Encashments can be provided.
We should also get notifications when Optional Holidays or Specials Leaves are getting expired. Employees may forgot to apply these leaves as they are not carried till sometime after the applicable period and Optional Holidays get expired within one month and Special Leaves get expired on 30th June. If these leaves can be available on the tool for 1 more week after the applicable period and get a notification, employees can apply it without forgetting.
Transfer of Leaves between team members should be encouraged as it would increase the teaming among the team members and help the other team members whenever a leave is needed.
Additional Study Leaves for Professional Courses needs to be provided.</t>
  </si>
  <si>
    <t>Yearly health checkup for families</t>
  </si>
  <si>
    <t>I'm doing great in EY for the last 8 months. Still I feel some thing missing is due to in my previous organization they shortlisted my name in band promotion list (Outstanding performer as per my last rating in March 2021) which was not happened due to IBM to EY movement.  Beside when I saw all the upcoming job opening in EY for Manager role min experience required is 8 to 10 Years however I'm having 13 Years Experience in ITAM Process and Project Management role with Global Clients. 
I strongly believe in EY soon I will get the expected promotion to reach my personal career milestone. Every thing will come in right time so I'm expecting minimum level promotion from my current position.    
Overall excellent place to work and I'm so happy to continue my work in EY.</t>
  </si>
  <si>
    <t xml:space="preserve">1. Mid-year promotion at M-3 level.
2. Increase package with 35-45% hike.
3. Introduce annual health check-up for employees who touches 30 years or above age irrespective of its designation.
4. Introduce some reimbursement components within the salary package like petrol reimbursement etc. so that employees get maximum benefits  </t>
  </si>
  <si>
    <t>1) Mediclaim amount reimbursement should be increased to Minimum 20 Lacs. 4 to 6 lacs is pretty less.
2) Leaves encashment benefit by end of every calendar year for the leaves getting lapsed.
3) Market adjustments should be given. Compensation should be almost similar for employees at same grade with max variation of 2 percent.</t>
  </si>
  <si>
    <t>NPS - This really is beneficial to the employees and is very good for employee retirement. Please add NPS as an option in place of or along with EPF.</t>
  </si>
  <si>
    <t>Provide free enrollment into any Gym / Yoga / Wellness / Fitness centers</t>
  </si>
  <si>
    <t>With this opportunity, I want to express myself that I have been working at EY for last 14+ years and have been working hard always to prepare for an improved roles within EY. I believe that my achievements in my current position show my ability to handle responsibilities, pressures in my next rank &amp; role. But unfortunately I am working in the same rank for last 7+ years and I have received only two promotions in my 14+ years career at EY. So in terms of benefit, I would say both promotion &amp; compensation for deserved candidate are equally important and need. And both Horizontal growth &amp; Vertical growth should go hand-in-hand in a balanced manner with time factor for deserved loyal employees. Thank You for listening the voice...!</t>
  </si>
  <si>
    <t>Please Provide Food Allowance and Travel allowance.</t>
  </si>
  <si>
    <t xml:space="preserve">1. High nutrition and high quality meals including fruits and salads for good health. 
2. Cab Facility for all the days we need to commute to office. </t>
  </si>
  <si>
    <t xml:space="preserve">1.Work from home option due disability
2.Accessibility
3.Investment advice
4.Legal advice
5.Home loan assistance
</t>
  </si>
  <si>
    <t xml:space="preserve">Credit on Rappi or PedidosYa, for fast lunches or dinners when you are very busy. 
Allowance for nanny that will be needed for next year. 
Agreements with hotel chains for having points (like Marriott Bonvoy) or unique discounts for the life-work balance.   </t>
  </si>
  <si>
    <t xml:space="preserve">As the market is quite bullish and offering hike up to 100%. We being a part of GDS, expect similar benefits which are being offered by the competitors because the majority of us love to work here at EY but at the end of the day we are working hard to earn a quality life. That being said, the benefits as per me should be:
1. Hike in CTC as per market standards. 
2. Better bonus percentage and as per employee contribution. 
3. Internal promotions should be given priority as opposed to hiring new talent from outside. 
4. Overtime plugin should be there if an employee is working more than the asked hours i.e. 9 hours. </t>
  </si>
  <si>
    <t xml:space="preserve">1. GTE expense reporting and process should be made easy. Every time an expense reports is been submitted it gets rejected for one or the another reason and time it takes is very large. 
2. Internet expenses for Rs 500 there is no internet company in Bangalore which can offer good internet. This needs to be increased based on the market rates available. 
3. We used to have team dinner and lunch provided by client amount and we used to get re-imbursement. Now this have been stopped now and very demotivating for employees as majority of team mates ask for the team dinner/Lunch after project is over.
4. Our busy season schedule is long - should include dinner/Lunch based on market rates. Lot of team mates ask for this benefit. 
5. Legacy employees compensation is to matched with the employees matched with the people hired from outside. 
6. Exceptional Contributor needs to be rewarded in a fair manner both in bonus and pay for performance. </t>
  </si>
  <si>
    <t>Equal Compensation for same role in same team</t>
  </si>
  <si>
    <t>A Forigen Holiday TRIP would be best .</t>
  </si>
  <si>
    <t>Thank you for taking the initiative to hear our thoughts. I have noted down some of the benefits which I consider meaningful to us. I am looking forward to see at least one or two getting implemented.
1. Food coupons (Sodexo, etc.)
2. Annual leave carry forward limit extended to 30 days
3. Monthly internet reimbursement on actuals or minimum of 1000 Rs.
4. Reimbursement for separate smart phone for office
5. Sponsored family vacation once every 3 years
6. Free food in cafeteria when offices reopen
7. Addition of OPD reimbursement in health insurance
8. Addition of annual health checkup facility in health insurance
9. Increase in shift allowance
10. EY branded goodies on completing yearly milestones</t>
  </si>
  <si>
    <t xml:space="preserve">Meal allowance, increase in transpo allowance  and clothing allowance. </t>
  </si>
  <si>
    <t xml:space="preserve">1. Compensation should match across all work stream at all levels.
2. Food allowance or coupons. Eg: Sodexo etc
3. Internet and mobile bill reimbursement. Cap limit INR 1500
4. Over time allowance or shift allowance.
5. Yearly leave encashment
6. Medical insurance premium should be taken care by EY for employee and dependents
7. Service Award for each year completion.
8. Yearly free health checkup
9. Yearly sponsored by family trip.
10. Diwali gift amount should be increased. </t>
  </si>
  <si>
    <t xml:space="preserve">1) Half yearly Free health checkup plans for employee and their dependents or reimbursement of the same despite of their designation. As the polluted environment due to covid and omicron has impacted health. 
Giving discounts won't help. 
2) MBA degree in different specialization for working professional  attending online college programs will also be beneficial so that employee can utilize their learning and skills in EY as well. </t>
  </si>
  <si>
    <t xml:space="preserve">The below ideas may not be creative, interesting or bold, but probably be considered as base needs which is offered by most of the companies in India (and yet to be offered at EY GDS).
(1) A reimbursement of a standard cost of a good speed internet connection.
(2) A reimbursement of a standard cost of a good mobile connection.
(3) A reimbursement of a mobile phone device every 2-3 years.
(4) For late night (or weekend) lunch/dinner allowance, it should be reviewed/increased every few years based on the current market rates. Since the inception of GDS, it was revised only once (that too after employees brought it up multiple times during townhall). GDS is close to ~20 years and you can imagine we are working from a ~10 years old benefit plans.
</t>
  </si>
  <si>
    <t xml:space="preserve">1) Permanent WFH would encourage people to stay with the organization since the pandemic has proved that it doesn't matter where the person is working from , productivity has only increased in the recent times.
2) Also opening a gym and giving membership on nominal charges would be really helpful since not a lot of us have been able to access gyms due to pandemic and this will also take care of employees' health.
3) Annual or Half-Yearly health check ups.
</t>
  </si>
  <si>
    <t xml:space="preserve">Wireless headphones, some additional funds to improve home office experience i.e. https://www.amazon.pl/gp/product/B08JG9W74L/ref=ppx_yo_dt_b_asin_title_o00_s00?ie=UTF8&amp;psc=1. Wireless keyboards or mouses. Better equipment at work - monitors, keyboards, stands. </t>
  </si>
  <si>
    <t xml:space="preserve">1.Leave encashment
2.Interest fee emergency loan
3.Food allowance or coupons
4.Over time allowance
</t>
  </si>
  <si>
    <t xml:space="preserve">- 14th and 15th month pay 
- incentive pay for employees who complete the whole month attendance
- goodies package quartely
</t>
  </si>
  <si>
    <t>Calling employees near and dear ones to participate in Town hall where they could clap for the employee based on their performance, gratuity, or any instance that can be shown on screen.</t>
  </si>
  <si>
    <t>My work and efforts are seen and recognized, and rewarded accordingly. This is important and meaningful to me, and also to everyone I think.</t>
  </si>
  <si>
    <t xml:space="preserve">1. Sick Leave Encashment at the end of the year (can be a maximum of 10days- Taxable), the rest will be forfeited.
2. Vacation Leave-  EY promotes work life balance, hence current Vacation Leave policy is ok.
 Remaining VL credits however can be considered as convertible into cash (e.g maximum of 15 days or 30 days) upon separation from the company.  
3. Enhancement on the requirement of HMO Dependent Enrollment. Additional cost can be shouldered by the employee
Example:
For Parent- there will be a separate cost/rate for those employees whose dependent are:
-  up to 65 years old= current rate
-  66-70 years old=  with additional cost that can be shouldered by the employee
Sibling/s
-  up to 21 years old= current rate
-  22-23 years old= with additional cost that can be shouldered by the employee
  </t>
  </si>
  <si>
    <t>Mental Health Leave, Study Leave (for taking certifications), Transportation Allowance, Discount on gyms and optical solutions (eyewear, eye surgery like lasik)</t>
  </si>
  <si>
    <t xml:space="preserve">amazon should be included in the EY appreciate order options.
Amex card or any such option should be given for additional corporate discounts
</t>
  </si>
  <si>
    <t>Introduce 360 degree feedback as a need of the hour. Make surprise calls to employees to get an insight of their work. Make sure no employee is overloaded i. e a person is charging more than 8 hours while another has nothing to do other than some trainings. There should be a proper back up for a person so that he can go on leave peacefully. Its the mandatory responsibility of the management to make sure that no employee is working outside office hours, this applies to busy seasons as well. This is one of the main pillars of Building a better working world, everything starts within then it will reflect outside. Ensure Better working world for all employees within the organization as employees are the lifeline of the business. This is one of the greatest benefit any Company can offer its employees.</t>
  </si>
  <si>
    <t>It would be really meaningful, if our salary is standardized as per market value. 
Another thing would be payment for over time. We are extending our shifts sometimes to satisfy our customers. So it would be great if there is pay for overtime.</t>
  </si>
  <si>
    <t>One benefit I find meaningful is that if once a year the employees of EY could be provided with a Solo trip to world's best tourist destinations with all cost covered by the company itself, just to really help employees shake off the stress and enjoy some luxurious time without any tension.</t>
  </si>
  <si>
    <t>compensation not match with my experience and market if possible revision of compensation will help for me.</t>
  </si>
  <si>
    <t xml:space="preserve">1. Encouraging more Global Mobility Opportunity 2. Wellbeing Allowances 3. Overtime allowances. 4. Family travel package.   </t>
  </si>
  <si>
    <t>I see there's an emerging pattern where employees find it fulfilling to have dual careers; working on the primary skill or the skill he/she is employed during weekdays, and a part-timer on a related or different skill. For example, software developer might be the current job, and a part-time teacher as a passion or hobby.
If EY could provide this opportunity to interested employees then I believe those interested will be highly motivated. It could also serve as a stimuli to rejuvenate and rewire from the monotonous work week-in week-out.
I understand there's EY Ripples but I believe it can be broadened to cater to niche skills, or specifically let employees pursue their interests, and get rewarded monetarily as well.</t>
  </si>
  <si>
    <t xml:space="preserve">It would be highly beneficial for the overall health of the employees if the medical insurance policy has coverage for an annual full-body health check-up, which I believe is not available with the current plan. Currently, the minimum insurance coverage requires a 24-hour hospitalization. </t>
  </si>
  <si>
    <t>1. Health check up claims
2. Something which is beneficial for tax</t>
  </si>
  <si>
    <t>Mode of transport from home to office premises and vice-versa along with a compensation revisions would be an attracting benefit for the EY employees.</t>
  </si>
  <si>
    <t>Transportation allowance - it is now harder to commute going to office as we also consider our health safety thus fare going to office is now expensive since as I believe most of us will commute via taxi/grab to avoid crowded places like MRT, jeepney where honestly social distancing is not much that observed at all times. Though most of us are fully vaccinated, we still wanted to make sure that we are safeguarding our lives.</t>
  </si>
  <si>
    <t>Compensation normalization in align to market standards at a point of time.</t>
  </si>
  <si>
    <t xml:space="preserve">Something to do with the work life balance, Benefits in terms of mandatory (paid) Family Vacation which will also create a sense of belongingness in the immediate family of the employee for the organization.
</t>
  </si>
  <si>
    <t xml:space="preserve">Permanent Work From Home. Half yearly bonus payouts. No calls Friday. </t>
  </si>
  <si>
    <t xml:space="preserve">1. CTC should be as per market condition.
2. There should not be much gap in CTC for employees on same position.
3. Reward and recognition should be provided for trainers, interviewers etc. </t>
  </si>
  <si>
    <t xml:space="preserve">It will be good if receive the goodies in regular interval like other cool organizations. And of course at the end of the day in hand money matters more. That should also increase. </t>
  </si>
  <si>
    <t>1. Enhance the total compensation, which should be at par with peers. 2. Reimburse regular health check ups, eye wears, etc. up to a certain amount. 3. Provide phones/ WFH desk reimbursement</t>
  </si>
  <si>
    <t>Provide a lumpsum amount to each GDS people based on their ranks, and make a condition that they cannot resign until December 2022 unless they payback the amount and that amount will be added to their CTC after December 2022.</t>
  </si>
  <si>
    <t>Providing rewards during  Festive  time..may it be in the form of Coupons or in the form of something that is usefull</t>
  </si>
  <si>
    <t>The existing HMO coverage is for a spouse and one child. Is it possible to expand it to married employees' total number of children?</t>
  </si>
  <si>
    <t xml:space="preserve">Providing Mid year promotion and Mid Year hike would be a motivating thing for all those who are working so hard throughout the year. </t>
  </si>
  <si>
    <t>1-- We are losing people not just to the other big fours but to other smaller firms. Even with the attrition to the smaller firms, we are not able to have retention conversations because of the kind of compensation that are being offered. Candidates have been given anywhere between a 40-45% hike on revised CTC's post promotions in EY this October. They have also been given a joining bonus/ and an assured 8-10% raise in 6 months on confirmation. Nothing that we can say from a retention perspective. And this is across that we are seeing. Market is way above what the pay internally is. 2-- an we also move the R&amp;R to ash based rather than points based.</t>
  </si>
  <si>
    <t>Appreciation for employees and leads above Assistant Directors  / Managers serving the EYGDS for more than 5 years / 10 years / 15 years ( not only through loyalty bonus ) additionally  in the form of a memento as a token of appreciation during 5/10/ 15 year completion also of biggest value to them as they spend a long tenure with organization and it will raise their motivation. 
We had seen several occasions leaders who stood and deliver during Pandemic weren't even recognized with a certificate or a EY Appreciation / Gift ( not monetary ); if we do so it brings a huge impact as people who stand with EY GDS and provide ECS during difficult times are real pulse and vein of our growth. We will continuously face any economic recession or any kind downsides in coming decades , so we need to forecast this and start appreciating leaders across GDS ( not only major service lines also EY Technology ( ET, CT and InfoSec ) )
To retain talents and especially leaders , we need to bring in belonginess and we think the above areas need to be considered to run towards NextWave strategy.</t>
  </si>
  <si>
    <t>Raise the pay scale of existing employees with high and exception rating, to the new hire pay scales.</t>
  </si>
  <si>
    <t xml:space="preserve">1. Reduce working hours from 9hrs to 8hrs to match all other GDS locations.
2. Annual Health check up for all employees
3. Better hikes based on consistent performance
</t>
  </si>
  <si>
    <t xml:space="preserve">1. Staycation/Vacation Bonus - Since we cannot imagine a combined off-site anytime soon, the firm can encourage the employees to take a vacation (short trip). There could be options to choose from a select list of properties near Delhi-NCR or travel portal vouchers up to a pre-decided amount.
2. Paid outdoor experiences - Employees should be able to choose from a catalogue of experiences, including spa, staycation, hobby classes, kids related activities, movies, gym, etc. to be able to enjoy something that they enjoy the most. 
3. Free subscriptions for entertainment platforms, fitness portals, magazine / newspaper. Employees can choose one from a list of the most popular ones.
4. Urban Clap / house maintenance vouchers for employees to take care of their homes while working
5. Paid-volunteering time - To encourage employees do work for social causes beyond weekends. Maybe two days in an year. </t>
  </si>
  <si>
    <t xml:space="preserve">Revised compensation above normal IT market standard,
</t>
  </si>
  <si>
    <t>Few suggestions:-
1. EY should have a tie up with 5 or 4 star resorts/hotels in tourist areas, so that at least 10 days worth of room charges are sponsored by EY per year for the employees and their family
2. Reimbursement of phone &amp; internet bills upto Rs. 2000 per month (This is different from the tax free Rs.24,000 per year)
3. Better Health Insurance cover for parents of the employees. Currently restricted to Rs. 3 lakhs at my grade. It can be increased to Rs. 8 lakhs as part of family floater...</t>
  </si>
  <si>
    <t xml:space="preserve">Benefits that would be meaningful to provide for EY employees (supervising associates and below) are:
1. Unused Sick Leave Days for encashment based on the daily rate of an employee (if all 15 days sick leaves are unused throughout the fiscal year, maximum of 50,000 PHP to be encashed on every 31st of July)
2. Transportation Allowance of 5,000 PHP monthly
3. Attendance Incentive for perfect working attendance quarterly of 3,000 PHP
4. Office equipment allowance of 10,000 PHP per year
5. Internet allowance of 3,000 PHP monthly  </t>
  </si>
  <si>
    <t>Any new benefit that would in turn be beneficial to the health of the employees. At this stage where all are working from home, it would be good to bring in some facility that enhances our health or provide monetary benefits that can used for gym or other facilities</t>
  </si>
  <si>
    <t xml:space="preserve">Paying a compensation that competitors are paying would surely help with mid year employee retention. </t>
  </si>
  <si>
    <t>Company sponsoring for the interest on the existing housing loan as done in many other firms. 
Also a share purchase program for employees to opt for with a discounted rate provided to the EY employees</t>
  </si>
  <si>
    <t xml:space="preserve">In my case, I have lost my father last year and my mother is government staff, Due to corona I am currently living with my mother in my native place and doing really good value adding work in EY and got promotion as well. If I get work from home 2 or 3 days every week or permeant work from home, she will not feel alone. it will be more helpful. I can stay with my mom at the mean time I can manage both personal and professional life. 
Note: I have created my own office setup in home. 
</t>
  </si>
  <si>
    <t xml:space="preserve">Benefits that would be meaningful:
1. Increase in Medical Reimbursement (nowadays especially Multi-Vitamins are now essentials)
2. Eyewear Allowance/Reimbursement
3. Rice Allowance
4. Unused Sick Leave Days for encashment 
5. Transportation Allowance </t>
  </si>
  <si>
    <t>Sodexo coupons, travel allowances etc</t>
  </si>
  <si>
    <t xml:space="preserve">Workations or Work from destination : Top performers can be sent to some vacation destination , for 10 days where they can work as well as enjoy. 
Discouted vacation offers : Again people can be offered vacation deals on a cost sharing basis , to encourage more people to take planned vacations. </t>
  </si>
  <si>
    <t>Day care and Playschool benefit - we should have tie up with some good playschool/day care chain (Like KLAY) and transfer benefit to employees in term of partial reimbursement. (This kind of same facility in other Big4).
Please see if this excite and feel would be good benefit to working parents.</t>
  </si>
  <si>
    <t>I really hope someone will read this! yes we really in need of different approach for EMS Team Comp hike structure - as we are getting the least hike when compare to Tax in PAS dept even the comp package at similar designation.</t>
  </si>
  <si>
    <t>1. Emergency Loan facility.
2. Annual Leave encashment policy (end of every year. Limit may apply.
3. WFH policy to be encouraged.</t>
  </si>
  <si>
    <t>Please find below some suggestions.
Food cards worth 5000 per month
Employee Share Schemes as Tenure Bonus
Domicile expenses(eg: online coupons for medicines )
Wellness program like health club cards
Holiday packages</t>
  </si>
  <si>
    <t>Many people missed promotion and progression due to this FY20 covid period and its been 3 years without promotion and progression. This mid year promotions will be great opportunity for those employees and its an encouragement too.</t>
  </si>
  <si>
    <t>1) Non Taxable Coupons, e.g.: Amazon Pay, Sodexo.
2) Busy season Allowance should be revised
3) Instead of Pre-Busy and Post-Busy season bash, some other benefits.</t>
  </si>
  <si>
    <t>1) A fair rise in the basic pay scale as compared to the peer competitors.
2) Encashment of the leaves.</t>
  </si>
  <si>
    <t>Hi team,
I have a few ideas:
1) Medical expenses are too much now (and costlier)- there should be good corporate discounts on OPDs and also medical tests. Wellness programs can also be initiated to encourage employees to maintain a healthy lifestyle. These include programs such as gym memberships, weight-loss competition, smoking cessation, health screenings. Health and wellness are areas we have all been reminded of frequently during the pandemic. Consider health and wellness programs for employees to participate in such as discounted gym memberships, sponsored programs, or stipends for personal care.
2) Providing corporate discounts on multiple platforms - restaurants, hotels, malls, online shops, gyms, etc
3) Employee Stock Ownership Programs (ESOPs)
4) Paid Training Stipend
5) leave policy "carry forward" and encashment policy relook
6) Inclusion of a better "loyalty" bonus scheme - post 5 or 10 years - providing a "loyalty bonus" every year
7) 20% increase across the board - Deloitte gave 30% in 2021
8) Rideshare programs, car maintenance reimbursements</t>
  </si>
  <si>
    <t>Internet Bills Claim ( Allowance is only 500rs now, It is not enough,  Please increase it)
Mobile Bill claims
Car loan facility for low interest</t>
  </si>
  <si>
    <t>Employees who have joined A team and has excelled well with zero errors and have proved that they are faster in adapting to situation and are capable of coordinating well across various teams should be given extra responsibilities, given that extra push to ensure their positive energy is channelsied in the right path. Monetary benefit is secondary but the challenges is what brings life to such employees.{ Personal Feeling :) }</t>
  </si>
  <si>
    <t>As we are going towards opening of offices it would be nice as we are the freshers who joined in lockdown and it is our first job and would be shifting to a completely new place so,
as a buffer or a support some travel or shifting allowances would be really helpful.</t>
  </si>
  <si>
    <t xml:space="preserve">Zeta card with various benefits like food coupons. </t>
  </si>
  <si>
    <t xml:space="preserve">1) Two way cab facility as its riskier to travel in public transportation. 2)Goodies 3)Overtime </t>
  </si>
  <si>
    <t>Benefits are those which we get above our salaries but if the salaries are so low as compared to the competitors and the market, will those benefits be counted as "BENEFITS"? 
It's good that GDS is hiring but because of the salary and benefits GDS is not able to retain its employees because they are getting better offers from competitors and that is not good for the growth of GDS.</t>
  </si>
  <si>
    <t>Mobile phone, travel allowance, payout for extended working timings during busy seasons</t>
  </si>
  <si>
    <t xml:space="preserve">1. Employer's contribution to National Pension System (NPS) for retirement plan
2. Yearly paid vacation by employer
3.. Home office support yearly basis due to remote working.
4. Even when offices open in full swing after the pandemic, remote working should be available to employees.
</t>
  </si>
  <si>
    <t>Better Bonus Structure, It should be more than 10%, or introducing an ESOP plan would be a good option. We need something more concrete in terms of benefits.
In India, we don't have a pension after retirement, so this way with the help of the extra money we can plan and save for our retirement goals.</t>
  </si>
  <si>
    <t xml:space="preserve">Better and advanced IT infra for employees. e.g wireless headphones etc. 
More entertainment events with celebrities e.g. Musical Events/Live Concerts, Fun Events. </t>
  </si>
  <si>
    <t xml:space="preserve">1. Add provision to NPS from employer side, which will help the employee to have savings and tax benefits.
2. It would be good if the bonus payment will be made based on a quarterly basis, the base amount which is the assured % for an employee can be paid quarterly and the performance based payout % can be paid out as it is done now, where in the additional amount, if any, can be paid out in the last quarter or along with September salary. </t>
  </si>
  <si>
    <t xml:space="preserve">(i) Vouchers(Amazon, Uber, Big Basket etc.) or other compensation benefits that would reduce tax burden on employees, as Indian tax regime is burdensome on salaried folks. </t>
  </si>
  <si>
    <t>Please increase the basic pay!!! 
Provide all employees a Leave Travel Concession so that employees can have a peaceful time with family.</t>
  </si>
  <si>
    <t xml:space="preserve">Interest free loan, Leave Encashment at end of every Fiscal year, Reimburesement for all kinds of monthly medicines bills of family which are not covered in Insurance (include all members covered under Insurance Policy), </t>
  </si>
  <si>
    <t>Laptop Buyback Policy</t>
  </si>
  <si>
    <t>Hello , 
This is regarding the GDS travel policy , I got my case initiated recently for a cross border travel , and came across the travel policy .
Firstly , as per the policy , it isn't allowed to take my dependent (not even spouse) along with me , Infact  I was told that forget taking your spouse , my spouse cant even travel to that country even for her personal  matters  till the time I am working in the host country . I would like to suggest that this policy is debarring an individual basic right of freedom and travel .  In the best interest of its employee's well being  GDS should consider allowing its employee to take their dependents in particular spouse . This will help employee  witness an overall more conducive and joyful stay in a foreign land  . 
Secondly it would be helpful , if GDS can consider , increasing the per diem amount for its travel locations .</t>
  </si>
  <si>
    <t>In decreasing Order of priority:
1. Increase number of carry forward Annual leaves from 15 to at least 25-30.
2. Well Being Allowance- Health/Fitness
3. Annual Leave Encashment Option every Year
4. Food allowances</t>
  </si>
  <si>
    <t xml:space="preserve">-&gt; Providing at least 1 Menstrual leaves for women each month
-&gt; Writing Appreciation letters to Parents of the employee
</t>
  </si>
  <si>
    <t>1. Salary Compensation as per current Market.
2. leave encashment benefit by end of every calendar year.
3. Interest fee emergency loan
4. NPS contribution from EY
5. Mandatory Free annual health checkup 
6. Medical Insurance Benefits up to 8lacs and it should be free</t>
  </si>
  <si>
    <t>1. Work life balance benefits, improving engagement and quality of work: 
   * Days off benefits: 
      -&gt; paid day off for birthday 
      -&gt; paid sabbatical leave (e.g. up to 3 months) after e.g. fifth / tenth year with the organization   
      -&gt; the longer you work in EY the more additional paid days off you receive, up to 5 additional days. Finishing 
           every even year in EY you get +1 additional paid day off, where after 10 years you get total of 5 additional 
           days. 
   * 4 day working week, as proven impacting positively both employees morale and performance
   * up to 1 month every calendar year to be able to work from other country 
   * massage or physiotherapist visit vouchers 
   * mental health support 
2. Provide better hardware to all employees, like wireless mouse, keyboard, headset
3. "build Your office" - benefits optimizing working from home experience, covering monitor, chairs, peripherals and other equipment
4. Personal Retirement Strategy / Programs
5. Corporate Discounts and Promotional Codes on popular services
6. Stock, Stock Options or Equity</t>
  </si>
  <si>
    <t>I think EY should seriously consider candidates that have been referred by the existing employees including freshers. This will make the employees stay as they will not only work with their friends but will live with them as well and they will always have someone to go to even if they don't usually share how they feel about the workplace.  I am sure this will reduce the resignation of at least those people who are leaving because of work pressure or lack of support. As the old saying states "If you want to go fast, go alone. If you want to go far, go together".</t>
  </si>
  <si>
    <t>EY has amazing working environment and awesome people
1. Industry Standard Compensation Structure, which is lower for EY when compared with other Big fours and other WFM Corporate structures.
2. Mid Year Promotion and Bonus Structure especially when we are growing exponentially.
3. Flexibility to Work from Home, or from Office Campus which is near from our Hometown.
4. Better rewards structures and Festival Payouts.
5. EM team has Busy season in First and Second Quarter of every fiscal, whereas service Delivery has busy season in third quarter. Benefits which are extended to service delivery in busy season can be extended to EM team in Q1 and Q2.
6. When rest of the corporates, who are having WFM structures, have already revised their compensation and benefits structure we are starting to initiate that.
7. Extensive difference in increment percentage and Variable Pay percentage between operations and Audit. It should ideally be same or close</t>
  </si>
  <si>
    <t>EY has amazing working environment and awesome people, however I would like to add few below pointers :-
1. Industry Standard Compensation Structure, which is lower for EY when compared with other Big fours and other WFM Corporate structures. 
2. Mid Year Promotion and Bonus Structure especially when we are growing exponentially.
3. Flexibility to Work from Home, or from Office Campus which is near from our Hometown.  
4. Better rewards structures and Festival Payouts.
5. Operations team has Busy season in First and Second Quarter of every fiscal, whereas service Delivery has busy season in third quarter due to which Operations busy season extend till Q3. Benefits which are extended to service delivery in busy season can be extended to EM team in Q1 and Q2. 
7. Difference in Compensation slabs and variable payout for Audit and Operations should be minimized.</t>
  </si>
  <si>
    <t>Considering the pandemic situation and most of us are working from remote places it is not possible to utilize the  budget allocated for each team to use for cultural activities, team outing/dinner therefore my suggestion would be to give this as an employee monitory benefit so that it is well utilized through Amazon voucher etc. where in employee by use full gifts for themselves.</t>
  </si>
  <si>
    <t>Increasing Flexible Benefit Plan options to save taxes in India such as NPS deduction through salary, Car/Home Lease etc</t>
  </si>
  <si>
    <t xml:space="preserve">Giving permanent work form home will be a more beneficial for some of the employees like who is in staff and senior level, who ever is coming from other state and staying in the employer location is paying more COL in that particular city. At least if they work from home then they can save the money and can use for home need purpose. </t>
  </si>
  <si>
    <t>1. Salary in Advance/Interest free emergency loan
2. Investments in stock options
3. Yearly Free Health Check up to employee and dependents</t>
  </si>
  <si>
    <t xml:space="preserve"> A clear path/direction on the promotion opportunities. Being proud of working for EY, I would be even more appreciated that if I could receive the promotion opportunity, which would definitely brings me the motivation to work on a competent platform where being valued. </t>
  </si>
  <si>
    <t>1Restricted Stock Unit (RSU) at zero value to the employees. 
2Employee Stock purchase plan ( ESP) to encourage employee to invest  EY  obviously at margined rate say 20 %.
3Improve Breakout room food options, like more beverages, cookies, breads etc. Don't forget India offices :). 
EY family day  like some carnival where we can invite our family and friends.
4Increase Insurance, it is less.
5Give more options to chose better headsets and laptop. Every day is on team and a good quality headset and laptop makes a difference.
6Provide Subsidised food and transport option for all the resources not only the ones who work in shift.
7 Increase Annual  Leave count like by 5 more to encourage people to relax and rewind. People have forgotten they even if they are working from Home. they should take creak, HOME is not OFFICE.
That's It for now ... looking forward to see them implemented</t>
  </si>
  <si>
    <t>Monthly food coupon and mobile phone to employees for office use</t>
  </si>
  <si>
    <t xml:space="preserve">1. Maternity leave should be for 1 year.
2. Equity options for Seniors and above
3. Improve the pay structure (increase in basic salary)
4. Bonus to be divided into 2 parts.
</t>
  </si>
  <si>
    <t>Thinking about our future and opportunities which other companies already provide, the best benefit for me would be:
- possibility to work remotely abroad , for instance 10 weeks per year (all together or separately)</t>
  </si>
  <si>
    <t>coupons for lunch/restaurants</t>
  </si>
  <si>
    <t xml:space="preserve">1) Half yearly bonus and Salary hike.
2) Additional monitory benefit for the additional hours working (like we had meal allowances for working more than 10 hours a day during normal working days).
3) Goodies during festive season rather than vouchers
4) Reduce the working hours to 8 hours.
5) Increase the team outings. 
(The amount kept aside for the last 1.5 years team outing should be made available to employees)
</t>
  </si>
  <si>
    <t xml:space="preserve">- 4 days working week would be a great option OR 6-hour working days
- vouchers for massages/physiotherapy sessions at least as a birthday gift
- golden hour established in the whole company when no meetings can be scheduled in order to ensure possibility for a lunch break during the day  </t>
  </si>
  <si>
    <t>- "Basic Pay" to be brought at par with the Talent Market. 
- During Busy season, there is immense work load and we are not compensated for the extended working hours. "Busy Season Allowance". 
- Work From Allowance not provided while joining in Mid year. "WFH Allowance" should be provided.
- Mental Health/ Work Life Balance Allowance which includes leaves and some kind of allowance for travel/ expense.</t>
  </si>
  <si>
    <t>Vouchers for massages/physiotherapy. Discounts - to buy some comfortable chair/desk for home office. Salary increase - due to high inflation rate. Holiday allowance would be much appreciated.</t>
  </si>
  <si>
    <t xml:space="preserve">Leave encashment benefit by end of every calendar year. </t>
  </si>
  <si>
    <t>Benefits should be structured to make more beneficial from tax point of view. This can include sodexo coupons, increasing LTA amount and telephone and internet reimbursement. Additionally, yearly/ two yearly benefits in terms of special mobile phone allowances should be introduced in line with big 4s like Deloitte. Special bonus to tenured employees for completing 7 year as well.  A new policy for compensating for a limited number of encashing annual leaves is another area which can be introduced.</t>
  </si>
  <si>
    <t>Emergency loan facility</t>
  </si>
  <si>
    <t>Three ideas of benefits would be the most meaningful to me: cash benefit, trip benefit (any trainings or projects resulting in delegation to EY branch in another country, especially as exotic as India), and also: holiday allowances (cheaper trips or hotel bookings in specific countries / hotels). Thank you for listening to my voice :)</t>
  </si>
  <si>
    <t>If we get Goodies on Birthday or Work Anniversary that will add to the joy and with that people will be emotionally connected with the company.</t>
  </si>
  <si>
    <t>meaningful Development Opportunities and looking for good career and reasonable hike as per the  EY new joiners 2021 -2022 experience.</t>
  </si>
  <si>
    <t>Fully sponsored vacation package for the concerned GDS employee for a minimum of 2/3 days. This can also act as a catalyst to work harder to earn the benefit next time around. Work hard, party harder!</t>
  </si>
  <si>
    <t>In EY many of the people are working for late hours to complete the deliverables when ever required, if we could introduce a process to get the late hours approved and get extra money for working late. That will be a very good initiative</t>
  </si>
  <si>
    <t>As we are working virtually, communication between team members also become virtual. It would be great if the firm provides PDA (Mobile) to their employees and reimburse monthly expenses. It is not new practice and other Big 4's have been doing this already from very long time.
Additionally, WFH is a new normal now and we need to have proper setup at home so that we can work efficiently. If firm provides recurring setup reimbursement as one time payment is not enough to meet the costs to update/upgrade setup.</t>
  </si>
  <si>
    <t>Provide better hardware to all employees, like wireless mouse, keyboard, headset.</t>
  </si>
  <si>
    <t xml:space="preserve">Interest free loan
incentives on special occasions
awards on milestones anniversary
</t>
  </si>
  <si>
    <t>It would be a great benefit if we were allowed to work remotely from different locations (to visit the family, including in other countries). In EY the stuff mix is diverse in origin and we have our families in other countries, we could go there to see them and work from those places, instead of 3-5 days trips (especially including COVID peculiarities of travelling). Also for those who have kids, we can take kids outside the city during their school vacations and not to take separate leave (as I personally don't need the holidays so often, so I could work just from the other location, where kids could have recreation). Thank you for all the care EY demonstrate to us - all the bonuses we have are also very good.</t>
  </si>
  <si>
    <t>Equal pay for equal job. That doesn't mean everyone deserves same rating, that is what should differentiate the key performers. Variable pay would address the recognition part. Pay parity do exist in EY</t>
  </si>
  <si>
    <t>1) Competitive firms are providing gifts to employees on various occasions .Therefore addition of the same will be a motivation.
2) Stick on to the standard working time. Suppose in certain situations if volumes are high and the employees are stretching their work please include the process break and also the financial motivation accordingly.
3) Rising electricity bill rates and internet utilization amount giving more burden. Hence please revise the amount allocated accordingly
4) Addition of festive bonuses will be an encouragement.
5) Salary increase as per expectations and accordingly with the competitive organizations.
6) It would be more appreciable if the monthly spot awards are considered as per the productivity and quality standards rather than self nomination.
7) Revise spot awards to cash awards, monetary terms and also include certifications.</t>
  </si>
  <si>
    <t xml:space="preserve">1) Competitive firms are providing gifts to employees on various occasions .Therefore addition of the same will be a motivation.
2) Stick on to the standard working time. Suppose in certain situations if volumes are high and the employees are stretching their work please include the process break and also the financial motivation accordingly.
3) Rising electricity bill rates and internet utilization amount giving more burden. Hence please revise the amount allocated accordingly
4) Addition of festive bonuses will be an encouragement.
5) Salary increase as per expectations and accordingly with the competitive organizations.
6) It would be more appreciable if the monthly spot awards are considered as per the productivity and quality standards rather than self nomination.
7) Revise spot awards to cash awards, monetary terms and also include certifications.
</t>
  </si>
  <si>
    <t>Mobility - the possibility to relocate to a different country temporary or permanent.
Vouchers for massages and physio therapy
Dental service coverage
Stop excluding people with change in contracts (annex, promoted etc) in the last 12 months from yearly salary increase</t>
  </si>
  <si>
    <t>8 hours shifts
Flexible work options (WFH)
Team outings</t>
  </si>
  <si>
    <t xml:space="preserve">I think we should take into consideration the medical benefits that we have for EY. The  amount in health card benefit is low compare to other companies. </t>
  </si>
  <si>
    <t>Flexible work options (permanent work from home) - this will help with the long-term planning of personal life, providing a sense of comfort to employees as to what lies ahead.
8-hour work shift - An hour extra 5 hours a week may seem insignificant but this could be valuable time spent with family, social life, or personal development, and a few hours is what separates efficient productivity from avoidable burnout.</t>
  </si>
  <si>
    <t>1) Allowance coupon (similar to Sodexo)
2) Internal SPOC for Emergency loan availability  ( through tie ups with Bank)
3) Leave encashment
4) Refreshment of EY cart every six months
5) Global Certification opportunity facility through EY. 
6) Mandatory health check up campaign by EY for all employees
7) ITR submission tie up for all employees
8) Cart for wellness equipment's with proper guidance manual
9) Guest house facility in major cities citing the hybrid workforce plan and Facility to claim for every rank</t>
  </si>
  <si>
    <t xml:space="preserve">a) A mid term Bonus.
b) Gift vouchers to the employees 
</t>
  </si>
  <si>
    <t>Quarterly increment on the basic of performance.</t>
  </si>
  <si>
    <t>It will be really motivating if EY could give cash benefit to all level of employees at the time of busy season as all of them are dedicating their hours totally for work during that time.</t>
  </si>
  <si>
    <t xml:space="preserve">-Reducing to 40 working hrs. week for non busy season
-Service awards were credited in the account instead of redeeming the same through vouchers
-Alternate 4 day work in a week
-Carry forward of Annual leaves and encashment to be considered
-support the OPD, Yearly checkup reimbursements for employee and immediate family incl. parents.
-Mid-year performance bonus
</t>
  </si>
  <si>
    <t>Salary hike which at present takes place once in a year (annually), could be given twice in a year on half-yearly basis. 
Apart from this, We should be allowed to Work from home till the pandemic gets over.</t>
  </si>
  <si>
    <t>1 - Introduction of period leave (Paid) for women (Maximum 5 per year, as some days might fall on a Saturday and Sunday)
2 - Choice of two 4-day work week per year. This will help deal with pressure and also align any urgent tasks like Visa/Passport office visit, bank or other govt office visits. 
3 - Introduction of flexible workplace - We are in the age of Cloud (Anywhere, anytime, anyone), same can be used for define work locations. (Just a thought).
4 - For chargeability &gt; 100% for a month - compensation for extra work done by employee for the month in the form of compensatory paid leave added to his/her leave balance automatically. We may define brackets. For example:
If chargeability &gt; 100 and &lt;=105, then 1 paid leave added
If chargeability &gt; 105 and &lt;=110, then 1.5 paid leaves added and so on.
This will help give a boost to us in some way or the other.
Monetary compensation is what many of us like, but the above pointers can also be thought through. Since COVID has become a part of our lives, we all have realized one thing, LIFE and FAMILY is more precious than MONEY. And, keeping that in mind, I have put forth the above benefits which gives us time for our health and mental peace and be with our families.</t>
  </si>
  <si>
    <t>Sodexo Coupons, Leave travel allowance, Mobiles phones, petrol reimbursements</t>
  </si>
  <si>
    <t>1. Annual Medical Check-up for employees and dependents
2. Laptop buy back policy
3. Outpatient Medical Bill reimbursement
4. Organization support for medical expenses for employees and dependents if the medical expenses exceeds insurance coverage.
5. Interest free emergency loan
6. Leave encashment</t>
  </si>
  <si>
    <t>Compensation should be updated as per the market demand and also as per employee's years of experience through mid year promotion/compensation revisions. for e.g their is high jump in terms of the compensation in the market and employees who want to continue with EY would loose out this opportunity if they don't change. So if employees get compensated equivalent to the market then they can continue working with EY happily :)</t>
  </si>
  <si>
    <t xml:space="preserve">1) Salary increase as per expectations and accordingly with the competitive organizations.
2) Stick on to the standard working time. Suppose in certain situations if volumes are high and the employees are stretching their work please include the process break and also the financial motivation accordingly.
3) Rising electricity bill rates and internet utilization amount giving more burden. Hence please revise the amount allocated accordingly
4) Addition of festive bonuses will be an encouragement.
5) Competitive firms are providing gifts to employees on various occasions .Therefore addition of the same will be a motivation.
6) Revise spot awards to cash awards, monetary terms and also include certifications.
7) It would be more appreciable if the monthly spot awards are considered as per the productivity and quality standards rather than self nomination.
</t>
  </si>
  <si>
    <t>Appreciation will be valuable for me which already there. So no new thoughts.
Thank you.</t>
  </si>
  <si>
    <t>Dinero para comprar almuerzo en Rappi / Pedidos Ya como hacen las competidoras que luego nos roban gente. Cochera para gerentes o subsidio para el pago como era antes de la Pandemia</t>
  </si>
  <si>
    <t>dinero (no remunerativo) para compras en supermercados.</t>
  </si>
  <si>
    <t xml:space="preserve">Discounts for traveling.
Reimbursements for schools, beyond the 3 years of age. </t>
  </si>
  <si>
    <t>It would be interesting to consider giving time off between Christmas and New Year.</t>
  </si>
  <si>
    <t>Food and more hotel discounts</t>
  </si>
  <si>
    <t>I have already filled this form, but if I can I wanted to add something else I forgot.
I know there are other companies that pay not only for the Internet service but also pay for an amount of the electricity bill. I think this is something that would benefit employees, especially those with low salaries.</t>
  </si>
  <si>
    <t xml:space="preserve">Allocation to overall wellness - today we have discounts in gyms, but that is tied to a specific chain and to the services they provide. i would suggest an allocation to wellness that employees can use for their integral wellbeing, inclusive of a broader concept of fitness such as gyms, sports teams, tennis classes, yoga classes, meditation apps, yoga apps, health and nutrition. The benefit as it is today is very limiting, and it does not consider diversity in preferences nor the overall wellbeing. While the center offers sessions online, these are during working hours and not everyone is able to attend in the middle of the day when people have calls, meetings, emails, etc. </t>
  </si>
  <si>
    <t>I think it would make me so happy to have discounts in hotels, air plane tickets, spa everything related to tourism and relax :)</t>
  </si>
  <si>
    <t>Money on food delivery apps, such as PedidosYa, Rappi or something like that</t>
  </si>
  <si>
    <t xml:space="preserve">Friday´s short summer! :) </t>
  </si>
  <si>
    <t>Due to the current world events, there has been a raise in pet adoption. It´s a long shot, but it would be amazing to have some benefit regarding pet healthcare.</t>
  </si>
  <si>
    <t xml:space="preserve">It would be great a Day-off per week or twice a month in order to be able to go to doctor appointments/dentist or just have a day free.  </t>
  </si>
  <si>
    <t>- Extended paternity leave (at least 1 month for fathers)
- Salary in USD
- 1 professional certification garanteed per year (right now is dependant on budget and the criteria of the person who approves the budget - if the person changes, the criteria usually changes)
- Entire week off between Christmas and New Year (without needing to take vacations)
- Paid fuel
- Paid transport if you decide to go to the office
- Credits for food delivery apps
- Additional Flex days (5 instead of current 1)
- Classes for students who need additional help in school.</t>
  </si>
  <si>
    <t>- Use "Mercado Pago" in instead of "BBVA Gift Card". This is very easy to implement and much better than BBVA.
- Use Cuponstar that allows to have different discounts in several brands in Argentina
- Use "Club de Beneficios" Unilever platform that gives the employees several products with discounts
- Have a lunch credit to use during working days. This is a very common benefit that several companies are giving to employees. For example, there are some companies in Argentina that use Edenred as a vendor
- Have a % of our annual gross salary to be use on trainings outside EY.  There are some companies that give the employees about 10% of their gross salary
- Have 2 Variable Pay Bonus by FY
- Increase the Variable Pay Bonus</t>
  </si>
  <si>
    <t>GDS exchange program where one can work in GDS location in another country for 6 months.</t>
  </si>
  <si>
    <t>Compensatory Holiday. Sometimes while working on deliverables we need to work on a holiday. it would be beneficial if, apart from being paid, EY would give us back the hours worked for vacation hours.</t>
  </si>
  <si>
    <t>More options for the Birthday present.</t>
  </si>
  <si>
    <t xml:space="preserve">The possibility to work and travel from any office in the world, the employee could pay her/his own ticket but have access granted to any EY office for 3 to 6 months per year. This way we get to know other EY members and also other cultures. A lot of people are leaving the company because they cannot travel and continue working, we are losing a lot of talent because EY is not adapting to the newer generations needs.
Also the possibility, for top performing employees, to travel for a some time a year to any EY location to work from there, ideally a client location where we could get to know the Partners/ED/Senior Managers, and the end client itself. This would be a trip paid for by EY. 
Free parking for all employees, not just Senior Manager and above. Or the option to submit the parking fee.
Free lunch (so many companies have this, it's weird EY has not thought about it). It could be through submitting the expense (up to XXX amount) or through certain nearby shops to the offices.
EY team outings, this could mean a "day trip" or "spa day" or even a weekend travel where the team could get to know each other more sponsored and paid by EY.
Netflix/Spotify or similar platforms free subscriptions.
Free books!!!! there could be some online catalog where you choose from and it gets delivered to your house, or giftcards to a local bookstore. This could be a monthly benefit, where you can choose any book you like up to XXX amount, and if the book costs more you could pay the difference. 
Donations to local charities, for example you could choose one from an online platform, donate X amount and EY could double it. So if you chose to donate $100, then EY would add $100 morec, and the final donation would be $200. This could also be a recurring amount. 
</t>
  </si>
  <si>
    <t>USD Salary/ Bonus</t>
  </si>
  <si>
    <t>Arrangement of food packets during season. Annual gifts distributions also make the employees more interested</t>
  </si>
  <si>
    <t xml:space="preserve">2) Transportation by Cabify, every day from Home to office and vise versa.  2) $500 to buy meal when we go to the office. </t>
  </si>
  <si>
    <t>Discounts on bookstores would be a nice touch</t>
  </si>
  <si>
    <t>Leave Travel Allowance</t>
  </si>
  <si>
    <t>Giving separate mandatory 2 hours time for going to gym.</t>
  </si>
  <si>
    <t>1. Old laptop buyback policy
2. Wireless Peripherals (mouse/headphones/etc)
3. Pre-approved Weekly/Monthly meal</t>
  </si>
  <si>
    <t>Having our wages paid in dollars.</t>
  </si>
  <si>
    <t>1) Granting of bonuses/awards as credit on credit cards, so that they don't impact on income tax.
2) Alternate 4 workdays in a week
3) Old laptop buy back policy
4) Permanent WFH as applicable
5) Credit on Pedidos Ya/Rappi for food</t>
  </si>
  <si>
    <t xml:space="preserve">Almuerzo incluido en la oficina cuando no se hace home office, eso reduce la cantidad de cosas con las que el empleado tiene que ir a la oficina  y reduce los tiempos perdidos si, por ejemplo, se sale a comprar el almuerzo. </t>
  </si>
  <si>
    <t xml:space="preserve">More vacations
Paid lunch 
Paid food after overtime regardless if it is on home office or not
If we work on a holiday that we are able to take the day and the pay (considering this benefit applies already for some employees)
</t>
  </si>
  <si>
    <t xml:space="preserve">Please consider Used laptop buy back option. With new normal here to stay and there is huge demand for Gadgets especially laptop , This buy back would help us to manage our finances and the domestic demands from Kids and family who demand a laptop for their education and daily work. </t>
  </si>
  <si>
    <t>There are some benefits that are good, some feel that fall short and some rely on the good will and gratitude of the clients that may be sometimes just too busy to send the form to send something. 
- EY merchandise stuff on some occasions or to celebrate small team/individual achievements. This is also good marketing to the company cause you can promote to share it on social media, and anyway people will do it.
- A Bonus for people to get a better home office setup (yearly at least) (the amount received last year could only cover either a chair or something of a similar price).
- Trips/travels as a prize (of course as the pandemic situation gets better and we get back to normal). For many this may not be affordable if thinking long distance and outside of a leadership position. Huge list of benefits for a global company like ours.
- On such important achievements like promotions or so, we've lost all the benefits, it's a BIG milestone, there could be a nice gift card, a weekend for two at a nice country hotel or so. considering there's no more Orlando. Something equivalent for the Supervising milestone local event.
- And finally, there's one that promotes team collaboration, in the same rewards and recognition program we have already, enable one that can e submitted by pairs and not only by leads. This is a practice that has been done in other companies and has gotten excellent results. A gift card could be given.
Thanks for all!</t>
  </si>
  <si>
    <t>Rappi credits, 100% home office, increase of the internet reimbursement to cover light invoice as well.  discount on glasses (like LOF), more discount on medication (Swiss)... Gift cards instead of Boxes.</t>
  </si>
  <si>
    <t>1-Pension plan programs
2-Car Parking space or discounts when you go to the office 
3-Going with your pet when you go to the office
4-Free breakfast &amp; lunch when you go to the office
5-Week off between Christmas and New year, working additional hours during the year</t>
  </si>
  <si>
    <t xml:space="preserve">1) Wellness programs like Yoga, Gym to be encouraged and mandated to all the employees by tying up with the service providers.
2) Half Yearly mandate health check for 35 years and above. (Inclusive Immediate Family)
3) Compensation should match as per Market Standards.
4) Permanent WFH policy should be encouraged.
5) Over time allowance &amp; Shift allowance should be provided while Working from home as well.
6) Better Festive incentives.
7) Introduce all tax exemption benefits that are allowed by the Govt of India so that our tax burden can be lowered.
8) A day or two days leave per month or two months once for working mothers so that they can take care and spend time with kids and family.
</t>
  </si>
  <si>
    <t>Corporative Transport Card.</t>
  </si>
  <si>
    <t xml:space="preserve">First of all, different considerations for the different locations, for the comments I see in the Yammer post, the needs for other locations are completely different from the needs in my location Argentina:
1- Retirement Plan (private, apart from the deductions for the public pension plan)
2- Wellness fund like in the US: for example a fixed amount per year, that the employee may use for an appliance or gym membership. Instead of having specifics gyms to use.
3- Longer unpaid leaves
4- Recognitions and awards NOT through salary, or at least not as a remunerative item that gets deductions.
5- Sneakers allowed in the office: we are hiring younger people and the dress code is an old concept. We need to catch up
6- Besides paid overtime, the possibility to take the worked hours off when working a holiday, like it was for people hired before 2018.
7- STOP making badges mandatory
8- Time off in the week between Christmas and New Year
9- Paid meals when working overtime, even at home. If people are working they still can't cook even being at home
10- When giving the school kit for the kids of employees, also considering the employees that are still at university. I think that giving something for the students that are the actual employees would be meaningful. Or at least give something in September at the Student day
11- Give a voucher in mercadopago or mercadolibre for the birthday celebration, instead of the box with food that not everyone likes
12- Bring back the policy of being able to buy the old laptop </t>
  </si>
  <si>
    <t>It would be very nice for New hires like me that joined in August 2021, where we worked and still are working from home, receive an ergonomic chair since in my case and many other employees do not have one and it would be beneficial for my back and productivity. 
Thank you very much for giving the opportunity to write about this and give our thoughts. 
Warm regards,
Gaston.</t>
  </si>
  <si>
    <t xml:space="preserve">lunch card for work days (at office and wfh) 
full payment of the internet service 
</t>
  </si>
  <si>
    <t>1. Having more paid leaves in Argentina. In GDS Argentina the additional paid leaves are only granted to employees with Supervising Associate rank and above and they are "lost" if the days off you are granted by law increase due to your seniority/time spent in the company. Other companies are granting more days than those assigned by law and they are not restricted to higher ranks only.
2. Additionally, I think all the benefits reserved for higher ranks (mostly those who exclude Associates, but those who exclude Senior Associates as well) should be expanded to all ranks. In reality, the health insurance (Swiss Medical) benefit we have in GDS Argentina and the special plan we have for Seniors and above would benefit Associates much more, since their salaries are lower, so having a better plan/paying less money for their health insurance would benefit them more than it benefits Assistant Directors, for example, who probably wouldn't struggle to pay their own health insurance.
In general terms, I think the large attrition we have from employees with the Associate rank may have at least a little to do with the very little benefits they get when compared to employees with higher ranks who, again, given their higher salaries, benefit from them but don't really *need* them.
3. Possibility of going full-remote if the employee wants to.</t>
  </si>
  <si>
    <t>The following benefits can be provided:
1. More flexi benefits option to bring down the overall tax burden
2. Car leasing for Manager's and above
3. Interest free advances 
4. Company provided phone or a Mobile phone upgrade allowance every two years
5. Loyalty bonus/vouchers for every completed year of service</t>
  </si>
  <si>
    <t>Thanks for this opportunity.
Usually, there are companies that are at the forefront and take an ambitious benefits policy (providing more than what the labor laws of each country contemplate) that position them as leaders for attracting talent: I can think of 3 that can be very beneficial regarding employee wellness, employee performance and employee engagement with the firm:
1) The possibility of giving more vacation time to employees. This impacts on more rested employees who perform better, feeling more involved with the company. In turn, the risk of illness due to lack of rest and excess stress is reduced.
2) Also, "the food theme"  it is really important in hour day to day : we could receive some credit for ordering food during lunch time so that employees can be 100% focused on their work. We could promote to eat healthy food. 
3) Finally, with the pandemic we re-discovered the importance of our loved ones: we could have a policy of leaving 1 or 2 hours earlier for the BD of a close relative --&gt; again, this would imply an even stronger sense of belonging to EY as a company that cares for us and our families.</t>
  </si>
  <si>
    <t>To be very simple every employee is working for bread and bun. So the benefit which the employee will be much satisfied will be definitely regarding salary. Some of the employees including me feels that we are paid below industrial standards with respect to our experience and work done. Its a humble request to standardize the same.</t>
  </si>
  <si>
    <t>1) EYADVANTAGE - It's of no use. Do a survey/analysis, who uses it or how much it is used. You'll get to know. Shut this down please.
2) Prudent Insurance - Please try to use their mobile app. If you're able to even access it. That would be an achievement. See the ratings also once.
3) Wellbeing - I use my laptop for 12-14 Hours. Anything for my eyes?
4) Wellbeing - Even though WFH is going on, diagnostic test centers are available everywhere, maybe give vouchers for regular tests to be done related to health. Full Body Checkup once a year?
5) Wellbeing - How about a diet plan consultation facility.
6) Reimbursements - Bills for Medicines if can be reimbursed up to a certain amount per year.
7) Reimbursements - Mobile/Internet Tariffs are rising constantly. Thoughts?
7) Leave Encashment - Much needed. If I'm not able to take leaves due to my project demands. I should at least be rewarded for my commitment.
9) Amazon/Flipkart Vouchers should be available on EY Appreciate portal. Currently only Flipkart is available.</t>
  </si>
  <si>
    <t>1. Leave encashment 
2. Overtime allowance 
3. Free annual health check up 
4. Annual gift/Goodies.</t>
  </si>
  <si>
    <t xml:space="preserve">1. Year-end shut down required  From 26th -31st &amp; bring Work-life Balance.
2. Introduce a Leave encashment policy, every year.
3. Mid-year performance bonus.
4. Reducing to 35 working hrs. week for the non-busy season.
5. Service awards were credited in the account instead of redeeming the same through vouchers
6. Alternate 4-day work in a week 
7. Internet allowance need to increase by at least 2000 rs
8. Yearly checkup reimbursements for employee and immediate family incl. parents.
9. Overtime Allowance (For all functions, primary and support). &amp; Strict policy needs to bring to stop overtime work allocation.   
10. Goodies need to provide on every occasion on par with our competitors (big fours), to raise the employee satisfaction index.
11. Hike for Professionally Qualified.
</t>
  </si>
  <si>
    <t>Remote working flexibility, Health insurance to cover vision (including lasik), Dental insurance, Increased bonuses, additional coverage for work from home setup, mobility benefits (transportation to and from office)</t>
  </si>
  <si>
    <t>1. Work life balance - Work timing flexibility
2. Discounts for fitness products / gym bills - tie-up with a fitness partner
3. Food coupons and rewards
4. Volunteer programs on social projects with families and friends or just colleagues</t>
  </si>
  <si>
    <t>Get hardware, software and antivirus for personal use at convenient prices. Or even donate hardware (laptop/cellphones) to employees given that pandemic situation required additional hardware and software for our kids which are quite expensive. 
Scholarships for our kids to study abroad. 
Investment/Financial assistance: how to invest our savings especially in countries where there's high inflation
Retirement Plan Investment
Vacation Planning/Concierge/Timeshare</t>
  </si>
  <si>
    <t>I would like a benefit or discounts at libraries.</t>
  </si>
  <si>
    <t xml:space="preserve">1) Alternate 4 workdays in a week
2) Permanent WFH if special conditions meet (EG: New parent)
3) On site day care for children under 3 o 2 y/o (if the amount of employees with child on this age range justifies it)
4) Gym Pass app for people who does not have Megatlon or Sportclub near
5) Office supplies discount for employees to purchase goods 
Thank you so much for hearing us!!! it is so recomforting knowing that, even sometimes it can´t be done, at least you always pay attention to out needs :) </t>
  </si>
  <si>
    <t xml:space="preserve">Reimbursment of Pilates or Yoga classes. Discounts for buying a bike and or their associated elements. Discounts in Universities undergraduate careers for children. </t>
  </si>
  <si>
    <t xml:space="preserve">Firm should provide benefits which raise monthly pay and also provide yearly benefits for work for home as electricity is used more at home 🏠 and wifi is also used more at home. </t>
  </si>
  <si>
    <t>1) Salary increase as per expectations and accordingly with the competitive organizations.
2) Stick on to the standard working time. Suppose in certain situations if volumes are high and the employees are stretching their work please include the process break and also the financial motivation accordingly.
3) Rising electricity bill rates and internet utilization amount giving more burden. Hence please revise the amount allocated accordingly.
4) Addition of festive bonuses will be an encouragement.
5) Competitive firms are providing gifts to employees on various occasions .Therefore addition of the same will be a motivation.
6) Revise spot awards to cash awards, monetary terms and also include certifications.
7) It would be more appreciable if the monthly spot awards are considered as per the productivity and quality standards rather than self nomination.</t>
  </si>
  <si>
    <t>Lunch Money</t>
  </si>
  <si>
    <t xml:space="preserve">A gym benefit in Quilmes.
A gift card for office cloth.
A travel benefit during COVID times.
</t>
  </si>
  <si>
    <t xml:space="preserve">Innovation is the key for future. Employees who bring in "Innovative ideas" should be rewarded whether they work on client projects or on building innovative accelerators. 
</t>
  </si>
  <si>
    <t>- Partial salary payment in USD (Argentina) due to uncertain and high inflationary economic situation in the country.
- Emergency loan (e.g. up to 2-3 salaries)
- Food allowance during busy season when doing lot of overtime
- Overtime compensation for managers and above (Argentina, overtime is not paid for managers and above)
- ESOP/SBP program</t>
  </si>
  <si>
    <t>1) Permanent WFH as applicable
2) Mobility programs for permanent repatriations</t>
  </si>
  <si>
    <t>1. Personalized Bucket-List Experiences: I understand off-site trips are restricted due to COVID and not sure when that can be resumed. I believe travel/activities motivates all and hence EY can sponsor some of the activities that employee can take up nearby their residence i.e. swimming, dance classes, massage therapists, Gym membership or any activity to pursue their hobby. Let’s be honest, you enjoy work more when you have a good work-life balance and that is what we feel is missing nowadays. ["Experiences result in longer-lasting happiness than material possessions"]
2. Flexible Schedule: I had discussed with lot of my colleagues and friends, we are now used to WFM and also believe that we give more output while working from home because we save a lot of travel time. I still agree that we should come for only few days to office to keep the interaction alive but daily will be very disappointing.
3. Home office budget: I am aware that Big 4s have given one time infrastructure to its employees, but that was for a very short time benefit and many who joined this year didn't get the benefit and as we are completely working from home, hence EY can think for employee benefits in regular intervals and not only one time. [P.S. Many new joiners are concerned about that]. 
4. Further studies and global opportunities: Restricting to India in not what excites us due to the pollution conditions and many more here. Qualified CAs also seeks some support from EY for further education (as other Big 4s already provide) or foreign opportunities. This is the greatest motivation factor nowadays to have global opportunities.</t>
  </si>
  <si>
    <t>1. Ergonomic desk chair
2. Food allowance
3. Computer monitor</t>
  </si>
  <si>
    <t>gasto mensual para compras en supermercado</t>
  </si>
  <si>
    <t xml:space="preserve">For Argentina employees: A portion of our salary in USD. It can be a low percentage (less than 10%) but ideally a high percentage (between 20% and 30%)
</t>
  </si>
  <si>
    <t>Mobile allowance</t>
  </si>
  <si>
    <t>I would really like to go to the office as an option for life. We have proven that remote work is viable, we can just go to the office for important meetings and trainings.</t>
  </si>
  <si>
    <t>Interest free Loan, Leave enhancement, Joining bonus.</t>
  </si>
  <si>
    <t xml:space="preserve">First of all, different considerations for the different locations, for the comments I see in the Yammer post, the needs for other locations are completely different from the needs in my location Argentina:
1- Retirement Plan (private, apart from the deductions for the public pension plan)
2- Wellness fund like in the US: for example a fixed amount per year, that the employee may use for an appliance or gym membership. Instead of having specifics gyms to use.
3- Longer unpaid leaves
4- Recognitions and awards NOT through salary, or at least not as a remunerative item that gets deductions.
5- Sneakers allowed in the office: we are hiring younger people and the dress code is an old concept. We need to catch up
6- Besides paid overtime, the possibility to take the worked hours off when working a holiday, like it was for people hired before 2018.
7- STOP making badges mandatory
8- Time off in the week between Christmas and New Year
9- Paid meals when working overtime, even at home. If people are working they still can't cook even being at home. 
10- Monthly Budget for meals in apps. As in other company's that gives the benefit of a monthly budget in a specific app for delivery 
11- Give a voucher in mercadopago or mercadolibre for the birthday celebration, instead of the box with food that not everyone likes
12- Bring back the policy of being able to buy the old laptop
</t>
  </si>
  <si>
    <t xml:space="preserve">Discounts in food companies.
In a previous job i had the chance to buy monthly items from a well known bread company and the price difference was substantial. 
Also another areas of the market like technology (for example) would be a nice addition! </t>
  </si>
  <si>
    <t>For me as a Manager, benefit means enjoying one of the most precious and finite things these days, time off, and so, a new benefit for managers and above could be compensating the overtime with days off, like seniors and staff.</t>
  </si>
  <si>
    <t>A family tour voucher coupon for the employees, will help them to take a break from the work and to spent some time with the loved ones.</t>
  </si>
  <si>
    <t xml:space="preserve">EY goodies for some moments
Interest free emergency loan
Instead of points try to give as monetary award.
</t>
  </si>
  <si>
    <t>1. Adjust fixed compensation based in line with Market and above the market rates to be attractive employer.
2. NPS Contribution by employer facility- it will save a lot of tax for the employees
3. Interest free loan to the employees.</t>
  </si>
  <si>
    <t xml:space="preserve">The first choice is obviously pay rise. Another benefit which I feel should be part of the package is medical insurance, it already exist, but there should be a option to add sibling also dependent is he/she is a specially abled. </t>
  </si>
  <si>
    <t xml:space="preserve">Standardize salary based on year of experience and performance. </t>
  </si>
  <si>
    <t xml:space="preserve">1. Increased internet allowance to meet the actual expenses incurred
2. Fitness allowance
3. Snacks and dinner allowance
4. Mobile phone reimbursement as office apps are installed on mobile
5. Overtime for extra hours
6. Spot and extra miler awards in cash
</t>
  </si>
  <si>
    <t>GDS india does not get food benefits. with rising cost of living it would be great if we can get food compensation for atleast 2 meals since we will be practically having all the 3 meals in the office during busy season.
A substantial food benefit at par with the cost of living in the cities will be appreciated. the previous benefit of Rs 125 per meal barely an cover the cost of delivery and taxes let alone have a stomach full meal.</t>
  </si>
  <si>
    <t xml:space="preserve">Leave encashment
Emergency Interest free loan
Petrol/Maintenance, chauffer, internet (Broadband/datacard) reimbursement
Food card (sodexo)
Festival gifts, cash vouchers
Apple or Android company smartphones for employees.
Work from home setup reimbursement
Yearly once free medical checkup for employees and their dependents
Dental, vision insurance
Critical illness coverage for parents
</t>
  </si>
  <si>
    <t>1) Wellness Benefits - Yearly comprensive health checkups for employees and dependents at a cutomized pricing from repuated hospitals across India ( can be part of the current Insurance policy as well)
2) Leave encashment program - 15 day rollover or encashment option can be made available to all employees</t>
  </si>
  <si>
    <t>Increment in shift allowance &amp; addition for weekend shift allowance would be a great. 
Along with that for mental health some mandatory leaves should be allotted from our existing leave balance in a year. For mental health, this would be a great addition to HR policies.</t>
  </si>
  <si>
    <t>Mid Year Hike and VPB. 
Period leaves for women.
Some goodies from the organization every 3 months.
Option to opt for Permanent work from home and provide us with work from home setup.
Recognize and reward us when we are working more than 9 hours every single day.</t>
  </si>
  <si>
    <t xml:space="preserve">Children Education </t>
  </si>
  <si>
    <t>As a manager in out GDS TAX team, what challenges us most is that we are losing lots of staffs and seniors during each peak season from March to June each year. Based on our current policy, our 13th salary and bonus are all paid in February, which is really unfriendly to China tax team, because lots of employees will resign after they get bonus paid, it's really suffering to our management group. 
So I am wondering if we could have below changes:
1. Give the flexibility to each team to determine which month we pay the 13th salary and bonus other than February.
2. Provide peak season bonus to any employee our management group think is valuable for this bonus, to keep us moving each peak season.
Thanks for listening.</t>
  </si>
  <si>
    <t>In addition to compensation,
1. Taking care of Fitness by offering badminton membership, gym package, etc. 
2. Making surprises with gifts like Coupons for Movie tickets, dinner with family etc every month or at least every quarter.</t>
  </si>
  <si>
    <t>Hi Team,
Every company provides CTC, variable pay, bonus, leaves, and so on on a semi-annual or yearly basis, depending on their company standards.
But how EY differs from other firms!! What benefits will an employee receive if he or she stays with the company for a long time?
If we add a "X factor" to an employee, he or she will stand out from the crowd...
Among the X factors are:
1. An employee must ensure that his package/designation is comparable to market standards.
2. I can say that not every employee is looking only for a package, but also for other benefits such as free weekly online yoga classes and subsidized Urban Sports Club or Gym pass membership, Medical Health for Family (must be adequate), and so on.
3.benfites derived from subsidized products
With this "X factor," we can keep employees and attract new ones from the market.
Employees will stay in our organization for a long time if we meet their expectations.
Thank you for this opportunity.</t>
  </si>
  <si>
    <t>leave encashment and basic salary to match up to the market packages</t>
  </si>
  <si>
    <t>1.Interest free emergency loan
2.Over time &amp; Food allowance or coupons
3.Home internet allowance increase
4. Consider eligible for mid year Compensation Increase</t>
  </si>
  <si>
    <t>1. Retention Bonus (Already introduced by other Big 4) and Mid year salary corrections / promotions
2. More tax saving options or restructuring of salary, including fuel reimbursement and other flexible benefit plans 
3. Furniture allowance as given during the last year</t>
  </si>
  <si>
    <t>1. Provide the new joinees with Work From Home Setup.
2. Better percentage of Variable pay at Staff level.
3. Joining bonuses. 
4. Other firms are providing employees with entire last week of December as official holidays over and above the leaves we are eligible for. We could also get a few days off.
5. Other firms just announced a hike in salary in accordance with market trends.</t>
  </si>
  <si>
    <t>Mid Year Hike and VPB
Option to opt for permanent Work from home and provide with home office set up
Goodies/gifts from organization every 3 months</t>
  </si>
  <si>
    <t>1. Compensation Increase in mid year Promotions who are eligible.
2. Can increase Recognition value.
3. Overtime time and Food allowance need to provide.
4. Flexible Holiday utilization as per Client calendar.
5. Introduce Tax benefits in compensation.
6. Please onboard multiple Insurance companies which employee can choose as we doesn't have flexible plans with the current insurance.
7. Convert Team outing budget to benefit  team members as we are WFH.</t>
  </si>
  <si>
    <t>Car lease policy.</t>
  </si>
  <si>
    <t>Compensation structure and Promotion should be given and considered based on years of experience and market rate. Not happy with the current package and benefits.</t>
  </si>
  <si>
    <t>Food card</t>
  </si>
  <si>
    <t>Below are some benefits which in my opinion would be valuable :-
1) Increase in Fixed component will help us to cater our finance liability/needs more effectively.
2) Onsite Opportunities
3)  In the Mediclaim facility we should have the option for taking reimbursement for doctor checkup, medicines , mri ,ct scans for self and dependents with some capping . This facility was in my previous organization and was very useful for employee .
4) Flexibility to work from home in upcoming time as well as it saves our travel time and it will increase productivity.</t>
  </si>
  <si>
    <t>1.1 week December shutdown to rejuvenate.
2.Onsite opportunities (Long or short term).
3.Overtime Allowance/Shift Allowance (For all functions, primary and support).
4.Initial Work-from-home Setup allowances.
5.Annual heath-check up for Employee and family and increased insurance limits.
6.Permanent WFH as applicable.
7.Rewards and recognition for eligible employees on regular basis, based on the Performance and appreciation(Amazon or Myntra or cash benefits) would keep the Employee encouraged and motivated.
8.Carry forward of Annual leave &amp; encashment policy.
9.Increase amount of Home internet re-fund.
10.GDS exchange Program/Policy for Employee to explore and work from other locations across Globe.
11.Annual gift/Goodies.</t>
  </si>
  <si>
    <t>Introduction of Over time pay and if employee not wish to avail all the leaves provided giving an option of encashment of leaves</t>
  </si>
  <si>
    <t xml:space="preserve">1.We can reward with some Outdoor activities to Employee &amp; team to get along well apart from work. e.g. we can book 2 days stay at Della adventure for employee to have relax time along with physical games, activities &amp; team building space to know the team well.
2. We can provide voucher or membership of brand hotel chains with 1 year of validity to use with some package. </t>
  </si>
  <si>
    <t xml:space="preserve">Overtime benefits is something that would motivate me a lot as I do stretch during some days, proper invigilation or approval by managers would help us  track the overtime. 
Monthly food voucher or may be partner with zomato or swiggy and provide us with some vouchers or coupons that would help us a lot with food expenses. </t>
  </si>
  <si>
    <t>Work life balance is utmost priority for me and i would like to see initiatives towards this direction.</t>
  </si>
  <si>
    <t>Benefits like- 2 cycles of promotion in a year is very helpful, even quarterly promotion would also be a great option to impact GDS employee in good way.  Also medical facilities like health check-ups and blood tests once or twice a year for employee and dependents separately under medical insurance scheme would be helpful.</t>
  </si>
  <si>
    <t xml:space="preserve">There are be people who stay with the organization for long and the total rewards may be very less when compared to the market standards.
For eligible employees who are adding value to the organization, who are  being serving the firm for long should have additional benefits on the yearly/mid term appraisal cycles 
</t>
  </si>
  <si>
    <t>Please focus on work life balance to differentiate from other Big4s. I know Clients are in US, but beyond a certain point it does not make sense to slog at 2 in the night. It does not matter if HR people merely say "you should focus on work life balance". Because if people try to raise the issue, it gets reflected in year end appraisals. In reality during busy season of valuations, people work till 3 or even 4 am in the night. 
If leadership is really interested to solve this issue, there should be proper communication and stakeholder management. Otherwise, if leadership is so focused on business, then start paying like bulge bracket investment banks. That will require c. 60-80% hikes across levels.</t>
  </si>
  <si>
    <t>1. Provision of tutorial classes for ACCA/CPA students who are wokring fulltime
2. normal 40hrs work week and 50 hours work week during busy season
3. food coupons like sodexo
3 unused personal leave carry forward or encashment at the end of the year
4. clubbing of PL and AL
5. providing the web learning schedule right at the start of the year/quarter
6. yearly health checkup for employee or reimbursement of employee's OPD medical expenses
7. preparing a better scheduling roster so that we can actually take part in the wellness activities that are organized. most often these are help on Friday afternoon when we are busy clearing up client work, so keeping aside a specific time for wellness activities would help.
8. Over time allowances and performance recognition rewards in cash instead of redeemable coupons
9. making available tax savings schemes
10. Family day events where we can bring our family/close once to office
11. matching up pay-scale and bonus emoluments to at par with industry standards
12 permanent wfh if possible</t>
  </si>
  <si>
    <t xml:space="preserve">* Annual health checkups for self and dependence.
* Dental insurance.
* Stress/period leave
* corporate discounts
</t>
  </si>
  <si>
    <t>- Mid Year Increment/Appraisal as provided by our competitor(s) in Dec'21 recently 
- Smart Phone Allowance every 2 years
- Loans at reasonable rates
- Better Medical Insurance coverage</t>
  </si>
  <si>
    <t>Employees can be given monthly coupons that can be redeemed at the retail outlets like Big bazaar, big basket, jiomarts etc basically catering to their monthly ration requirements of families.</t>
  </si>
  <si>
    <t>We need a framework where Managers are given the time and appreciation from their counselors. In the current system, the support is non-existent to this rank; but it is expected out of the Managers to keep their people encouraged, appreciated and rewarded. I would appreciate that leaders of the organization take a closer look at the existing reward and appreciation system set up for Managers. There is no need to bring in new things while the present structure is crumbling.</t>
  </si>
  <si>
    <t>Please match the salary according to Market standards for experienced people.</t>
  </si>
  <si>
    <t xml:space="preserve">In my Opinion GDS should try to have below things for the Well Being of the employee: 
1) Personal Wellbeing Allowance annually.
2) OPD and Running Medicine Reimbursement and Yearly Cashless Health Check up for Parents &amp; dependents as the existing medical policy doesn't support this
3) Car Lease Policy &amp; Petrol Reimbursement Policy as EY doesn't have own Transport Facility
4) Gadget Allowance &amp; Smart Phone assistance. 
5) Corporate Fully Sponsored Higher Education (Full time Courses) (IIMs, ISB) for long term employees
6) Gifts/Vouchers/Bonuses/Annual Perks / Goodies should be encouraged to reduce the attrition
7) Free Food Canteen with various healthy options should be opened.
8) Interest Free or Subsidized Loan Facility 
9) Home Loan Assistance for already running and new.
10) Go Green Initiative allowances
11) Support upto 10th Standard for Child Education.
 </t>
  </si>
  <si>
    <t xml:space="preserve">Hi, According to me Employee recognition is an integral part of a healthy company culture. 
My idea is " Reward for Recognition". 
For this award any team member voluntary select  or nominate from a series of categories( e.g. Team builder, Project executor , passionate about learning new things, Support system of the team) of recognition for their colleague and rest of the team members/stakeholders will vote for that category , if that category secure more than 60% of votes in favor, then that person should be awarded by that recognition. </t>
  </si>
  <si>
    <t>Hi Team,
It's great initiative to take the feedback in this way, I believe if our medical benefits are increased it would be great for everyone. Thank you.
1.Increase the medical insurance benefit for total annual limit like base as 10 lacs and with additional amount  as 30 lacs.
2. Same benefits (including dental &amp; optical) should be applied to Parents/In-laws as well, at present there were few differences like co-pay, sub limits etc..
3. Sub limits of Dental and Optical limit should be increased to 50K without any restrictions like braces not covered or teeth scalling not covered etc.. exclusions.
4. Pre-hospitalization &amp; Post Hospitalization coverage days should be increased to 90 days  120 days respectively.
5. Reimbursement claim submission period should be increased to 100 days.
6. Lasik surgery coverage should be increased to 100K per eye.
7. Ayush treatment limit should be increased to base limit range.
8. Appendicitis treatment limit should be increased to 100K.</t>
  </si>
  <si>
    <t xml:space="preserve">Tax free meal coupons like Sodexo, HDFC meal cards etc could be an option to customize the existing pay structure or additional benefits. This could instantly save Income tax of upto INR 24,000 for an individual </t>
  </si>
  <si>
    <t>Compensation package that is industry leading and competitive to tech/ecomm/start ups.</t>
  </si>
  <si>
    <t>Work from home office setup allowance.</t>
  </si>
  <si>
    <t xml:space="preserve">Work from home office setup allowance
</t>
  </si>
  <si>
    <t>* Permanent Work From Option.
* Annual Market corrections on CTC as required. New hires earn more than older employees at the same grade.
* Yearly Shutdown.
* Coverage for electricity and water bills based on certain cap.
* Car Lease policy.</t>
  </si>
  <si>
    <t xml:space="preserve">Implementing 4 working days a week would be a great benefit not only for existing employees, but also to attract new talents from the market. </t>
  </si>
  <si>
    <t>I had already submitted an idea already , but thought to submit another one. The Notice period we have in India is a big joke when it is compared to other countries. I understand the need to maintain the same time period as other firms in the Indian Market. But may be it is time for EY GDS to take the rein and lead from the front. You want bold ideas? why not start with something that is closer to any employee. If any team needs 3 months to transition or find resources, there is something wrong with the way that team is working. They are not in sync. Market is wide open and there are plenty of resources that can be recruited and on-boarded within 30 days too.</t>
  </si>
  <si>
    <t>Dear Leadership Team,
I request you to provide us Sodexo or any Meal Coupon which will help us to have little bit Tax Benefit.
Wish You a Happy New Year to you and your Family N Friends!
Thanks,
Srinivas Y</t>
  </si>
  <si>
    <t xml:space="preserve">1. Any equivalent amount of compensation what a person is getting in outside market and considering the years of experience as well and 
2. Half yearly variable pay is something which looks good and promising but must be paid by next month of half year end. </t>
  </si>
  <si>
    <t>1) Year-end leave encashment
2) Option to invest in NPS or EPF or both to save taxes
3) Car/Home loan interest reimbursement facility
4) Complete waive-off of health insurance deduction including top-up insurance
5) Mid-year performance bonus</t>
  </si>
  <si>
    <t xml:space="preserve">1.	Please bring back the Home Office Support things – Reimbursement Policy
2.	Need Separate Allowance for Electricity and Internet - Increase Internet Allowance (RS: 1500 to 2000) 
3.	Onsite opportunities (Long or short term) – Rotational Basis
4.	Leave Encashment and Diwali Gifts
5.	Meal Vouchers or Sodexo cards or HDFC Meal Cards to Save Tax.
6.	Last Week of December should be shut down for relaxation.
7.	WFH should be allowed / Hybrid Work Environment Policy (Employee Choice)
8.	Interest Free Emergency loan
9.	Petrol Allowance 
10.	Need More Tax Benefit Schemes.
</t>
  </si>
  <si>
    <t>Can we get an addition money in terms of Meal Expense as we are working from home. We used to order food during busy season and charge it to the client but in last one year we have not charged any money to the client. It will be great if we get some sort of the Meal expense every month in addition to our basic pay which will encourage employee to order food sometimes for themselves.</t>
  </si>
  <si>
    <t>1. Option to invest in Corporate NPS. As that provides tax benefit as well. Helps in retirement planning as well.
2. Car lease Policy.
3. Better insurance coverage including dental treatment.
4. Sodexo Coupons/Food vouchers</t>
  </si>
  <si>
    <t xml:space="preserve">We can plan some refreshment parties and Gifts for the employees to keep them motivated and realize the GDS understands them  </t>
  </si>
  <si>
    <t xml:space="preserve">Promotion and Compensation. </t>
  </si>
  <si>
    <t>Table and chair reimbursement policy since WFH has extended so much, blocked leaves in the week of the year</t>
  </si>
  <si>
    <t>1.Intrest free  loan.
2.Food benefit
3.Vacation benefit
4.fitness benefit</t>
  </si>
  <si>
    <t>There should be some workshops/events like canvas paint party or eco friendly events where there should be some awareness about recycling things with each person participation but not during the busy season along with wages increment twice a year.</t>
  </si>
  <si>
    <t>Increase of Shift Allowance
Overtime Allowance
Food Allowance
4 day work week</t>
  </si>
  <si>
    <t>1. Providing some sort of benefit to clear professionals education loan ( education loan assistance), so that we can use this to retain the young and talented fresh out of college professionals.
2. Paid annual/holiday leave.
3. Remote working</t>
  </si>
  <si>
    <t xml:space="preserve">1) Transparent Mid year promotions
2) Post bust season disconnect to rejuvenate (2 days)
3) Salary revision at all levels as other competetive firms are announcing and retaining employees
4) Provide separate work phone same as our Local teams
5) Busy season Dinner allowance - Considering while working from home there is no time to cook 
6) EY appreciate for AMs and above as now the focus is mainly on Staffs. some mandatory quota for AMs
7) If possible reducing the work week to 40 hours rather than 45 </t>
  </si>
  <si>
    <t>Having split compensation in local currency and USD</t>
  </si>
  <si>
    <t>Wellness benefits - Health Recognition &amp; to maintain a wholesome approach.</t>
  </si>
  <si>
    <t>1. Discrepancies in the positions and compensation between the different individuals.
a. Internal promotions and progressions should also be based on some criteria including the year of experience and the role and responsibilities handled.
b. Seeing a less experienced professional in a higher position is very demotivating.
2. Encashment of leaves that can't be carried forward.</t>
  </si>
  <si>
    <t>Permanent Work from Home option
Mid-year performance based bonus</t>
  </si>
  <si>
    <t>1. Sponsoring Smart phone (Can be linked to office servers for certain years and then given back to employee)
2. Leave Encashment
3. Option to choose voucher or cash when receiving Festive gifts/bonus
4. Reduced Work hours from 45 to 40 on off season months/for a specific quarter(s) in a fiscal year</t>
  </si>
  <si>
    <t xml:space="preserve">As EY is taking great steps in providing one time fixed increase and 55 hours capping initiative in busy season. We could provide some monetary incentive in busy season which could give us more strength and motivation in busy season. Thank you for providing us this opportunity via survey. </t>
  </si>
  <si>
    <t>It should be combination of two factors : 1) Direct compensation revisions which are more in line with performance and 2) In the form of rewards, Gifts etc, earlier we used to get quite a few gifts, merchandises, annual gift vouchers etc, all of which is completely stopped in recent years.</t>
  </si>
  <si>
    <t>My salary and rank/designation both are not aligned with my overall experience and expertise level, I need promotion to the next level rank as well as proper salary increment as per the market standard</t>
  </si>
  <si>
    <t>1. Quarterly Salary Increment
2. Mid-Year bonus
3. Mid-Year Progression/Promotion
4. Family tour packages (International/domestic) once in a year, based on the performance rating.
5. On-site opportunities
6. Awards
7. Appreciate EY tenure, during the appraisal</t>
  </si>
  <si>
    <t>Company should start smartphone program initiatives where employee , who performs well will be awarded with smart phones.  For the total rewards approach , the targeted VPB should be based on LEAD cycles or can be given within Mid year promotion initiatives. Also company should start voucher initiatives for Christmas and new year as  well, like we were given Amazon gift cards during diwali. I believe these points will make an employee's exceptional experience at EY</t>
  </si>
  <si>
    <t>Retirement plan contributions like pensions and child care assistance like tie ups with day cares or schools or reimbursement of payments towards children education or child care.</t>
  </si>
  <si>
    <t xml:space="preserve">1. For tax benefits, company can give gift vouchers(amazon gift vouchers) instead of adding a separate component in the salary structure.
2. Onsite opportunity.
3. Recognition for the work done in project.
4. Work from anywhere.
</t>
  </si>
  <si>
    <t>1.Leave encashment
2.Interest fee emergency loan
3.Phone allowance
4.Over time allowance
5.Compensation should match across all work stream at all levels &amp; the market
6.Investment plans to employees</t>
  </si>
  <si>
    <t>1.Reducing to 40 working hrs. week for non busy season
2. Comp off against working on Saturdays/Sundays/Holidays</t>
  </si>
  <si>
    <t>Hi,
I would be great to introduce Small size loans ( with repayment period of 12 months) ,Car lease policy and leave encashment at the end of December.
Thanks
Rajasekhar</t>
  </si>
  <si>
    <t>Leave encashment at the end of December and Loan to employees</t>
  </si>
  <si>
    <t>1.Enhance Internet allowance.
2.WFH setup allowance for new joiners.
3.Smartphone program.
4.Rewards as monetary benefit instead of reward points.
5.Submission of Fuel Expenses.
6.Annual Gifts.
7.Collective Disconnect.
8.Yearly heath check-up.
9.Leave encashment.
10.National Pension Scheme for tax benefits.
11.Sodexo Card for tax benefits.</t>
  </si>
  <si>
    <t>Better insurance benefits, food coupons, mid year salary revision.</t>
  </si>
  <si>
    <t>Health targets based rewards -  Set BMI targets for employees to achieve and give rewards to employees who achieve them. This can also be integrated with Badge program as well. 
Interest free emergency loans to support relocation expenses, emergency medical expenses or even employee vacation plans
Car lease program
Support for BH registration</t>
  </si>
  <si>
    <t>1. A proper pension plan which can be continued after tenure with EY.
2. Sodexo meal card which can be used to buy groceries and food, which saves tax too.
3. Tax saving options</t>
  </si>
  <si>
    <t xml:space="preserve">Providing my suggestions. Kindly consider them for betterment and consider future aspects being more employee friendly, rather that policy/rule friendly.
1. National Pension Savings Scheme - Please enable under Flexible Benefit plan option under section 80CCD(1) &amp; 80CCD(2) as 10% of basic salary for both employers' cont. and employees' cont. This feature enables employees to save lot of TDS and boost investment.
2. Please support more flexibility of meal pass (Sodexo) or other meal pass options.
3. Please make reimbursement process more simpler and employee friendly. Our current process is timeline bound and very demanding. Which adds so much complexity. Employee generally plans higher education, relocations etc. based on reimbursement feature. Claims must not be rejected due to inter timelines mentioned as per our internal policies. I totally agree that we must follow all government policies. However, we should be flexible with our internal policies.
4. Many benefits such as Car lease rental/insurance, Mobile Handset Reimbursement, Child Education allowance, transport allowance, Purchase of Computer at home (Reimbursement) etc. All these can be part of Salary break ups and Reimbursement can be allowed which can help employees to save lot of TDS.
5. Improvements required on part of our gT&amp;E team and Finance team. Including understanding queries, response time, solutions and help provided etc. Personally, I raised requests/queries, however, not satisfied with solutions or responses. Most of the time, query need to be sent from one department to another at employee end, without any proper support. I tried with reopening some tickets, but then too, situation was similar.
 </t>
  </si>
  <si>
    <t>1) Greater tax slab introduction e.g. driver allowance, fule allowance, flexibility in reducing tax outflow by structuring your pay etc., 
2) NPS contribution by employer (which is tax free upto a limit) on behalf of employee (by deducting the amount from employee salary).</t>
  </si>
  <si>
    <t>Annual health checkup for employee and dependents.</t>
  </si>
  <si>
    <t>Annual health checkup for employee and dependents
Leave encashment
Family holiday package
4 day workweek
Home office infrastructure allowance (internet)
Overtime allowance
Food allowance
Travel allowance</t>
  </si>
  <si>
    <t>With the current WFH structure, access to technology and comfortable work delivery platform are very important for efficient working. I believe providing smart phones which helps in being connected to technology and comfortable work delivery platform which includes ergonomic chair and table will benefit.</t>
  </si>
  <si>
    <t>Balanced work life. Our working hours should be restricted to 11 hours in busy season and 9 hours for non busy season. More working hours not only reduce our efficiency but also hamper our personal life. And I think we should create a environment where working more than normal hours should be consider bad like in Japanese working environment. We should try to complete our work within allotted time.</t>
  </si>
  <si>
    <t xml:space="preserve">1. An instant salary hike and progression to those who complete their professional qualification, such as ACCA.
2. Gifts, healthy food items and vouchers on the major festivals.
3. Work from Home setup amount and joining bonus.
4. Inviting some artists such as stand up comedians on some in house occasions.
5. Reimbursements for ACCA student / affiliate annual subscription fees, not only the fees for ACCA members.
6. Electronic gadgets and trophies with certificates at the cycle end/ promotion time.
7. Award and gifts on completion of the EY Badges.
</t>
  </si>
  <si>
    <t xml:space="preserve">Enhancement of WFH allowances-since the monthly allowance provided (Internet allowance) seems to be comparatively low (my opinion). </t>
  </si>
  <si>
    <t>Investing in a flexible environment to allow people to work from wherever they want and adding monetary perks or some gifts for the holidays or applauding all individuals post season through monetary benefits. Trying to create an environment where every grader under a certain rating is not considered equal and given the same hike and bonus. there should be differentiation for the same raters as well, it is more of like putting all in one bucket rather than applauding for the good work done on the engagement.</t>
  </si>
  <si>
    <t xml:space="preserve">1. Tuition Support for Employees Pursuing Graduate School - Being employed with CCaSS Team, pursuing my Master's in Environmental Engineering and Management would allow me to contribute to future engagements around Sustainability and Climate Change. As a company that supports employees' professional development, having the financial subsidy for graduate studies for employees as an option would be beneficial for both EY GDS and the employee.
2. Moving Cost Subsidy / Relocation Assistance - Once the pandemic is over, employees will soon be required to report to the office a few days a week. This will pose a challenge for employees who have to relocate to Manila. As an employee who lives very far away and with no relatives in the city, a set monthly allowance or budget for relocation would be very helpful in order to have a smooth transfer and financially support the employee for high living costs in the city. With the WFH setup being the new normal, it might not be very appealing to mandate employees to go back to the office without any support on this end.
3. Asset Support for Working From Home Setup - If working from home is to be continued, the company should have a set budget for each employee to purchase equipment for a more healthy, conducive, and ergonomic office setup (aside from the provided IT assets). With health and wellness a part of the company's programs, this benefit is significant and important more than ever.
 </t>
  </si>
  <si>
    <t>food allowance and travelling allowance.</t>
  </si>
  <si>
    <t>A latest Iphone</t>
  </si>
  <si>
    <t>Early joining bonus for new joiners, Better work from home set-up, Compensation as per the market standard considering years of experience</t>
  </si>
  <si>
    <t>Apart from providing salary increments, it would be great if we can get additional benefits if we buy a first car or first house as a necessary, where EY can provide contribution and encourage employees to live standard life. Just a thought as there or few reputed organizations giving cars as gifts.</t>
  </si>
  <si>
    <t>-school refund (for those employees with kids at school age, support the school bills).
-vouchers to buy snacks/meals (to cover the cereal bars or fruits that were given at the office before pandemic situation).
-send a box with office stuff once per quarter (pencils, pens, sticky notes, cinta scotch, markers, etc).
-vouchers to be used at supermarkets.</t>
  </si>
  <si>
    <t xml:space="preserve">Hi to whosoever concerned, 
Firstly, an important and urgent item that the organization needs to do in the MBA function is ‘Market Compensation Correction’ for the same peer/rank team members, especially in IE CoE. This must start right from the hiring process of an employee. For example, when an employee joins the organization in 2008 with 8 years of experience, he/she must be given an ‘industry average’ salary package without any bias and considering their educational qualification, experience, rank, and job profile compared to peers. Otherwise, the employee will always feel unfair and underpaid.
Secondly, when the firm initiates the gender pay-parity correction process, make sure to include all genders and not just female employees alone. Also, the company must make sure that the compa ratio is at least “1” to “1.2” for all employees of the same rank.
Hence, please do the needful immediately for a market correction in IE CoE. This will make us feel that the Total Reward Package is satisfactory, and we are valued/recognized for our contributions. Thank You!
</t>
  </si>
  <si>
    <t xml:space="preserve">1. Opportunity to pursue courses from elite colleges to prepare for the future - Stanford, a Harvard mentor program, etc
2. Support for car loans, home loans
3. Review internet allowance esp in current scenario 
4. Annual home office set up allowance 
5. Community service leave days
6. Family inclusion for milestones events- promotions/ service anniv/ bring ur kid to work/ parents to work
7. New parents goodie bag
</t>
  </si>
  <si>
    <t>At the end of the day, the thing that matters the most is being able to sleep in peace without having to worry about having money to get by the ever increasing expenses. Let the compensation reflect the number of years of experience of the personnel, the certifications achieved, and the parallel to the ever skyrocketing prices of everyday items. 
One thing that should be avoid is capping the salary of a personnel based on previous salaries. Our country is notorious for underpaying freshers. As a result, many are still leaving in poverty. The very reason why people change jobs and get certifications are for better pay. If the salary is capped based on previous salaries, this company is failing to deliver the promise of a better working world. Mine was capped.</t>
  </si>
  <si>
    <t>Annual health check-up, Internet reimbursement, Flexible WFH policy, Domiciliary reimbursement up to specific cap</t>
  </si>
  <si>
    <t xml:space="preserve">bearing in mind the future of work culture and the new trend, from an individual level i would appreciate if the leadership rethinks about the allowance provided considering the raise in cost of living. Secondly, counsellor needs to be supported/  asked to appreciate the efforts which a counselee is investing in the project or the BAU - considering we all working from home and not everyone know or has visibilities on the amount of efforts invested  - which will definitely help boosting moral. In addition - Appreciation criteria should be eased </t>
  </si>
  <si>
    <t>Additional incentives based on performance, since clients business have increased drastically this year, as a Audit staff both the responsibility and amount of work has increased. That is why I believe additional incentives are necessary to keep us motivated while working. I personally in kind incentives like goodies and EY branded gifts, that makes me feel more inclusive.</t>
  </si>
  <si>
    <t>encouraging culture of timely log off when not busy season</t>
  </si>
  <si>
    <t>A vacation trip to targeted individuals for outstanding performance and to encourage individuals to do better. It will give some time off post all the hard work and would also, encourage to perform even better.</t>
  </si>
  <si>
    <t>Growth (Professional &amp; Economic) with work life balance.</t>
  </si>
  <si>
    <t>1. 4-day work week (10hrs per day-flexible time)
2. Mental health leaves/mandatory mental health break
3. Option to buy old laptop
4. Option to carry forward or encashment of leave credits
5. Option to WFH even when the pandemic is over
6. Well-being allowance
7. Interest-free emergency loan
8. Additional electricity usage allowance on top of internet allowance; or additional internet allowance
9. Annual office shutdown
10. Allowance for working on weekends/holidays
11. Salary alignment across countries and industries</t>
  </si>
  <si>
    <t>1. Revised Compensation as per parity (for a level) within the firm as well as as with the market.
2. Occasional rewards firm wide for overall firm performance.</t>
  </si>
  <si>
    <t>Both Learning and Monetary compensation</t>
  </si>
  <si>
    <t>Adding a mid year review would be useful. Perks including buying a phone or leasing a car would also be beneficial or leasing a flat. As these would reduce taxable income and at the same time are very much needed.</t>
  </si>
  <si>
    <t>Following benefits will be meaningful to me: 
1. At the end of every week or month, there should be a platform where top 10 employees can be recognized with compliments at all levels. As a simple thank you can change everyone's day and increases the productivity of the organization as a whole. 
2. There should be a platform once a month or whatever time suits organization for a workshop by the employees for other fellow employees, in a way, employees will feel optimistic and happy, as they are able to showcase their talents.
3. All employees crave appreciation and want to know their employers care about them. To make a meaningful impact, our organization can express their appreciation in ways beyond the standard paycheck and benefits package. It can be in the form of voucher or a gift sent to employees at their place on special occasions.</t>
  </si>
  <si>
    <t xml:space="preserve">1) Special leaves meant only for travel. Also, expense for the same sponsored by the organization(with a cap, of course). This can be given as a reward at each level and may not be applicable for every employee.
2) Work From Home Setup reimbursement.
3) Travel facility to workplace, even for non-shift employees. This is very much needed in Bangalore.
</t>
  </si>
  <si>
    <t xml:space="preserve">Anything which may help save more on taxes...like a scheme where we get attire allowance, laundry allowance, etc. </t>
  </si>
  <si>
    <t xml:space="preserve">1. Quarterly Hikes.
2. Benefits in the market like discounts in purchase of goods in various departments for EY Employees.
</t>
  </si>
  <si>
    <t>Would be good if I get promoted and/or revised compensation based on my overall performances. Maybe introduce the concept of bluepoints. Along with it, should be getting more opportunities than I am getting to know to showcase my abilities and work. Also love to see a fair and honest chances to get indulged in different projects.</t>
  </si>
  <si>
    <t>14th month pay for Philippine employees!!! Other Big 4 firms have this!!!!
Also, the alignment of salary last October 2021 is still not enough!! I'm now a Senior 2 but I can see a new hire who is also a Senior 2 but his salary is way way beyond our salary!!!! This comes to show that EY GDS (CS) Philippines does not care about their old employees and promote discrimination and disparity!! What a shame!!!! I can file a lawsuit if you do not still align old employees with the new hires!!</t>
  </si>
  <si>
    <t>Firm sponsored Preventive Health Checkup
Better rewards and recognition</t>
  </si>
  <si>
    <t xml:space="preserve">I feel my compensation and the work I am getting ratio is leas than 1. It should be either 1 or greater than 1. My monetary package is less than market trend and I need to be more. 
I only got 20% hike this year and 5% hike last year. When I joined EY , I was not given any hike on pretext of getting good hike in next cycle which eventually was 5%. Next time I was promised that I will get at least 30-35% hike, which was only 20%. While my other team members got more than that.
I have been handling multiple projects since the day I joined. I have delivered many projects successfully. I am putting more than 100% effort daily. 
So when you ask meaningful benefit, it certainly is more salary. I am not happy with my current compensation and work ratio.
</t>
  </si>
  <si>
    <t>Have a Salary Parity!!! Old employees' salaries are way way below those entitled new hires!!!!!!!!!!!! Fix this!!!!</t>
  </si>
  <si>
    <t>Have a Salary Pay Parity!!! Old employees' salaries are way way below those entitled new hires!!!!!!!!!!!! Fix this!!!!</t>
  </si>
  <si>
    <t>Half-yearly Bonuses</t>
  </si>
  <si>
    <t>Home office allowances</t>
  </si>
  <si>
    <t>1. Old laptop buy back policy
2. Leave encashment
3. Interest fee emergency loan
4. Food Allowance and Coupon
5. Diwali gift amount should be increased
6. Overtime Allowance
7. Increase Internet reimbursement
8. Investment plans to employees</t>
  </si>
  <si>
    <t>Home Office Allowances</t>
  </si>
  <si>
    <t xml:space="preserve">1) Reward for Interview panel and supporting team. No one is interested in taking interviews on weekend drives, we were really struggling to find good panels. Many organizations providing rewards for interviewers and supporting team. Please consider this.
2) Work from Resort for a week- during pandemic there is no team lunch, team dinner and team outing so this can be considered as alternative.
3) Permanent work from home and electricity charge along with internet.
</t>
  </si>
  <si>
    <t>Have a Salary Pay Parity!!! Old employees' salaries are way way below those entitled new hires!!!!!!!!!!!! Fix this!!!! Its nice to have all employees within the same rank and grade to have a Salary Pay Parity than to have useless employee benefits!!!</t>
  </si>
  <si>
    <t>Have a Salary Pay Parity!!! Old employees' salaries are way way below those entitled new hires!!!!!!!!!!!! Fix this!!!! Its nice for all employees within the same rank and grade to have a Salary Pay Parity than to have useless employee benefits!!!</t>
  </si>
  <si>
    <t xml:space="preserve">
1. Leave encashment
2. Overtime Allowance
3. Increase Internet reimbursement
4. Investment plans to employees</t>
  </si>
  <si>
    <t>Current employees should demand new salary!!! Why does the luxury of demanding new salary be given to new hires only??</t>
  </si>
  <si>
    <t>Current employees should demand new salary!!! Why does the luxury of demanding new salary be given to new hires only?? Current EY employees are already familiar with the EY business process and new hires are not familiar yet. Why are they given more salary than us??? What is the rationale on this???</t>
  </si>
  <si>
    <t>1. Work location flexibility- Flexibility of working from my Home town location all the time without compromising my professional growth &amp; WFH at least 2-3 days a week is a wonderful benefit.
2. Employee stock options.
3. Round the clock pick up/drop facilities.</t>
  </si>
  <si>
    <t>I thought EY is promoting inclusion? Why does new hires only gets to bargain salary? Where's the inclusion here???</t>
  </si>
  <si>
    <t xml:space="preserve">Benefits that would focus both on professional and personal front. For example, more opportunities to be appreciated (EY Appreciate) that helps us to feel valued at the organization. Additionally, last two years have been challenging and we have aligned ourselves in a different way and we should be given complete flexibility to choose work from opportunity throughout the year. Flexible time and special work arrangement for the working mothers to balance both work and home simultaneously without facing burnout.
 </t>
  </si>
  <si>
    <t>1. Leave encashment
2. Interest fee emergency loan
3. Food Allowance and Coupon
4. Diwali gift amount should be increased
5. Overtime Allowance
6. Increase Internet reimbursement
7. Investment plans to employees</t>
  </si>
  <si>
    <t>Work from Home to be continued. 
Firm sponsored Preventive Health checkup benefits and checkup reimbursements upto an amount to be provided to employees family</t>
  </si>
  <si>
    <t>Introduce car lease policy for ranks supervising associates and above. In the post-pandemic environment, where coming to the office is mandatory, many of the employees prefer to travel in their own vehicle rather than using public transport. I understand it is not there in EY GDS, but when EY India is having without any issues, why can't EY GDS have one such policy.</t>
  </si>
  <si>
    <t xml:space="preserve">Would be great, if Consulting - Business Consulting - Internal Audit group also be eligible for availing CPA or CIA courses sponsorship or Reimbursement. </t>
  </si>
  <si>
    <t xml:space="preserve">1. Salary Compensation as per current Market.
2. leave encashment benefit by end of every calendar year.
3. Interest fee emergency loan
4. NPS contribution from EY
5. Mandatory Free annual health checkup 
6. Medical Insurance Benefits up to 8lacs and it should be free
</t>
  </si>
  <si>
    <t>1. National Pension Scheme
2. Internet Reimbursement(May help to go for better package which results in better quality service)
3. Home office equipment(Reimbursement) to support work from home / manage better health</t>
  </si>
  <si>
    <t>1) We should look at revisiting the 45 hours working week culture to 40 hours a week.
2) Mostly offshore business models, have a wellbeing/annual break given to employees towards the end of the year for a week. We can look at something similar in EY GDS.</t>
  </si>
  <si>
    <t>Permanent Work From Home with increase in compensation structure.
H1B and H4  Sponsored Visa for Onshore opportunities</t>
  </si>
  <si>
    <t>1. Can provide employees with some additional medical benefits . Like , can set a certain limit for an year for medical expenses which can include not just hospitalisation but clinical expenses.
2. Can provide employees with some useful diwali gifts instead of coupons which creates excitement for festivities.
3. Can think of some solutions for employees to be able to take few leaves on diwali atleast which is quite difficult due to busy season.
4. Can think of providing EY t-shirts sweat shirts to employees.
5. Can plan some team lunch or party kind of things to gell up in team and also get some time to relax and chill with work buddies.
6. As working from home, provide some additional expenses related to electricity.</t>
  </si>
  <si>
    <t>1. Separate allowance for Electricity and Internet usage
2. Leave Encashment
3. Interest Free Emergency Loan
4. Annual heath check up for family at free of cost
5. Monetary benefits / awards (Spot, Amazon coupons) crediting to bank account instead of redeeming the same through vouchers</t>
  </si>
  <si>
    <t>It is being observed that the compensation that we are getting is not in line with the market offerings. Therefore, it would be great to provide some bonus amounts in addition to the fixed and variable components that we are already getting during an year.</t>
  </si>
  <si>
    <t xml:space="preserve">1. EY as a firm has a lot to offer in terms of professional growth, and by that i would recommend a more simplified and transparent approach for internal employees to move within service lines.
2. Travel Allowance for personal vehicle.
3. Providing Mental Well-being.  </t>
  </si>
  <si>
    <t>Increase Internet reimbursement</t>
  </si>
  <si>
    <t>Monetary and designation appraisal</t>
  </si>
  <si>
    <t xml:space="preserve">1. Carry forward of personal leave or Encashment of Personal leave
2. As the badges is mandatory - we are not finding time for the badges as we are involved in project work it is affecting personal life as we need to extract time on own time
3. For rewards and recognition it is better we get cash rather than voucher 
4. For the people who joined in 2021 - It will be good if we get office setup allowance </t>
  </si>
  <si>
    <t xml:space="preserve">During my application to EY, one of the key points that I am looking forward to was the benefit of free SAP Certification/s. Though it is true that EY has existing free SAP certifications, I am quite disappointed that there is in fact a queue for folks who wish to avail this program. In addition to, it is to my dismay that there are only few limited slots for this annually. As we are growing, you might need to put more emphasis/budget on this. Certification not only benefits the resource but the project as well. As what I hear, other companies have huge budget and emphasis on this to the point that they have deadline on each resources to take the certification exam. In addition to, I hope that the amount of coverage of our HMO will increase. I know some applicants who were offered a position in the firm but had to decline due to the low HMO coverage amount. </t>
  </si>
  <si>
    <t xml:space="preserve">1)Permanent work from home option would be really useful and corresponding allowances like internet, electricity bills etc.
2)Annual free health check up for family
3)Annual goodies like electronic gadgets etc. This is seen in many firms.
4)Compensation matching industry standards
5)Smart phone assistance program
6)Option to work in foreign GDS locations at least once a year for a period of 1-2months, although it contradicts my point of permanent WFH
7)Reduced working hours for non busy season
8)Something related to ESOP
9)Increased number of annual leaves
</t>
  </si>
  <si>
    <t>1. Diwali gift amount should be increased to around RS 5000  
2. Flexibility to work from any where even when offices opens up, say around 15 days at a stretch</t>
  </si>
  <si>
    <t>A balanced Work life with Personal life with strict 9 hours of work for 5 days a week. During busy season the increased hour shall be maximum 11 hours so that after office we can invest our time to family and complete our household work.</t>
  </si>
  <si>
    <t>Food Card Allowances and Overtime Allowances</t>
  </si>
  <si>
    <t>1. Introduce Leave encashment policy every year.
2. Internet allowance should be at least Rs.1000.</t>
  </si>
  <si>
    <t>Hi, currently I am on Lead Associate designation. I have mainly worked upon UK&amp;I engagements during which I have received various recognitions like SPOT awards, EXCEPTIONAL CLIENT SERVICE (ECS) award, etc. which recognized my hard work, dedication towards work and ability to handle key stakeholders of engagement and participate in crucial conversations with onshore counterpart and client. Additionally, I have been upgrading my skillset by LEARNING NEW TOOLS provided by EY, like Alteryx, Power BI, etc. My "EY COMPILE MERGE TOOL" is being used by teams across teams at the moment. Also, I have automatized various procedures for multiple engagements using Alteryx tool (Example - Share capital workpapers setup, WAMapps self onboarding process). All my automations are creating MULTIFOLD SAVINGS in terms of hours and cost for EY. Besides work, I have been keen on contributing to SOCIAL AND ENVIRONMENTAL CAUSES and have actively participated and added meaningful contributions through many of EY RIPPLES initiatives. Moreover, I have been enthusiastically upgrading my knowledge and skills by exploring EY BADGES from all three pillars of technology, leadership and business, which is immensely helping me great add value in my everyday work. Up until my time with EY GDS now, I have multiple times stepped up into roles above my designation and performed very well which has been confirmed by the feedbacks and awards which have stated me as a "perfect role model for peers" and highest year end rating. I believe now I can add greater value and be more impactful in senior level roles. With my knowledge and experience of approx 2.5 years, I am confident I can seamlessly handle engagements in senior's capacity. Hence, I would like to nominate myself for a promotion to senior level for the stated FY22 Cycle 2 (mid-year) promotion and a compensation revision considering promotion and also the value add through automations. Thank you for considering!</t>
  </si>
  <si>
    <t>1. Option to choose either monetary reward or e-vouchers for ECS and SPOT awards; 2. Leave encashment policy 3. Festive gift hampers for locations - seems like only some locations or teams get this! 4. Cashless annual health checkup - family coverage; Investment plan support</t>
  </si>
  <si>
    <t>1. Let employees decide where they want to work (either WFH or in the office). I personally feel more productive working at home since I don't get tired from commute and I get to allot the time wasted on commute in other more fruitful activities, such as exercise and hobbies.
2. Provide transportation allowance for those needing to work in the office in mid/graveyard shift. Currently, transportation allowance is only available for those doing overtime of 10PM onwards.</t>
  </si>
  <si>
    <t>EY reward points (EY Appreciate)</t>
  </si>
  <si>
    <t>Interest free loan policy</t>
  </si>
  <si>
    <t>Leave encashment policy</t>
  </si>
  <si>
    <t>possible work from abroad</t>
  </si>
  <si>
    <t xml:space="preserve"> Increase Internet reimbursement.</t>
  </si>
  <si>
    <t>1) Pet benefits (medical reimbursements for pets' hospitalization)
2) Birthday allowance
3) Annual Clothing allowance</t>
  </si>
  <si>
    <t>Automatic Salary Pay Parity for GDS PH employees!!!!!</t>
  </si>
  <si>
    <t>Automatic Salary Pay Parity for current GDS PH employees!!! Its very degrading to know that new hires get Salary Pay way above the current salary range of current employees!!! This needs to STOP!!!!!!! One of EY values is to support people who demonstrate integrity, respect, teaming and inclusiveness! Where is the inclusiveness to current employees if only new hires can get to demand new salary??</t>
  </si>
  <si>
    <t>One of EY values is to support people who demonstrate integrity, respect, teaming and inclusiveness! Where is the inclusiveness to current employees if only new hires can get to demand new salary?? Where is the respect if there are employees who are underpaid with the same Rank and Grade?? Is that doing the right thing???</t>
  </si>
  <si>
    <t xml:space="preserve">A week of taking responsibility's as Managers or AM's.
This will help ground level employees (staffs &amp; Seniors) to understand the whole business process also it would create a inner sense of belongingness towards the set and process. </t>
  </si>
  <si>
    <t>Leave transfer can be implemented
Overtime allowance
Employee Perks</t>
  </si>
  <si>
    <t>1. Sponsoring a holiday package (self + family) 
2. Wellness reimbursement - Reimburse your employees for achieving certain wellness goals
3. Promote carpooling by giving additional perks or by reimbursing fuel charges to those who offer seats in their own vehicle for other employees to carpool
4. "Get out of your comfort zone" allowance. Once could give employees a budget to try/explore new things - once in a quarter
5. In-house mentorship program to chosen candidates to fast-track their career advancement @EY
6. Lean Fridays - Less meeting time &amp; more me time - plan for next week, work on complex project or spend time on learning
7. Half day Friday's - particular season. It can be only to specific season. Monsoon/rainy / exam / Festive season</t>
  </si>
  <si>
    <t>Following components can be introduce in the current pay structure for additional tax benefit to employees:
1) Sodexo coupons are tax free to employees  up to INR 2,200/- Per month. 
2)Employer contribution to NPS u/s 80 CCD (2)- Maximum 10% of Basic is allowed as deduction in Income tax in addition to employee contribution to NPS u/s 80 CCD(1) which is Maximum 10% of Basic salary.</t>
  </si>
  <si>
    <t>Increase in the compensation to each employee to what industry is offering currently.</t>
  </si>
  <si>
    <t>Introduce Sodexo meal card, this can benefit a lot of people in saving their income tax.</t>
  </si>
  <si>
    <t>Work-related Benefits: Getting mobile phones for Sr people, bluetooth headsets.
Other benefits: buying laptops by the end of their useful life.</t>
  </si>
  <si>
    <t>1- Food allowance or coupons available weekly or monthly from delivery vendors ( Pedidos Ya, Rappi, etc)
2. Gym fee 100% included with better membership.
3. Interest free Emergency Loan facility.
4. Old Laptop buy pack policy
5. Increased Holiday period. End of year free week.
6. Extended Holidays. 
7. Assistance to get Visa</t>
  </si>
  <si>
    <t>There are many deserving people who are stuck in a grade based progression, so a grade jump will be a nice motivation for all of the deserving people. And when we do that we can also bring their payments to an industry standard if its not.</t>
  </si>
  <si>
    <t>We really need to have upward feedback (staffs giving feedbacks to seniors and seniors to managers) and that should also be considered as one of the criteria for the review of total rewards</t>
  </si>
  <si>
    <t>1. Company sponsored full body checkup for every employee at least once a year.
2. Increase in the number of annual leaves which get carried over to next year. Currently 15 leaves get carried forward which is too low.
3. Encashment of unused personal leaves and special leaves at the end of the year.</t>
  </si>
  <si>
    <t xml:space="preserve">Self immediate family out of patient charges reimbursement plan for an year. At least some 20K per year based medical policy. Parental medical reimbursement without Co-Pay I. E 100% reimbursement benefit, yearly health checkup
Sodexo coupons to save tax and more tax benefits to employees to save tax.
Encouraging hybrid working when there is no much direct interaction required on day to day basis with the team.
</t>
  </si>
  <si>
    <t xml:space="preserve">The meaningful benefits to me is with a combination of Job satisfaction + Work life balance + On time promotions + Money.
1.	Multi-skilled employees should be paid slightly more (20-30%) than industry standard figure, as they are capable manage or do different skilled job. This will save some budget as the team is no need to find individual skills sets. 
2.	Employees promotions should not be affected/stopped due to “Bell Curve” policy across service lines/team. Employees who find work highly meaningful, committed or yearly lead performance rating with High Contribution or Exceptional Contribution should be get promoted to next level.
3.  Counsellors should encourage their counsslees to have a meaningful conversations to be promoted.
When these 4 items (Job satisfaction + Work life balance + On time promotions + Money) is perceived as meaningful, people will have a sense of fulfilment and purpose that provides a psychological sense of well-being.
</t>
  </si>
  <si>
    <t xml:space="preserve">In my case, I think the most important benefit that I want to maintain and will be good if there is an upgrade on the amount, it´s the daycare benefit refund.
I also think it will be good to have a benefit for places to do physical activity, but with more options or refund, because in my case I do CrossFit and I don´t have a Megatlon near my home. Also, I go to a cheaper box and I want to go there. I think the company should promote physical activity.
Another benefit that I think will be good is food refunds or discounts, or vouchers at the supermarket. </t>
  </si>
  <si>
    <t>"Hang In There" - Forever with Us Awards - for those who were outstanding &amp; remain critical pillars in landing successes to our Teams but need to wait in funnel for any reasons be it tenure or team dynamics or parity &amp; don't scale through the Promotion, Progression or Salary Correction Cycles - but absolutely deserve to be retained &amp; instilled confidence! There should be a lumpsum disbursement allowance in a separate bucket different than variable pay! This gets them felt empowered &amp; considered.</t>
  </si>
  <si>
    <t>1. Please increase the internet allowance provided.
2. Provide Sodexo passes as the dinner allowances has been stopped even though we work more hours than normal</t>
  </si>
  <si>
    <t xml:space="preserve">- Parking for managers (rank 32 and above) or discounts in parkings near the office (or travel allowance) for people who was hired as teleworkers.
- Lunch tickets - Reimbursment (with a limit) or regular payment with salary (x amount per month)
- Overtime hours compensation with days off no matter the rank (nowadays in Argentina managers and above do not have this)
- EY´s day off: 1 day per year to be used whenever is needed.
- Look for benefits or ways to compensate or award people without impacting the salary as for retentions in *Impuesto a las ganancias" (BA location) </t>
  </si>
  <si>
    <t xml:space="preserve">Free meal to employees
Free Fruits/Drinks to employees
Unlimited paid time off
Yoga/Gym reimbursement (outside office premises)
Fuel Reimbursement (More Tax saving)
Company Restricted Stock Units (RSU)
Employee Retain &amp; Retirement Plans with more interest payout
Equal pay based on salary bands
Employee Medical Benefits - OutPatient, more coverage on Dental /EYE Treatment.
 </t>
  </si>
  <si>
    <t>Better compensation packages and arranging appropriate accommodations at a basic rate for out-station candidates. Mandatory one week off in December for all employees and giving more importance to mental wellbeing of employees.</t>
  </si>
  <si>
    <t>This answer responds to Argentina's needs:
1- Recognitions and awards NOT through salary, or at least not as a remunerative item that gets deductions.
2- Recognitions and awards not being subject to a limit per person. If that person's work is worth several recognitions, then it's only fair they get it to keep being motivated.
3- Besides paid overtime, the possibility to take the worked hours off when working a holiday, as it was for people hired before 2018.
4- Stop making badges mandatory, as it should be your own initiative and not imposed for the experience to be fruitful. 
5- Time off in the week between Christmas and New Year.
6- Paid meals when working overtime, even at home. If people are working they still can't cook even being at home.
7- Paid lunches when working at the office.
8- Give a voucher in mercadopago or mercadolibre for the birthday celebration, instead of the box with food that is not to everyone's taste.</t>
  </si>
  <si>
    <t>1. Additional benefit if team is working on Weekends, only if the individual clocked 9 hours "Chargeable".
2. Additional Benefit to the entire engagement team, If team managed to complete the work on time without exceeding the budget.</t>
  </si>
  <si>
    <t>Increase in Internet allowances, food coupons, travel allowances during the visit to office, Quarterly goodies, Memorable and valuable presents during any years of work anniversary and birthday celebrations.</t>
  </si>
  <si>
    <t>I believe salary normalization is a key role.  People having same role are getting different pay and that is not fair. This is an opportunities to normalize salaries. As far as my concern I am an impression that I have comes under  underplayed category . If a new employee joins in our team with same designation getting more than what I am getting. Hope this will consider.</t>
  </si>
  <si>
    <t>Monetary benefits as per industry standards considering our experience.</t>
  </si>
  <si>
    <t>NPS (National Pension Scheme) contribution through employer - This will provide extra tax benifit as well as retirement savings opportunity to employees.
May employers are already providing this facility</t>
  </si>
  <si>
    <t xml:space="preserve">Increase benefits pay </t>
  </si>
  <si>
    <t>Most Valuable for Employee
1) Employee need to be RECOGNIZED for their contributions.
2) Employee total REWARD PACKAGE is in line with the same designation/band/Rank people with in the Organization/ServiceLine/Team as well as in line with the market. ( By considering Employee VALUED CONTRIBUTIONS &amp; LOYALTY towards Organization/Team).
3) Employee feel VALUED.</t>
  </si>
  <si>
    <t>There should be a sense of belongingness with the firm. An employer can send goodies or surprise gifts to employees at their home to make them feel special and of course, pay parity with the market competitors is a must requirement now.</t>
  </si>
  <si>
    <t xml:space="preserve">*Plant of the month giveaway: a project where EY employees can sign up to receive a plant for their home, this plants can vary in size and can be indoor or outdoor plants. You would sign up for either category and you would participate every month for a price. There could be more than 1 plant per month. EY could also choose to donate a plant to a non profit like an elderly care home.
*Home appliances lottery. Similar to the plants EY could have a home a appliances lottery, where every month one appliance would be given away, in December there could be a bigger giveaway with several prizes.
*Bonuses or part of your salary paid in USD.
*A monthly "supermarket extra" where you could have an X amount of $ to spend in a certain supermarket. This would benefit employees and the supermarket as most people would buy more than just the amount of the allowance since they are already there. EY would also warrantee employee retention.
*´Health care for elderly parents. Most healthcare plans will let you add children and spouses, but never parents. This would be a big plus for most people as most private healthcare companies are very expensive for older people.
*"Show off your pet" competition, where people submit their pet photos, anyone in EY can vote and the whinner gets free pet food, or some other pet related prices, and also EY would donate an X amount of $ (or pet food) to an animal shelter. 
</t>
  </si>
  <si>
    <t>Car loan 
Health card extension to elderly parents (above the 65 year old limit, even if with additional payment from employee)</t>
  </si>
  <si>
    <t>As per current market standard, i am expecting hike in my fix pay. And variable pay, if i get quarterly or half yearly basis then it will be great for me. Thanks</t>
  </si>
  <si>
    <t>Increase the percentage contribution for badges and certifications in  total rewards</t>
  </si>
  <si>
    <t>Total reward package is in line with the market and offered faster growth opportunities</t>
  </si>
  <si>
    <t>Sodexo food coupons 
More tax saving options beyond LTA in flexible benefit plan such as telephone allowance, car maintenance allowance
Leave encashments</t>
  </si>
  <si>
    <t>1. 10% correction in Salary
2. Sodexo meal card
2. Gym, internet and wifi reimbursements</t>
  </si>
  <si>
    <t xml:space="preserve">Firstly please increase the internet emergency amount. 500 is too meagre for it. 
Free food in Office / Sodexo coupons
Free Cab services provided.
To provide free good goodies during major festivals/ events  like Christmas/ Diwali/ New Year
To organize team events in 5 stars hotels/ good resorts and if not able to then provide good monetary vouchers for it via Amazon coupons
Salary hike twice in a year
More Onshore opportunities
Faster growth opportunities via promotions
Company to provide free expensive electronic Gadgets once a year
</t>
  </si>
  <si>
    <t>1. Period leaves for the Ladies colleagues for a min. of 1 day each month 
2. Compulsory additional off  on employee B'day and anniversary
3. Advance leaves for exigencies like marriage or long term hospitalization of immediate family</t>
  </si>
  <si>
    <t>How about some leaves for Mental Health ? wherein we can take take off's to rejuvenate. 
Company Off-sites are also not offered at lower ranks.
Also, a lot of employees were low balled during their interview and ended dup with really low base salaries compared to their peers any revision to that would be amazing.</t>
  </si>
  <si>
    <t>Increase Internet reimbursement
 Overtime Allowance</t>
  </si>
  <si>
    <t>Separate allowance for Electricity and Internet usage.
Setting up for home office, for those who have missed the earlier opportunity.</t>
  </si>
  <si>
    <t>One time bonus apart from Variable pay.</t>
  </si>
  <si>
    <t>a. Home office budget
b. Vacation bonus
c. Flexible schedule
d. Performance bonus</t>
  </si>
  <si>
    <t>1. Increase in the default insurance cover provided to the employees - With the increase in the medical bills recently, it is highly required to give a thought on the existing employee insurance policy and it's limit.
2. Increase in the abroad opportunities</t>
  </si>
  <si>
    <t>Quarterly Bonus, salary hike once in 6 months and increase in emergency pay for internet services.</t>
  </si>
  <si>
    <t>Quarterly variable pay</t>
  </si>
  <si>
    <t>Additional days off - to give more time to enjoy life, family and come back to work with "refreshed head".</t>
  </si>
  <si>
    <t>Monetary benefits as in team which i am working works really hard whike we are not getting dues of our hardwaork should match our salary with industry standards &amp; should be paid for the overtime when we do for most of the year.</t>
  </si>
  <si>
    <t>Given the complexity of work and the extra time being devoted, there should be some compensation parity for resources across all departments. As of now the monetary benefits or mid-year bonuses are only being given to specific teams, even if a similar amount cannot be distributed at least there should be some amount that is given to support functions as well. Moreover, there should be some benefit for the extra time that is being put in for working on weekends/ leaves/ public holidays other getting comp offs. There should be more focus on ensuring work-life balance.</t>
  </si>
  <si>
    <t>Please try to introduce some tax saving plans like any type of bills(Petrol, car maintenance, food, gym, movies etc.). This may be in the form of reimbursement. It will help us to utilize more funds.</t>
  </si>
  <si>
    <t>1. Electronic gadgets which will facilitate work and comfort, 
2. Team outing every quarter including contractors.
3. Holiday membership for employees with popular resorts and hotels</t>
  </si>
  <si>
    <t>1. Company sponsored Heath check up packages because our health is getting affected and the company should encourage people to look after themselves by providing such packages.
2. Birthday mandatory off (specifically for Staff and seniors) - this will increase their morale.
3. Birthday bonus / gift / voucher etc
4. Bring back culture events - fun emails, games etc. (we dont get emails for Independence day wishes too)</t>
  </si>
  <si>
    <t>Reduce work pressure and provide competitive salary hike up to the market</t>
  </si>
  <si>
    <t xml:space="preserve">1. Car lease policy for EV- This is one benefit which even mid size orgs offer and restricting it to EVs will help our Ripples initiative
2. Start offering laptop one time amounts to new joiners for them to purchase the laptop of their preference, with modern ways of working employees get their flexibility and dependence on IT
3. Salary advance- Provide salary advance to employees deductible in 3 equal installments
4. Replace VOIP phones in office and provide mobile phones to employees
5. Offer reduced rate of interest of Home Loan/ Personal Loan  to employees with banks (as long as they are employed with EY) so that it acts as a long term retention strategy. 
6. Look at quarterly VPB options than yearly, better access to money may deter employees from looking out. </t>
  </si>
  <si>
    <t>Progression should also be involved in this, and a salary hike should also be there for all as for the people having mid year promotions will have a salary hike twice in a year and rest all will have only once</t>
  </si>
  <si>
    <t>I am under paid I have 3 year post qualification experience in Statutory Audit but still getting less pay, because on joining I don't had any top consultancy firm experience, so my compensation and position needs to increase and should be in line with other colleague.
Thanks in advance 🙂
Regards 
CA Rahul Jain</t>
  </si>
  <si>
    <t xml:space="preserve">additional days off, co-financing of a trip, additional quartely financial benefits, </t>
  </si>
  <si>
    <t xml:space="preserve">1. One week December shutdown to rejuvenate.
2.Onsite opportunities (Long or short term).
3..Shift allowance amounts should be increased.
4.Initial Work-from-home Setup allowances.
5.Annual heath-check up for Employee and family and increased insurance limits.
6.Permanent WFH as applicable.
7.Rewards and recognition for eligible employees on regular basis, based on the Performance and appreciation  would keep the Employee encouraged and motivated.
8.Increase amount of Home internet re-fund.
9.Family trip for a week for employee and employee family as rewards.
10. Compensation should be revised periodically according to the market.
</t>
  </si>
  <si>
    <t>allowing pets in office on Fridays</t>
  </si>
  <si>
    <t>1.Free parking
2.WFH period for remote hometown
3.flexible working hour (8 hours total: 8am-5pm or 7am-4pm, etc.)
4.6-8 weeks work transaction to other location</t>
  </si>
  <si>
    <t xml:space="preserve">WFH setup reimbursement. most companies provided that but did not hear anything in EY
</t>
  </si>
  <si>
    <t xml:space="preserve"> additional free day ( ex. birthday or name day)</t>
  </si>
  <si>
    <t>Stock / equity options - Manager and above, Instead of team dinner - family dinner once a year.</t>
  </si>
  <si>
    <t xml:space="preserve">1. Increased home office assistant since we are now spending more time working from homes and less from offices.
2. Company co-sponsored courses from IVY league schools for executive education. Can be restricted to top talent.
</t>
  </si>
  <si>
    <t xml:space="preserve">if possible  EY can provide certain shares(which substitute the amount management aims to give) to the employees which make the employees feel connected with organization and benefit employees as well . Employees can withdraw during their tough times </t>
  </si>
  <si>
    <t>as i am working from home and saving lot of time on traveling, i would like to work on extra hours and earn extra money as well as now i can spend more time to learn and upgrade my skills</t>
  </si>
  <si>
    <t>I guess first of all giving us a two weeks off like all the other big fours so that we can spend time with family as at diwali the holiday are not enough and we have alot of work pressure that time</t>
  </si>
  <si>
    <t xml:space="preserve">fast paced promotions </t>
  </si>
  <si>
    <t xml:space="preserve">Company sponsored/ leased cars
Helpline numbers for finance teams
Higher insurance for self and immediate family
Standardized compensation across rank
WFH policy 
Internet bill refund
Work from home furniture setup allowance
Better festive incentives
Improved quality of welcoming kit to the new joiners
</t>
  </si>
  <si>
    <t xml:space="preserve">KHALID </t>
  </si>
  <si>
    <t>All the benefits which is present are useful to all the employees. During this pandemic ,being as a new employer every person wants some benefits like home-setup arrangements and they wants to access some additional learning sites for their career growth.</t>
  </si>
  <si>
    <t>I would like to introduce lending  leaves to collegues who are in need of emergency in case required . Also, instead of getting our leaves lapsed when we are not able to utilze the ones it shoudl be reimbursed as vouchers or cash rewards during year end so that we can curb unnesseary leaves and also take advantage of the ones not taken instead of lossing them in year end.</t>
  </si>
  <si>
    <t xml:space="preserve">Add Dental Benefits to Health Insurance
</t>
  </si>
  <si>
    <t>Furniture Allowance for genuine office equipment like Chair or a projector.
That would be awesome.</t>
  </si>
  <si>
    <t>Gifts like bags/t-shirts/diary with EY emblem every 6 months or 3 months would be great to increase the morale for employees. 
Salary packages can be upgraded to make in line with industry average of big 4s.</t>
  </si>
  <si>
    <t xml:space="preserve">1. quarterly monetary bonus based on KPI achieved (similar to what other companies do), 2. funding travels/spa-hotels vouchers for the top performing employees (quarterly).
In general total rewards system should be based on location specific and observation of what other firms from SSC/BPO sector do. Whatever is introduced has to be transparent to all employees and communicated to them in advance, as the most powerful rewards are where everyone understand mechanism behind that as well as rules.  The fact we do have more and more younger generation onboard has to be taken into consideration especially when comes to rewarding - which has to be very much speed up v our current annual process. </t>
  </si>
  <si>
    <t>Car lease service, remote work trips, limited budget for meals per month, additional IT tools/assets like extended screen, table chairs or health products reimbursement</t>
  </si>
  <si>
    <t xml:space="preserve">Permanent work from home. </t>
  </si>
  <si>
    <t>1. Food Allowances or Sodexo Coupons
2. Well Being Allowance/WFH Set up allowance for those who have not received yet.
3. Car lease policy
4. Team outing/lunch/dinner
4. Family dinner/outing vouchers
5. Interest free loans
6. Flexible work options - Work from anywhere
7. Internet Allowance should be increased
8. Mobile Allowance
9. Leave encashment at end of year.</t>
  </si>
  <si>
    <t>1) App subscriptions that are of interest to employees, 
2) Gifting plants to employees on their milestone anniversaries or other similar personal events, 
3) Online Library or kindle subscriptions, 
4) Personalized mementos to employees, 
5) Organize an inhouse online exhibition of art created by employees or their family members,
6) Lunch/Dinner/Coffeeshop vouchers
7) Sponsor a trip for the high performing employees
8) Tickets to concerts or movies or events etc.
9) Memberships to language/music/cooking/Art classes or any other recreational activities of interest
10) Wellness sessions - meditation etc.
11) Free health check up campaigns
12) Career guidance &amp; counselling by EY Leadership</t>
  </si>
  <si>
    <t xml:space="preserve">NPS Capability - So Employees can invest and reduce the tax burden,
Sodexo or equivalent
</t>
  </si>
  <si>
    <t>Education Loan from EY for employees kids education without interest would be helpful. we can repay it in EMI</t>
  </si>
  <si>
    <t xml:space="preserve">1) Employee benefits such as Salary advance or  loans this would be helpful during some emergency purposes such as hospitalization on self or dependent.
2) Employee - Vehicle loans arrangements with lower interest rate or any special offers to employees.
3) Employee Salary revision if they are not upto the market standard based on their experience.
4) Career growth such as mid year appraisal based on performance (rather one should wait for 18-24 months) in the same band even though if they perform well, this will helps the employees to fulfill their aspirations and helps them to focus on continue to a long time relationship with EY, which benefits for both  the organisation as well as employee satisfaction.
5) Onsite opportunity on rotational basis based on the business needs.
6) Required proper guidance from the mobility team for first time onsite eligible resources we need some session on Do's and Do's especially some visa types such as L1 individual or blanket so that we will avoid the rejection percentage during Visa interviews.
This should be conducted on quarterly basis for every employees on EY standards to have a awareness from the knowledge perspective.
</t>
  </si>
  <si>
    <t>Mentors and guides within the organization should be recognized. They are the ones who are creating the highest performing teams</t>
  </si>
  <si>
    <t>Mandate one week off for all employees every 6 months with a booking a resort at company expenses for their family members.</t>
  </si>
  <si>
    <t>For each year completed with the organisation, one EY T-shirt be given to each employee?</t>
  </si>
  <si>
    <t>Flexible working hours, rewards and recognitions and negligible salary parity.</t>
  </si>
  <si>
    <t xml:space="preserve">We should give more mobility opportunities to individuals as well as encourage skip promotions for exceptional performance. </t>
  </si>
  <si>
    <t xml:space="preserve">Some more monitorial benefits like Car allowance which would be tax exempted. Salary equalization across all sub service line. eg., Tax and EMS salary to get equalized </t>
  </si>
  <si>
    <t xml:space="preserve">Health Insurance Benefits should not be Rank or Age based. 
Regardless of any level, EY experience should last a lifetime even if it is 1 day staying/working for EY. 
Please consider this Humble request. 
Agree higher the age, higher the risk. But ensure certain benefits are not driven based on age and ranks something like Delivery expenses. (This is life giving experience)
Mentioning this due to personal experience. I am 34 years old now, if i was 35 years+ would have reaped more benefit out of my wife's deliver in this month (Dec'21) 
It was very expensive and could not get a lot of benefit despite doing initial top-up of 3 Lakhs as all additional benefits were applicable only from 7 Lakhs top-up. 
Lastly Free Health Check up for all immediate family members to be part of Health Insurance Scheme.
Thanks in advance. 
</t>
  </si>
  <si>
    <t>1. Provide a development fund or annual learning stipend : a small fund that allows to attend certain classes or just buy books for employee's benefit.
2. One-time allowance or technology discounts to allow employees to afford gear to work efficiently (eg. laptop stand, keyboard, mobile,etc)
3. A benefit related to Eye and back health or (health in-general), since working on desks puts a toll on these two .</t>
  </si>
  <si>
    <t>1. Leave encashment benefit by end of every calendar year.
2. 40 working hrs. per week for non busy season
3. Overtime Allowance
4. Spot / Client Service awards being credited in the account instead of redeeming the same through vouchers
5. Better allowance at the time of festive seasons
6. Smart Phone Assistance
7. Trip package with family
8. Increase Compensation across all work stream
9. Year - End shutdown for 1 week
10. Yearly location changes for employees for a month to different GDS locations, so as to encourage the places to visit apart from base location.
11. Mid-year performance bonus</t>
  </si>
  <si>
    <t xml:space="preserve">Health Benefits - Can introduce free gym membership/ consulting Dietitian/ Nutritionists up to a certain limit. By providing employees with affordable, flexible fitness options, they’ll be happier and healthier.
Wellness Contests - Conducting Virtual/ in person competitions related to exercise, weight loss targets/ any health related personal change. Incentivizing wellness can give employees additional motivation and accountability for making positive changes in their lives.
Vacation Bonuses - Can consider giving employees a vacation bonus to spend on a trip of their choosing throughout the year. Can offer any amount, and employees get to take whomever they want wherever they desire :) </t>
  </si>
  <si>
    <t>1. Leave Encashment Benefit
2. Better Insurance Coverage
3. Sepcial Leave hours shouldn't be counted into Full Available Hours. So those 5 days aren't impacting Utilization</t>
  </si>
  <si>
    <t>Along with the current benefits, if we could include the below :
1. Wellness allowance for yoga class, gym membership, swimming etc
2. Meditation app subscription corporate discount
3. Books subscription discount</t>
  </si>
  <si>
    <t xml:space="preserve">I am penning down what I can think of for now. I usually have more things than listed below to contribute but currently my hands are tied with MS in taxation program and its typical assignment and exam deadlines. 
EY is for sure taking meaningful steps forward and is working towards improving employee experience. However, there are a few experiences and privileges that my friends and family members shared which I think doesn't exist within EY. Or not sure if these already exist. If not, these could really enhance employee experience. 
- Earned salary access. Having access to fractional earnings (earnings after a week/two) would really bring in a lot of difference to employees at an individual level. There are many employees who always wish if they access to money before the month end so that they don't end up taking mini loans at unreasonable rates. Or a 15-day paycheck would be a great value addition to employee experience. After all, employee should have access to his/her earnings anytime during the month. Many companies are using vendor services (Refyne) for this (example Cafe Coffee day, Chai point etc). 
- Removing 9-5 system or not making it mandatory would benefit employee experience in the long run.
- Enhancing flexi and remote working options or providing permanent remote working as an option. I see EY is ahead of its peer group but there are unnecessary restrictions placed at service line levels which brings everything back to square one. 
- I know EY is a partnership firm but is there a plan in place to figure out if EY employees can participate in stock options in future? For example, gifting stock options/stocks (can be of any lawfully applicable premium companies) to employees who wish to get paid with stock options or stocks (lower than market price of course) as portion of their pay. This can bring positive and a big change in the culture and employee mindset. 
- Not sure why EY has stopped issuing food coupons (sodexo for example). Trivial or not, these benefits when combined contribute to employee experience to a large extent. Milers/EY Wallet isn't the same thing as food coupons. Extra-milers/EY wallet is not designed so that all employees can benefit from it. Food coupons - something that all employees under the roof can take the benefit from (tax benefits or non-tax benefits). 
- Should EY think about providing its own retirement plan options to employees like Google? It's not the same as PF. PF is a country-wise norm and not an employer initiative. 
- I don't think EY is doing much from an employee's financial assistance standpoint. There are many instances where I personally ended up searching for quick loans and ended up buying super expensive market loans (highest interest rate ever). Quite frankly, I hated or hate to be part of EY particularly during these crunch times of my life. 
- What about EY exclusive travel and shopping discounts (anywhere to anywhere) for 'personal use' purposes? Product prices what I see in EY's shopping platform are almost same as any other shopping platforms or sometimes surprisingly higher. 
</t>
  </si>
  <si>
    <t>Transparency, Accountability and Equal Opportunity from Leadership.
Evaluate the experience and post qualification experience of employees in a way, which makes us feel accomplished.</t>
  </si>
  <si>
    <t>1. Birthday and work anniversary gifts. 2. Better Hikes and Bonuses than Market is offering at same level 3. Child education support 4. Health insurance 5. Online gym memberships and library memberships, 6. professional certifications 7. higher education support 8. Vouchers for all participating instead of only for winning teams in competition activities</t>
  </si>
  <si>
    <t>Mandatory off day to disconnect, benchmarking total rewards with market to ensure competitive compensation, gift hampers/ goodie boxes delivered for work anniversaries/ birthdays, amazon vouchers, surprise 4-day work weeks (once in two months or so).</t>
  </si>
  <si>
    <t>There should be some thing like a Paid Volunteer Service Benefit. This will attract employees to contribute to community service. May be  40 hours of paid volunteer time per year.
Another one would be a Bike /Care Share benefit. Most of time Employees prefer to travel safely and comfortable with out waiting for there cab and personally ride in the heave traffic conditions. Introduce a share program to employees , who helps/share there vehicle to drop there colleagues home or may be they wanted to quickly go out for a personnel work during there office hrs.  May be they can share there vehicle to go out for a quick Tea break  to near by café or restaurant.</t>
  </si>
  <si>
    <t xml:space="preserve">Salary Revision as per Market Standards and Designation revision as per years of experience </t>
  </si>
  <si>
    <t>We could have reward programs that actually work and are not for just filling up a budget every year, there must be a mechanism for an onshore employee to directly be able to recognize someone even though they are from GDS and it should have an impact on our overall review. This would be meaningful as they are the ones who get our deliverables and are in the best position to make an assessment on performance.</t>
  </si>
  <si>
    <t xml:space="preserve">If there could be leaves specially for mental health/ relaxation/ wellbeing  that would be super useful as mostly Personal and annual leaves are exhausted due to sickness or family commitments. Additionally, having a separate bucket for wedding leaves will also be beneficial as it is a once in a lifetime event and reducing leaves from personal/ annual bucket might create a scenario of LOP in future. </t>
  </si>
  <si>
    <t>1.Emergency Interest Free Loan Facility
2.Financial Help to pursue Higher Education
3.Health Expenses Reimbursement or Free Gym Membership
4.Life Coach or Career Coach Sessions
5.Mental Health Sessions</t>
  </si>
  <si>
    <t xml:space="preserve">Offer employee option to operate from where they are with the correction in the compensation basis cost of living for that place. </t>
  </si>
  <si>
    <t>Provide employee to bring their own device which will help EY too to reduce infrastructure cost.</t>
  </si>
  <si>
    <t xml:space="preserve">Success factor - FW - Taking feedback is not working. End of the year we do not see any correlation between feedback to outcome.  Can we revamp this system please ? </t>
  </si>
  <si>
    <t>Create opportunity to travel abroad on long term being with GDS employment especially people who are in technology as other tech companies offer and sell this idea to hire employees. We lost few of our good resources because of this.</t>
  </si>
  <si>
    <t>1. The option to choose the 5 dependents for medical insurance purposes should be at the disposal of the employee (For eg. if the employee chooses to not include children, instead both sets of parents, it should be allowed)
2. Company provided smart phones to employees.
3. 40 hours work week.
4. Well being Allowance for health/fitness</t>
  </si>
  <si>
    <t>We can add gift cards i.e. Amazon Gift Cards with Spot awards.</t>
  </si>
  <si>
    <t>The monetary appreciation is not regular only the quarterly awards and there are always budget constraints. These monetary recognition should be made more regular and can also be given in the forms of vouchers or coupons and the leadership here should also engage in assigning these vouchers as a token of appreciation to there team members. Also some Fridays to be shorter working hours so we can all get more time to relax and it will help in creating work life balance.</t>
  </si>
  <si>
    <t>Family wellbeing benefits that focuses on helping employees spend more time with family</t>
  </si>
  <si>
    <t xml:space="preserve">Nap rooms and complimentary food would be meaningful in terms of coming back to office and cherish the time there. </t>
  </si>
  <si>
    <t>1. Festival Bonus
2. Meal Vouchers/Sodexo/Niyo card
3. Leave enchashment on yearly basis
4. Interest Free loan &amp; Salary advance(2 or 3 months Salary paid advance and can be recovered in subsequent months)
5. Annual Health checkup for all dependents
6. Rewards Quota : a senior/manager can reward his team or anyone who is been identiefed directly without any approvals
7. WFH/Hybrid should be encouraged. Increase in Internet allowance
8. Old laptop buy back policy once the machine warranty is completed</t>
  </si>
  <si>
    <t>It would be great to have benefits on Supermarkets or food.</t>
  </si>
  <si>
    <t>1) A more robust R&amp;R system that recognises contributions. The current system is good but a lot of the recognition for managers and above gets missed. There should also be transparency and clear targets at an SSL level for team awards.
2) Annual gifts/ monetary gifts at year end
3) Guidance on availing tax benefits</t>
  </si>
  <si>
    <t>Special gifts on festival, bonus payout on Diwali, Make employees feel a difference at their workplace unlike a day to day work</t>
  </si>
  <si>
    <t>better Rewards and recognition. There is a huge difference between qualified and non qualified compensation, it would be great if some actions take</t>
  </si>
  <si>
    <t xml:space="preserve">1. Overtime and shift allowance
2. Reduced working hrs from 45 to 40 per week.
3. Subsidy in home loans.
4. Compensation to match the industry standard
5. Permanent WFH option to be given to the employees.
6. Quarterly incentive/gift vouchers to employees instead of only once in a year.
7. Compensatory off to provide for working on Saturday/Sunday.
8. More annual leaves carryforward.
9. NPS option to be provided by the employer.
10. Better medical insurance policy coverage.
</t>
  </si>
  <si>
    <t xml:space="preserve">It will be good to have permanent WFH option given to the employees. It is win-win situation for both employee and employer.
</t>
  </si>
  <si>
    <t>1. Annual leave encashment 
2. Complimentary lunch to the employees
3. December last week shutdown</t>
  </si>
  <si>
    <t xml:space="preserve">There should be more trips provided by EY as a employee would be more beneficial as token of appreciation </t>
  </si>
  <si>
    <t>Offer the payment of part of our salary in crypto money</t>
  </si>
  <si>
    <t>Timely progression and acknowledgement of the efforts is the need of the hour. There is a strong requirement of a  proper assessment process in the team which would allow people to grow in there career path at right time. At present the internal talent is not managed well.</t>
  </si>
  <si>
    <t xml:space="preserve">1. Food allowance/coupons like a Sodexo
2. overtime allowance / comp off for working on Saturdays/Sundays
3. Reducing to 40 working hrs. week for non busy season
4. Gifts/EY Goodies during festivals/ certain occasions
5. increase in the milestone bonus
6. when an employee is promoted,  provide them with EY Goodies so the achievement can be cherished and remembered. 
</t>
  </si>
  <si>
    <t>it would be appreciated if some goodies sent to us on behalf of EY, thats really a motivating matter.</t>
  </si>
  <si>
    <t xml:space="preserve">1- Real mobility options/proposals, sponsored by the GDS, amongst GDS offices maybe. 
2- I understand that picturing Inflation may be hard for some people, but you should understand that our salary is not that competitive and it is actually decreasing each year. This could be easily solved as our company has profits every year.
3- Real world CERTIFIED trainings. Badges are nice, but a real certification will go further for everyone.
4- Salary Review - For context, going the extra mile every day usually means the employee will have a good Bonus this year. However, due to income tax in Argentina, this also means that during the last 4 months of the year this employee's Salary will be greatly decreased. For context, an Assistant Manger with a 5 on YER will be earning less than a Senior 1 with an average YER. How can this be happening?  </t>
  </si>
  <si>
    <t>Workactions
Fitness health packages
Scheduled check ups</t>
  </si>
  <si>
    <t>A raise in my Fixed compensation</t>
  </si>
  <si>
    <t>1.  Monitory benefits which were received through spot / Client Service awards to be credited in the account instead of redeeming the same through vouchers
2. Over time allowance
3. Increase in Compensation</t>
  </si>
  <si>
    <t xml:space="preserve">I am honored to be an employee of an esteemed organization such as EY and it feels wonderful to be able to contribute my ideas towards employee benefits. So here are my ideas: 
1) The pandemic has reinforced and redefined the meaning and importance of life, relationships, health and wellbeing. Hence, we should consider rolling back to a 40 hours working week. We must also consider flexible working schedules. The idea is to actively promote and support work life balance. 
2) Disability insurance. Reimbursement for lenses or spectacles (vision) and dental up to 10-12K per year. Wellness benefits such as free or subsidised gym membership, headspace or calm membership (meditation apps). Promote self care, standing desk and ergonomic work accessories.
3) Option to buy buyback your office laptop at a highly subsidized price after a pre-determined period of time/useful work life as determined by the company's IT policy
4) Time off on employee's birthday. If the birthday is on a weekend, then provide a weekday off in lieu of it.  
5) Reimburse employees for conference tickets or seminars that expand their knowledge base and skill set to foster learning opportunities that are a win-win for both the individual and the organization.
6) Online degree tuition reimbursement. Subsidized student loans and employment continuity in case employees want to take time off for full-time upskilling programs or higher education.  </t>
  </si>
  <si>
    <t>Compensation revision twice a year.</t>
  </si>
  <si>
    <t xml:space="preserve">1. Need crèche till 5 years of age if the office has opened 
2. Need Working table and Chair if work from home
</t>
  </si>
  <si>
    <t>work from home furniture/allowance, flexible work culture</t>
  </si>
  <si>
    <t xml:space="preserve">Taxes in Argentina are causing pain to our monthly income. With 50 % inflation a year, salaries get larger but taxes limits like "ganancias" do not get updated at the same speed which makes purchasing power diminishing every month. Taking this in consideration, GDS AR could find ways to alleviate this pain by negotiating with supermarket companies, schools and food chains close to the office a certain discount percentage. </t>
  </si>
  <si>
    <t>Meal Vouchers this would benefit many people and also tax savings</t>
  </si>
  <si>
    <t xml:space="preserve">Lower the number of "client utilization hours" an employee need to have in order to be compliant or receive a promotion. 
We are expected to have 70%, or more, utilization but at the same time complete mandatory courses, and several other activities. These hours are unrealistic, and lead to many employees to leave the other companies, where they don't have this metric. Even if their salary is lower, as they prefer to earn less money than to have the pressure of achieving an X amount of client hour as a condition for a good review and a promotion. 
I lieu of this, there could be a bonus metric where if you achieve x client hours you get an x bonus, if xx hours a bigger bonus, and so forth. This would positively stimulate people to have more client hours instead of feeling negatively pressured to achieve a % which if they don't bans them from a raise or promotion. </t>
  </si>
  <si>
    <t>Hi, 
These are several ideas rather than having all of them together (unless we can, which could be even more amazing):
-Work anniversary day off.
-Due to the ongoing argentinian situation regarding taxes to the base monthly income,  even if there are adjustments to our salary due to the cost of living in Argentina, these do not get updated at the same rate that our salary does, which means that, having discounts at several establishments (such as food companies, supermarkets, food chains) where we purchase daily goods, could really help in that sense.
-Implementation of a new politic only at EY where employees can take from 1 day to 7 days additional to their holidays, as Argentina is one of the countries with less holidays per year in the world. 
-Due to Summer season in Argentina, there are a lot of power shortages (or internet) of a lot of places (including EY's employees homes), which impact on the people's performance and sometimes these people need to work even more after the regain power or internet at their homes. It could be great the benefit of having 1 or 2 half days off or at least 3 hours to finish the shift (only during summer time, this hardly occurs during the other seasons).
-The subscription "LaNacion Premium" could be upgraded to the "Black" version, since it has more discounts on supermarkets and a few other places that Argentinians use to frequent to buy their goods.
Hope you find these useful,
Kind regards</t>
  </si>
  <si>
    <t xml:space="preserve">1. Providing Tax return services to Employees
2. Loan facility (Interest Free)
3. WFH infrastructure reimbursement
4. Increase Internet Charges to ₹1500.
5. Free hygienic food at office
6. Annual Leave encashment policy (end of every year)
7. Seniors and above should be allocated yearly budgets to reward there immediate team members on real time performance without much approval formalities.
8. Eyeglasses /dental insurance for self along with immediate family members
9. Home loan interest reimbursement-some companies does this and it really helps employees.
10. Reimbursement of expenses - Eg. Travel-Petrol bill reimbursement(Say 30 Liters per month),Internet-Monthly bill of 1500 etc.
</t>
  </si>
  <si>
    <t>1. Annual WFH Allowance
2. Fitness Allowance for example reimbursement of gym expenses
3. Smartphone support i.e. reimbursement of mobile device</t>
  </si>
  <si>
    <t>Food Coupons like Sodexo, New Year Dinner Vouchers, Diwali gift is 1000 which is very very less in compare to other organisations so increase the amount of the voucher. Benefits like discounts on EY ID on hotels, restaurants, yearly full body checkup from EY under healthy EY scheme, GYM membership, monthly budget most of these implemented in US already.</t>
  </si>
  <si>
    <t>stock options</t>
  </si>
  <si>
    <t>Half year bonus</t>
  </si>
  <si>
    <t>Smart Phone Assistance Program
Emergency Personal Loan Interest Free
Food Allowance 
More infrastructure support for home office</t>
  </si>
  <si>
    <t>1) In line with other Organizations, EY can also introduce Employee well being fund of certain fixed amount for employees that can be used for gym, yoga sessions, dance or zumba classes etc.  
2) EY can also provide some benefits like LTA as we all are working from home since last 2 years which sometime becomes very exhausting, a small vacation or staycation can do wonder.</t>
  </si>
  <si>
    <t xml:space="preserve">Allow leave encashment for the annual leaves that are going to lapse in every year. 
Work from office should be optional depends on the nature of the work.
Include Petrol bills in Flexi benefits/Reimbursement.
Arrange interest free loan for those who are interested to buy Electric Vehicles.
Sponsor free medical checkup at least for the employees for every year.
Sponsor international tour trip for those who have completed 10/15/20yrs with EY.
</t>
  </si>
  <si>
    <t>Money. Money brings me happiness and more money brings me more happiness. 
Rule No. 1 - Spend money on your employees, Rule No. 2 - Neve Forget Rule number 1.</t>
  </si>
  <si>
    <t>Leave Encashment / compulsory leave policy
Emergency interest free loan
Yearly Health checkup for employees</t>
  </si>
  <si>
    <t>Hi Team, Please provide us with goodies. Being a part of GCR US FSO, we really havent received any goodies from the company side. Along with it if we have a monetary benefit based on the the hours atleast during busy season. It was highly demotivating when we were working like crazy and getting the same salary during the peak season of Corp. It would be really helpful if the leadership can look into it. Thankyou</t>
  </si>
  <si>
    <t>Interest free loan
Employee health checkup.
Leave encashment policy.</t>
  </si>
  <si>
    <t>1. Corporate discount on purchasing Electrical vehicles (2/4 wheelers).
2. Full body medical checkup for all employees and their dependents.
3. Amount for Work from home furniture setup.
4. Increase in Internet bill amount.</t>
  </si>
  <si>
    <t>Annual Leave Encashment and Personal Loans</t>
  </si>
  <si>
    <t>Better ergonomic chair
Additional vacations
Daily lunch or coupons 
Better health insurance including a full coverage for therapy (not only seniors)</t>
  </si>
  <si>
    <t>1. Salary and rank correction/standardization - compensation/rank of existing employees are not at par with 
    lateral entries for the same role/experience
2. Overtime allowances
3. Family events
4. Investment opportunities
5. EY branded gifts for festivals and special occasions</t>
  </si>
  <si>
    <t>I would like to suggest that instead of paying bonus once in a year, it can be prorated for 6 months each and be paid in February and August of every year.</t>
  </si>
  <si>
    <t xml:space="preserve">Leave Encashment System
Better allowance at the time of festive seasons, Instead of providing the Vouches, varieties of valuable gifts can be provided
Food allowance or coupons
Better year end bonus
</t>
  </si>
  <si>
    <t>Increase Fixed compensation</t>
  </si>
  <si>
    <t xml:space="preserve">Leave Encashment, A family dayout sponsor once in a year </t>
  </si>
  <si>
    <t>half yearly bonus payment</t>
  </si>
  <si>
    <t>1. Car Lease program - we used to have a tax saving car lease program, it will be helpful to bring back this scheme
2. Sodexo/food voucher  - Almost all the corporates are offering this option for employees, again this will help on Tax savings
3. Corporate discount program - The current offers through the Advantage program is not all effective, it just provides the offers available in the market. How about EY as a corporate have some tie-ups with large retail/service chains which will give some unique discount as well as better service to us. At the same time the partners also get gud business from EY employees, eg: Car service, doctor consultation, medicine suppliers, Retail chains, Intercity bus operators, Resturants, etc
4. Easy and special rate loans from financial institutions
5. EY Goodies - Few years before we used to get EY Logo goodies, it's a pride to carry and it improves employee experience. In the recent years we do not get any. We see many of our friends post pics of the gudies from their employers. We miss that now, this can be renewed atleast for milestones like work anniversary or any public occasions. Currently there are benefits only for 5, 10. 15 year completions. It will be nice to provide these for every year - not necessarily a cost gift but a small EY Logo stuff will make a difference. Especially for 1st to 4th, currently new joiners have to wait for 5 years to get a loyalty appreciation
6. Small gifts for Employee family members on occasions
7. Similar to welcome kits how about a farewell gift for those who leaving us ?</t>
  </si>
  <si>
    <t>Higher Basic Pay, Higher Variable payout, Car lease at attractive prices, Home loan at attractive prices and More Leaves in an year.</t>
  </si>
  <si>
    <t>If we are talking about benefits then I would say that the firm should try to bridge some pay gap between the qualified person and a person in progress to achieve a professional degree or even an unqualified deserving person working at the same level with the same degree. Else, its always good to get some inexpensive yet quality gifts from the firm as it stays as a memory for quite long in one's life, for me I have retained the gifts EY has distributed till now and it stays as a memory working with an amazing brand. My suggestion might be simple but it at least works for me.</t>
  </si>
  <si>
    <t>Creo que sería interesante poder impletar vouchers de comidas para almuerzos o tarjetas precargadas con "xxx" monto para poder utilizar en los almuerzos durante la jornada laboral. A su vez, muchos beneficios son en cadenas ubicadas en la zona de Capital Federal, también sería bueno considerar lugares para la gente que es de Provincia de Bs.As.</t>
  </si>
  <si>
    <t xml:space="preserve">It would be meaningful to me to be able to change place of residence within the country. </t>
  </si>
  <si>
    <t xml:space="preserve">Special Family Events. </t>
  </si>
  <si>
    <t>1. Internet Allowance 
2. Food coupons like Sodexo for tax benefits 
3. Sponsoring higher education to employees if admitted in renowned colleges of repute.
4. Child care reimbursement allowance to new parents</t>
  </si>
  <si>
    <t xml:space="preserve">Attendance Incentive - for those who will have 100% Reliability. It may be simple but being present to do the tasks all the time is imperative to ensure we provide timely and important service to our client. </t>
  </si>
  <si>
    <t>No meeting Fridays. As the last day of weekdays, Fridays should be dedicated to catching-up on the week's deliverables so employees would not have to go overtime and maximize weekends for personal time. Thereby a step closer to work-life balance.</t>
  </si>
  <si>
    <t xml:space="preserve">BIRTHDAY LEAVE/ TIME -OFF
Restaurant &amp; store vouchers/ discounts.
Company Shirts, Jackets!!!
Free snacks
Free Gym membership
Monetary Incentives
</t>
  </si>
  <si>
    <t>Sometimes the nature of the business is very critical where we have to keep moving the work and while doing that somehow we have to cancel our leaves. In such scenarios we should get paid for our unused leaves rather it gets simply lapsed.</t>
  </si>
  <si>
    <t>1. Appraisal for new joiners when they complete one year in EY. After that go through regular cycles. 
2. Market correction
3. Revisit referral bonus and increase it.</t>
  </si>
  <si>
    <t>Great initiative</t>
  </si>
  <si>
    <t>Loyalty Bonus amount should be increased</t>
  </si>
  <si>
    <t>Employees with minimum tenure should be entitled for availing leave travel allowance.</t>
  </si>
  <si>
    <t xml:space="preserve">Surprise call from the higher up's whom they have not spoken in person say, Director of his/ her department and appreciate them listing out their contributions. Appreciations are more valuable than anything :).  </t>
  </si>
  <si>
    <t>Please include employer contribution Option in National Pension Scheme. It helps to save tax in a big way.</t>
  </si>
  <si>
    <t>EY benefits in better year-end bonuses, good increments so that employees doesn't have to look for new employers in the middle of a pandemic situation.</t>
  </si>
  <si>
    <t>1. Interest free loan Facilities to employees for important activities like buying home, medical related emergency etc.
2. Salary revision based on employee experience in EY + overall. In addition to the performance results there should be higher increments for more experienced employees irrespective of role/rank.
3. Budget for team gathering and reunion for each location or for a common location for all team members at least twice in a year.</t>
  </si>
  <si>
    <t xml:space="preserve">1.Leave encashment
2.Interest free emergency loan
3.Over time allowance
4. Increase Internet reimbursement
5.Annual health check up
</t>
  </si>
  <si>
    <t>Monetary benefits and also flexibility with working within 7 days, i.e. working on a weekend in place of a weekday.</t>
  </si>
  <si>
    <t>We all like to go on a perfect vacation but fail to plan it and plan it well. What if EY can plan a perfect vacation for its employees + Family by collaborating with a Travel Agency to manage all nitty gritties - Like we partnered with Microsoft : This one will be a good deal globally not only to increase retention, reduce attrition but also to attract talent for future. Can we patent this idea/concept?  :-)
Employees can choose their dates and additional members they like to take along with them at extra cost once a year. This can be for every quarter (Any one Quarter in a year for tenured employees 3+ and Boomerangs starting 2022 onwards) It has to be MEMORABLE and 4 Star+ rated : 'Exceptional EY Experience'
I am sure EY can strike a deal with Hilton/Hyatt/Taj/Leela/Club Mahindra/Others - To Curate the Travel Plan and Type of Stay based on employee rank and experience. Employees who could not travel due to work can accumulate their benefits for upgrades or longer vacation next year. People can travel at their discretion if they feel safe to do so.
This way LTA can also be used EY can add a disclaimer where needed 'Travel at your own Risk' – Domestic and International</t>
  </si>
  <si>
    <t>Apart from the rewards &amp; recognitions and salary revisions, a special attention (Maybe a one-to-one connect with the head/Key partner of their respective space) to any super performer in their area boosts up their self-belief and it greatly adds up to the EY Culture.</t>
  </si>
  <si>
    <t xml:space="preserve">Expecting decent hike </t>
  </si>
  <si>
    <t>1. Food coupons.
2. Overtime allowance.
3. Work from home enablement.</t>
  </si>
  <si>
    <t>It would be good if we get some free flight tickets to different countries for travelling.</t>
  </si>
  <si>
    <t xml:space="preserve">Electricity and Transportation </t>
  </si>
  <si>
    <t>1. Pandemic is increasing day by day and it becomes really hard to work on small screen. As a new comer, I would be happy to see if we get one time office set up amount so we can create office like environment for long working hours.</t>
  </si>
  <si>
    <t xml:space="preserve">Internet allowance should be increased and the compensation should be increased up to the market value for experienced folks.  There should be more leaves that should be carry forwarded from annual. </t>
  </si>
  <si>
    <t>Salary hike, Variable Pay bonus increase and Promotion to the next level.</t>
  </si>
  <si>
    <t>Hi Team, First I would like to thank EY for all the support provided during the Pandemic. 
1. 4 day Working in a week.
2. Minimum amount (least 5%) of bonus / hike to all staff and seniors every year helps in employee retention.  
3. Leave encashment-it might be Personal / Annual Leave if not utilized. 
4. Market correction in-terms of compensation.
5. Monthly Food Coupons.
6. Monthly internet allowance- we are getting INR 500, should be increased to 1000/month.</t>
  </si>
  <si>
    <t xml:space="preserve">Laptop Buy Back Program - Option to buy back laptop post renewal duration, this would embed an additional care during official use. With obvious financial benefits and moral attachment.
Curated hotel / stay facilities - Do discuss in detail on stake holder forums to arrange hotel / stay facilities for out stationed employees as we move further with Hybrid model. Even if it's not a direct model, any effort on that front will be helpful.
Employee health checkup - In tie up with hospitals
Loyalty Bonus - a. Amount as well as structure should be reviewed frequent intervals in comparison to unknown period at present (at least from normal employee perspective). Delayed reviewal though excites upcoming beneficiaries but causes unwarranted disappointment on currently loyal employees.
b. 5,10,15 looks numerically suitable, but not matching with current market standards or with aspirations of millennials.
Shift Allowance - This is a component of total rewards which is underrated but it is been non comparable with market standards or expectations. If we wish to retain this component, kindly do review and increase the amounts.
Niche Skill Bonus - Identify niche skills with market conditions and provide bonus for targeted employees in tranches. This has to be well crafted, surely beneficial for employee retention.
International Travel and Work opportunities - GDS is obviously a cost center, however more accessible onsite opportunities should boost intended employee moral if it can be incorporated. At present its not normal, rather rare.
EY Advantage Club - Review usage of this program is getting intended results
Work Hours - 8 hours work day
Note - Overall we have a solid total rewards program, not mentioning as this feedback is not intended for that purpose.
Let us build exceptional EY experience even better.
</t>
  </si>
  <si>
    <t>National Pension Scheme tagged to Payroll, including employer contributions.
Food card / Food coupons.
Annual health checkup for self and spouse.</t>
  </si>
  <si>
    <t xml:space="preserve"> - Employees should be allowed to work remotely from any location in India even if they are tagged to a specific location.
 - The working hour flexibility should be there as with work from home we rarely get time for family. The work and personal life gets completely overlapped. Every team or employee should be allowed to decide their own break hours in between work where they can be offline and away without any calls to help balance the personal life.
- Provide several voluntary options, including job-sharing opportunities, part-time and flex-time schedules.
- In past i have worked with companied like Deloitte, KPMG and Accenture and it has been now 2.5 months in EY. I am feeling a big difference in culture and work life balance policies in EY. The working hours completion is imposed on employees even when there is no work. i.e. we are expected to stay available all the time on teams. A day before Christmas on a Friday with no work and a light period overall when i was logged in via phone or away for a while my teams status was tracked and i was asked to log in through my laptop. This level of micro management was a bit of culture shock for me.
- If employees are sometimes expected to extend beyond regular working hours in certain situations or projects then they should also be allowed to cut back a bit when there is no work. This keeps them motivated to give their best and do their work with absolute involvement and ownership.
Here are few links and examples of flexible work benefits and culture offered by the competitors: 
Deloitte: Flexible working dialed up as Deloitte Australia redefines approach to work - https://www2.deloitte.com/au/en/pages/media-releases/articles/flexible-working-dialled-deloitte-australia-redefines-approach-work-300621.html 
Deloitte: Employees can permanently work from home - https://indianitblog.com/deloitte-employees-can-permanently-work-from-home/4999/
Accenture: Work your way - https://www.accenture.com/us-en/careers/life-at-accenture/work-environment?src=JBCAMP&amp;c=car_na_iwd_11188261&amp;n=jpc_0320
</t>
  </si>
  <si>
    <t>Salary, Learning Opportunities, On-site roles, complete health cover for family, Well being and more importantly sense of belonging.</t>
  </si>
  <si>
    <t>What I've love to have to this firm is - to let the employees make their own idea on how can they improve the existing reports or process. For example - I made a report that can make everyone in the team efficient and save time, with this every employee can do more work in just 8hrs and no need to extend their time. The creator of the report or process on the other hand should be rewarded by any means.</t>
  </si>
  <si>
    <t>1. Quarterly Bonus payout instead of annual.
2. Leave Enhancement of non utilized annual leaves at the end of the leave cycle.</t>
  </si>
  <si>
    <t>I have certain ideas which could be beneficial to lot of employees part of GDS :
1. Our Insurance only covers expenses which happen when the person is admitted, however, considering COVID scenario and also other situations, we tend to incur a lot of money on buying medicines for ourselves and our dependents. If there could be certain reimbursements from either EY or the Insurance people, it would save us a huge amount each year.
2. There are certain teams in EY which gets goodies delivered to their place, however within Assurance we don't have such goodies. If we could also start with it and follow what other EY Teams does, it will be encouraging. Assurance people sometimes feel disheartened when they see LinkedIn post from other service line. 
3. Even though it will not be beneficial for me personally, but if EY could also provide some amount as relocation expense to people travelling back to Delhi NCR when office reopens, it would help them spending lot of amount in travelling and re-settling.</t>
  </si>
  <si>
    <t>Thanks for providing this opportunity and I am very much happy with whatever we have. However I would like to suggest the following just to increase employee satisfaction :
1. Some Special Benefits for Single Mothers / Fathers and their kids like good and affordable recommended accommodation in societies, Salary perks, yearly financial benefits, etc.
2. Special Corporate benefits for EY employees like Flights, electronics, accommodation, Vehicle purchase, Salons, Boutiques, Restaurants, etc. through corporate cards for everyone
3. Yearly vacations with accommodation and travel for employee and dependant
4. Outpatient facilities in Hospitals like Govt employees get</t>
  </si>
  <si>
    <t>4 day work week :)</t>
  </si>
  <si>
    <t>1. Emergency loan
2. Yearly Health check up
3. Play home for working Men/women</t>
  </si>
  <si>
    <t>1.	Carry forward of all pending leaves or encashment at the end of the year
2.	Car lease policy
3.	Health check-up 
4.	Old laptop buy back policy
5.	Club room in office for Games &amp; music</t>
  </si>
  <si>
    <t>Cash Rewards, Cash vouchers for panel participating in the Weekend Recruitment drive, Perks like merchant/staycations/hotels/restaurants discounts exclusively for GDS Employees and Car Lease program for employees from Mgr-1/2 onwards for tax benefit. Medical Cash bucket per year that will help with adhoc medical expenses for family.</t>
  </si>
  <si>
    <t>Full body check-up for spouse as well as children</t>
  </si>
  <si>
    <t xml:space="preserve">Since we are working in a very competitive market, its very important that the company we work for offers us with the benefits that motivates us to work more. Many other organizations offer perks and benefits like : mobile vouchers, wellbeing subsidies , productivity enhancement reimbursements and also food vouchers when working for more than usual 9 hours. </t>
  </si>
  <si>
    <t>Car Lease policy</t>
  </si>
  <si>
    <t>1. increased compensation and bonus,  2.Reduce minimum working hours back to 8 hours a day. 3. Allowance for working more than 8 chargeable hours in a day. 4. ca service (irrespective of timings) 3.health care/ gym membership discounts 4. sodexo coupons (without impacting comp) 5. greater discounts at advantage club (the current offers and discounts are not great)</t>
  </si>
  <si>
    <t>Argentina reality - inflation but earns tax are the same, so the most my salary gets updated, the most I pay taxes.
Benefits with HIGH positive impact 
1) Receive a Voucher to buy at grocery stores
2) Receive money on Digital Wallets to freely spend7use, or to spend on grocery/pharmacy/markets
3) REAL reimbursements on School payments 
4) Extend School reimbursement until kind of 8 years
5) Have quarterly reimbursement budgets to buy clothes or scholar items for kids
6) Have an annual REAL budget to change furniture related to work (chairs, mouse, monitors, printers, etc)
**REAL means that 100 dollars are $20.000 not 10.500, because princes on market are based on the highest value of dollar.</t>
  </si>
  <si>
    <t>Employee growth plan - create our future growth plans can help motivate us. It can also boost our morale and give us hope for our future career.
Consider offering extra retirement plan like a traditional PPK or IKZE - these options can still help supplement our account and boost our retirement savings.
Tuition reimbursement - offering tuition reimbursement or some form of tuition assistance. Assistance can help offset ours's education expenses. Plus, it also gives us the chance to acquire more skills and tools to better perform our job.
A free weekday lunch - offering lunch during weekdays is a great way to keep employees and increase productivity. As lunchtime approaches, we start to lose focus and begin to think about the logistics of getting lunch. 
Gym reimbursement,
Massage therapists,
Employee discounts, rewards, and bonuses - partnering with other businesses for special offers, offering performance bonuses.</t>
  </si>
  <si>
    <t>On Spot recognition award. Spot Awards are designed to recognize special contributions, as they occur, for a specific project or task over a relatively short time period . A Spot Award lets employees know that someone has noticed their noteworthy contribution and at the same time, it recognizes and reinforces the behaviors and values that are important to the project and Company.</t>
  </si>
  <si>
    <t>Hi, I would like to share my thoughts in below:
1. Increase internet amount and power consumption amount
2. Split the bonus into two times per year
3. Salary advance amount (the amount will adjust in next month)</t>
  </si>
  <si>
    <t>Give an option to surrender our leaves and get paid for the same. Very helpful for all employees who has excess leave.</t>
  </si>
  <si>
    <t>Reducing the weekly timesheet requirements to 40 hours (8 hour shifts); paid time off (PTO) days, and extra time off for new parents/ newly married, Subsidized cafeterias</t>
  </si>
  <si>
    <t xml:space="preserve">1. Reimbursement towards the communication devices / gadgets for the employees according to their grade. Where  a definite amount is paid or reimbursed by EY to employees for purchase or upgrade of gadgets such as mobiles or tablets. Have seen similar benefits n the other Big 4 organization as well and employees do appreciate such perks from the firm. 
2. Collaboration with local airlines / hotel chains where the EY employees can get discounted rates or can earn certain bonus points as a benefit during their vacation stays / travels. 
3.  Providing the benefits of fees reimbursement / providing support for gaining professional certifications such as CA, CPA, ACCA etc irrespective of their country/ region of residence.
</t>
  </si>
  <si>
    <t xml:space="preserve">Monetary benefits could be one but in order to make employees stay and live a healthy life some mandatory break from the busy work schedule should be given just to take care of their inner selves. </t>
  </si>
  <si>
    <t xml:space="preserve">by giving awards
</t>
  </si>
  <si>
    <t>Health Club Membership</t>
  </si>
  <si>
    <t>Any onshore opportunities  even for short term will really boast morale and will vastly keep Employees Engaged in right Direction.</t>
  </si>
  <si>
    <t>All that matters is financial benefits. That is all we, including myself, yourself and EY strive for. That thing would mean a lot to me.
Thank you.</t>
  </si>
  <si>
    <t>Holiday voucher</t>
  </si>
  <si>
    <t>Tt will be great if we get Utilities allowances. We can have Staff Welfare fund like how government employees get Conveyance allowance, Yearly health checkup and Medicines allowance, Children school fee reimbursement. food allowance, canteen subsidy where all these would be non taxable.</t>
  </si>
  <si>
    <t>We want Growth(Promotion &amp; Compensation ) should be be revised quarterly, Based on earned badges, Hard work etc. I mean to say the control of growth should in the hand of employee and should be independent from time (Like senior after 2-3 year, manager after 10 year etc.  ). Because I can learn something in one year that someone learned in 2-3 years. I want to get 10 years of experience in just 2-3 year. Please give me a chance to work in multiple projects and skills simultaneously.
Let me cross my limit with respect to getting skilled and immediate application in EY projects, and If we could be able to do so then please provide us Compensation same as 10 year experienced employee just after 2-3 year of experience.
Thank you for giving me chance to put my thought.
#Love EY
# Proud to be Part of Great community</t>
  </si>
  <si>
    <t>Leave encashment to be introduced since many of the teams are not even able to take the minimum leaves. Especially with COVID, the situation has worsened in teams.
Instead of giving tax deductible cash reward as part of the salary for referrals, long term service etc., the Company should look at giving gift vouchers that can be availed which will nullify the tax impact. Apart from salary and bonusses, other rewards should be changed to vouchers or evne gadgets etc</t>
  </si>
  <si>
    <t xml:space="preserve">1. Provide Overtime payment. Also working hours should be reduced to 40 hours.
2. Internet Amount should be increased to 1000 Rupees per month.
2. Provide vouchers for work Anniversary (Amounts should be more if celebrating More than 5 years and 10 years)
3. Provide gift voucher if someone is getting married.
4. Provide gift voucher for first child.
5. Provide calendar, Diary and Pen annually.
6. Provide Expensive Gifts if someone completes 5 years, 10 years etc..
</t>
  </si>
  <si>
    <t>1. Car Lease and good discounts on Car purchase.
2. Certain amount interest free Loan to the needy employees.
3. Quarterly/half yearly Team outing, if not Equal amount of gift vouchers to resource.
4. Onsite opportunity.</t>
  </si>
  <si>
    <t>Increase Maternity Coverage
Increasing Paternity Leave duration 
Car lease program
Support for Work from home (e.g. furniture, parks)
Transport to office</t>
  </si>
  <si>
    <t xml:space="preserve">With increasing inflation across the world, I expect the annual compensation should also be revised and it should match the industry standards as salaries across the industry has been gradually increased. 
As EY being one of the reputed organizations in the world we should implement the policies which are above the standards. Such as offering vacation leaves in India, encouraging employees to work on their passion, building pep projects which helps organization and individuals. 
As we all are working from home providing work from home incentives would really helpful. They are many organizations which are offering one time bonuses to employees, mobile phones. </t>
  </si>
  <si>
    <t>1. quarterly small perks.
2. revising salary structure as per industry markets.
3. yearly bonus</t>
  </si>
  <si>
    <t>Compensation should be at par with Industry
Annual health check up for employee and family
1 week shutdown in December (25th to 1st Jan) to rejuvenate.
Family trip for a week for employee as rewards
Interest free Loan
Permanent WFH as applicable</t>
  </si>
  <si>
    <t>1. As we are working in 12 hour shift, on weekend too, it would be great if the allowances can be revised as per the market standards.
2. Introducing food/meals card, which could help in Tax saving.
3. Gifts and Goodies for special occasions and festivals, as our project is not direct client related.</t>
  </si>
  <si>
    <t xml:space="preserve">there should be more rewards for who's staying longer with organization not just to those who submit resignations and negotiate further. </t>
  </si>
  <si>
    <t>time management</t>
  </si>
  <si>
    <t>Mid year project switch if the employees are not getting enough opportunities in current projects.</t>
  </si>
  <si>
    <t>1)I work on 12 hrs shift , Weekend(Day &amp; Night) . I request if the Shift allowance amount provided can be revised as per the Market standards , because some shift that covers 9hrs allowance amount is greater than the one we cover for 12 hours.
2)Please introduce Food/Meal cards which can be used for our Tax savings.
3)Would be happy if there are some Gifts/Goodies on special Occasions.</t>
  </si>
  <si>
    <t xml:space="preserve">Employees can be rewarded with vacations with their families considering the tough times they have had with Covid and the considering the contribution of their families in supporting them in their journey with EY.
Employees can be given an option to pick up any equity of their choice for investment that company can contribute to, as a performance bonus.
Employees can be rewarded with subscription and shopping vouchers of various online portals. </t>
  </si>
  <si>
    <t>EY Learning Badges &amp; getting time for it in our working days</t>
  </si>
  <si>
    <t>Better medical insurance 
Assistance with financial planning 
Better workplace facilities - cab service, food &amp; beverage on site etc.</t>
  </si>
  <si>
    <t>1) Salary increases as per expectations and accordingly with the competitive organizations.
2) Stick on to the standard working time. Suppose in certain situations if volumes are high and the employees are stretching their work please include the process break and also the financial motivation accordingly.
3) Rising electricity bill rates and internet utilization amount giving more burden. Hence please revise the amount allocated accordingly
4) Addition of festive bonuses will be an encouragement.
5) Competitive firms are providing gifts to employees on various occasions. Therefore, addition of the same will be a motivation.
6) Revise spot awards to cash awards, monetary terms and include certifications.
7) It would be more appreciable if the monthly spot awards are considered as per the productivity and quality standards rather than self-nomination.</t>
  </si>
  <si>
    <t>Period leave for female employees (one leave per month credited in the beginning of a month and expires at the end of the month)
Annual gifts such as watches, t shirts etc</t>
  </si>
  <si>
    <t>As we see the inflation rates shooting up day by day, an attempt to tie up with local merchants establishments and giving some discounts to EY employee's for daily grocery purchase will be a great relief.
Petrol/Diesel Coupons with a capped ceiling every month will be another beneficial step as well.
A hospital visit has become an unavoidable situation now a days. A capped ceiling towards domiciliary expense every month for wellbeing of the employee would be a welcome approach.</t>
  </si>
  <si>
    <t>Adding a sodexo benefit might help from saving taxes.</t>
  </si>
  <si>
    <t>surprise gifts for festivals like diwali, new year, christmas ..etc</t>
  </si>
  <si>
    <t>1. Effective way of compensation revisal for long-term EY employees who deserves it
2. Death benefit by paying a deceased employee’s spouse or partner 50% of their salary for 10 years.
3. Alternate 4 day work in a week
4. Mid-year salary revisal
5. Dental and Psychiatric insurance coverage
6. Gym fee reimbursement option
7. Opportunity to invest money into stocks, shares, or business ventures
8. Prescribed Medicine reimbursement option limited to certain amount
9. Yearly heath check up for family
10. Infant care bonus where employee receive some incentives until baby turns 1 year
11. Some relaxation services like massage therapists, meditation teachers, and reflexologists</t>
  </si>
  <si>
    <t xml:space="preserve">Please allow work from home till end of 2022 for those who need it. </t>
  </si>
  <si>
    <t>1.40 hours work week as earlier
2.WFH allowance
3.Annual gift/Goodies
4.Family Day Events
5.Permanent work from home facility
6.Food allowance or coupons
7.Annual heath-check up for Employee and family
8.Inrease internet allowance
9.Over time allowance &amp; Shift allowance should be increased
10.Gifts for festive seasons.</t>
  </si>
  <si>
    <t>Block Holidays at the end of Dec. Almost all other big 4's gives holiday apart from normal leave at the end of Dec.</t>
  </si>
  <si>
    <t>Increase in compensation structure as per the new designation (after interim promotion) will be helpful.</t>
  </si>
  <si>
    <t xml:space="preserve">Hi Team, 
I recently moved internally from Enablement service to Client services in Cycle 2, however there was no change in total rewards as communicated by HR for the ongoing FY. This was a big let down for me when I felt proud of myself entering the big leagues, providing high stakes deliverables but rewarded way below industry standards. 
Hope you can change this approach. 
My other suggestions for employee benefits are:
Vacation bonuses - trip expense funding to location of choice, complimentary hotel stays
Work from anywhere - flexibility to work anywhere around the world
Financial literacy - moving away from traditional saving instruments to digital age investment
Restaurant vouchers 
Outpatient healthcare perks, free flu shots,
Geriatric fund - This set of population is on the rise, most families have live in parents, monetary/medicine assistance would be beneficial
Birthday rewards 
Family development fund - egg freeze, IVF; enables women to have both career and family ambitions
Investment and retirement planning offers
Professional and personal certification funding like coaching, mentorship, tech
The list can go on and on, stopping here. hope this brings some fresh perspective. 
Thanks team for this initiative to listen out. 
Happy new year!
</t>
  </si>
  <si>
    <t>Petrol prices are now in its Peak. Monthly wise petrol benifits would really meaningful to me.
Staff-1: 60Litre per month
Staff-2: 75Litre per month
Staff-3: 90Litre per month
Staff-4: 100Litre per month
Senior-1: 110Litre per month
Senior-2: 120Litre per month
Senior-3: 130Litre per month
Manager and above: 140Litre per month</t>
  </si>
  <si>
    <t>1) EY doesn't have any kinds of tax-free/deduction amounts - we have sunoco cards which would be beneficial. 
2) Internet expenses is high compared to the one, which is been provided. Please allow us to atleast take the amount spent as a deduction or increase the internet allowance provided.
3) Increase in compensation package &amp; also encourage the team to effective EY appreciate.
4) Promotion plays a major role as well.  5) if Bonus for 6months can be provided - it will serve as a great help!</t>
  </si>
  <si>
    <t>Good work life balance and financial stability(through Promotion and Reward)</t>
  </si>
  <si>
    <t>I would want the leadership team to get the food card benefits to our existing benefit plans, so that we can save some income tax</t>
  </si>
  <si>
    <t>benefit to cover internet connection for those who continue wfh would be really useful.</t>
  </si>
  <si>
    <t xml:space="preserve">Since we are more in a taxable slab. Providing additional benefit of 3000 per month for food coupon which is tax exempted will be better. HDFC /ICICI food cards can be used for that. 
5000 RS gift voucher will also be tax exempted. 
Current insurance does have only option for domiciliary  claim for only employee, extending this to Employee parents is a good option. so that when employee or family get consulted for their health issues without worries. 
Its better to have a health check up for employee and family including parents is another good option. Since Employee mental health is strictly on depending on their family including parents its a better option to have their health is considered. Some insurance providers are providing the same 
Providing furniture allowances is another option.
its better to have the yearly Bonus paid out on each term basis. so that we can fix and being motivated to work on each term and we have a performance evaluation strictly done on term basis. 
</t>
  </si>
  <si>
    <t>1. To increase Medical Insurance limit from 5 Lakhs to 10 Lakhs.
2. To cover Ophthalmologist Mediclaim because of WFH policy due to pandemic and employees spending most of their time on Laptops.
3. To increase paid Paternal leaves to 1 month.</t>
  </si>
  <si>
    <t>I think in these unprecendented times, the WFH model is the best that EY can do in the long run along with some extra benefits like reimbursing the internet bill. At the moment, a meagre amount of Rs.500 is being reimbursed but with the rising costs of 4G services, it is imperative to increase this amount. Moreover, many other companies have given the choice to their employees concerning the work model they would like to opt for future. And for me, I think commuting time is saved a lot in WFH and it would be great to work like this only and not returning to office. Thanks.</t>
  </si>
  <si>
    <t xml:space="preserve">&gt;&gt; Corporate car lease policy - This policy would not only benefit employees but also help organization in terms of employee retention. Further insights to this policy followed by a contemporary organization https://archive.sap.com/documents/docs/DOC-68571
&gt;&gt; Reimburse part of employee home loan interest.
&gt;&gt; Reimburse kids daycare costs for working mothers.
&gt;&gt; Free laundry service and weekly house cleaning service (or reimbursement)- The average person spends 13 hours a week on household chores like cleaning, cooking, and laundry. When you take care of your employees’ laundry, they have more time to spend socializing and relaxing. Employers that give their employees the gift of time will reap the benefits in the workplace.
&gt;&gt; Instead of scraping work laptops beyond warranty, organization could erase the data and buy/auction to interested employees at nominal price. This would for sure reduce e-waste and help sustainability.
</t>
  </si>
  <si>
    <t xml:space="preserve">1. Meet industry standards when it comes to hikes, benefits, variable bonus etc. Competitors are offering never before experienced hikes and interim bonuses, to retain their workforce.
2. Allocate more to facilitate a better WFH experience. Even though offices are opening, the culture has largely shifted to a virtual environment, and being a new hire (Jan 21), I've received NO WFH allowances. 
3. Amp up the internet allowance. </t>
  </si>
  <si>
    <t>Since the level of volume keeps on increasing in conflicts team, therefore good Incentives should be provided on monthly basis along with a competitive package as per market standards.</t>
  </si>
  <si>
    <t>Salary Advance Policy can be introduced if not there already.
1. An employee can opt for a next month salary in the current month
2. And the amount can be deducted from the employee salary as a 2 month instalment in the upcoming months
3. We can have some conditions like, only once in a year an employee can avail like that</t>
  </si>
  <si>
    <t>Salary hike or bonus would be meaningful to me</t>
  </si>
  <si>
    <t>Let there be a pay parity and reasonable policy to effect the same, Lack of pay parity has a severe impact on the Employee morale and trust.</t>
  </si>
  <si>
    <t>1. 4 Day Work Week.
2. Flexible Working Conditions like Permanent Work From Home or an Hybrid Structure where an employee can opt to either Work From Home or Work From Office per his/her personal choice and situations.
3. Free Food when working from office.</t>
  </si>
  <si>
    <t xml:space="preserve">Given my situation - I would like more monetary benefits in terms of hike and appreciation. </t>
  </si>
  <si>
    <t>In the COVID-19 pandemic we are working from homes. Some companies offer discounts for ergonomic chairs. I know that in EY GDS we have a lot of programs about improving our health. I am a new employee, maybe there is/was initiative to build healthy home office and I don't know about it.</t>
  </si>
  <si>
    <t xml:space="preserve">a. All employees can be provided a targeted compensation revision in payroll as on 1st Feb (effective date), irrespective of Date of Joining to bring parity across levels i.e. All employees at a particular Rank (grade) can have same pay structure post targeted compensation revision (as per industry standards) to have a parity.
b. Goodies/Letters to family members on special occasions of employees like birthday, promotions can be sent to their home which in turn promotes brand value as employees tend to share those moments of happiness on social platforms like LinkedIn.
 </t>
  </si>
  <si>
    <t>1. Salary revision
2. Leave encashment
3. Interim bonus
4. EY Entertainment / Wellbeing card that can be used at shops, hotels, etc. with a monthly limit
5. Allowance for working on weekends
6. Interest free loan facility</t>
  </si>
  <si>
    <t>1) Flexible work hours
2) Overtime, Food, Transport, Health / Fitness allowances
3) Interest free loans
4) Comp off against working on Saturdays/Sundays
5) Tax saving benefits</t>
  </si>
  <si>
    <t>Adding value in fixed and variable salary component will be helpful.</t>
  </si>
  <si>
    <t>We want the package to revise as per the market.</t>
  </si>
  <si>
    <t xml:space="preserve">Please value the employee's past experience and provide a weightage to the compensation.  </t>
  </si>
  <si>
    <t>Offer 100% teleworking as one of the permanent working models which will create a win-win situation where the employee will get an unique benefit of flexibility and the employer can retain valuable talent.</t>
  </si>
  <si>
    <t>Appreciating by personalized goodies. 
Example: if the reward points or monetary reward is 3000 divide it to give monetary reward and goodies. 2000 can be monetary and 1000 can purchase goodie so its combo of both.</t>
  </si>
  <si>
    <t>Everyone can be given a goal sheet, at the beginning of each year, which has certain goals and metrics, and upon completion of all the goals, the employee could be given a reward such as a progression and a raise or similar. We already have goal sheets, but I believe it would be much more effective if there was something to look forward to completing the goals, other than personal development. If people were given a concrete idea about the outcomes of the performance they are expected to deliver, then it would help them draw out a plan to hit the milestones on time and even outdo the goals.</t>
  </si>
  <si>
    <t xml:space="preserve">One biggest reason why employee look for change is salary. So as per employees current pay and experience, pay package should be matched with competitors offer. People hired from outside are getting more package with less experience and existing employees are not being given appropriate raise.
Secondly, there should be a provision for relocation to any EY location across the world. I understand that it not straight forward but something regarding this should come up. </t>
  </si>
  <si>
    <t>Celebrate "U" where an employee is allowed to take a day off once a year to celebrate their special day (birthday, wedding anniversary, something special they would want to celebrate) and company also pays up for a lunch and dinner for an employee for that special day.  The allowance amount can be capped to max Rs.3000/- per employee.</t>
  </si>
  <si>
    <t>Mid-year hike in fixed compensation or Variable payouts in middle of the year would be encouraging.
Thanks,</t>
  </si>
  <si>
    <t>I would prefer being able to work from home indefinitely, with the option to come to office strictly on a voluntary basis.</t>
  </si>
  <si>
    <t>Health Insurance top up, Vacation package etc</t>
  </si>
  <si>
    <t>For me benefit means reduced work hours of 40 per week as that is the industry standard which will provide better work life balance.</t>
  </si>
  <si>
    <t>I would like to highlight the hours and time we put in a day to get our work target fulfilled.
1. Reduce the stressing of people to get a hike or promotion, we all work hard to complete the deliverable but on top of that we are required to get involved and spent time in innovation a something out of our regular work to be identified is pretty difficult.
2. Do provide more facilities in Insurance like dental and ENT etc, we cannot use our benefits other than times that we get admitted for more than 24 hrs.
3. Please provide more than 5 - 8% in basic hike, being the top company, even smaller firms can afford and are giving the same to their staff</t>
  </si>
  <si>
    <t>It would be really beneficial if you could consider Overtime Pay or additional WFH allowances</t>
  </si>
  <si>
    <t xml:space="preserve">1) Two semi-annual bonuses instead of one annual bonus
2) due to work-from-home and high costs of electricity, some kind of reimbursement of those costs (electricity, internet, water etc.); sort of home-office budget card/bonus
3) lunch card for each employee; paid lunch for the whole team in each CYCLE as part of team integration
4) birthday gift/bonus; e.g. pre-paid card, an invitation to SPA/theatre etc.
5) Sabbatical leave (e.g. additional paid off month after 5years with the company)
6) summer camps/events for employees' kids
7) annual retreats (e.g. budget for the team to spend day/weekend together)
8) semi-annual salary revision due to very rapid market inflation (e.g. in Poland this year average yearly inflation is 8% and electricity, gas, and fuel prices are increasing from month to another with very big increase starting in 2022)
</t>
  </si>
  <si>
    <t>car subscriptions will be beneficial for the employs.</t>
  </si>
  <si>
    <t>1) There should be a leave encashment policy, where one can encash few leaves instead of moving them to next year or forgoing them.
2) There should be an option where it won't be necessary to declare LTA and mobile expenses at the beginning of the cycle. But could be declared as and when incurred by submitting the actual documents and then they can be adjusted as non-taxable.</t>
  </si>
  <si>
    <t>A mid-year revision or bonus was offered to Managers in PY and Seniors in the current year, as someone who has been promoted to Manager in 2021 we have missed on both - we should be included in both programs or at least  in the CY revision.</t>
  </si>
  <si>
    <t>Well, Little things eventually makes a lot of difference in the long run. Below are my suggestions for employee benefits:
1: Increase the default Insurance amount limit from 4 lacs to 6 or 8 lacs since its tough time across globe
2: Add full body preventive health checkup twice a year( either from EY or as part of Insurance)
3: Expressing gratitude to family members via giving food vouchers to employees/families on different festivals.</t>
  </si>
  <si>
    <t xml:space="preserve">1. Enabling Employer's NPS contribution (for the benefit of employee) up to 10% of salary (Basic + DA), is deductible from taxable income, without any monetary limit. Employer's Contribution towards NPS up to 10% of salary (Basic + DA) can be deducted as 'Business Expense' from their Profit &amp; Loss Account.
2. Annual Leave Encashment upto certain limit say 15 days max in a year.   </t>
  </si>
  <si>
    <t>3. Food coupons 
4. Investment plans where employees can invest</t>
  </si>
  <si>
    <t>Market benchmarking in terms of salary.</t>
  </si>
  <si>
    <t xml:space="preserve">Though I appreciate all the efforts EY is taking to keep the employees happy at work, I would like to make few suggestions which would make our life at ease in this pandemic time. 
- Work from home on voluntary basis instead of making it compulsory.
- Currently the GDS policy does not allow us to encash rewards given by client, it would be great if it could be made available to GDS India employees via EY Appreciate or any other means possible.
- As our work solely depends on laptop, in the coming year I would like EY to provide upgraded laptops to all in exchange of old ones. The current laptops is slow when using VDI and multiple applications also the power backup is less. 
- Providing the opportunity of pursuing MBA from ISB to all Business Unit instead of restricting it to one BU. </t>
  </si>
  <si>
    <t xml:space="preserve">Providing staff level more support as a fresher, Providing support for programes like CPA,EA.  Providing good compensation raise. Also the choice of work place or WFH should be given to the employee in future after Covid as well. Usually an employee would save 3-4 hours of time of travelling to this office by working from home. Those hours can be used for their well being or any studies. </t>
  </si>
  <si>
    <t>Yes</t>
  </si>
  <si>
    <t>Leave travel allowance - example- reimbursement of flight ticket upto 50k
Gym/yoga/wellness allowance - 
Family get together - reimbursing restaurant bills (2 to 5k)
Also, only reimbursements will promote all of the above activities,  just allowance will not work out.</t>
  </si>
  <si>
    <t>This is a very good initiative. As a part of this, i would like to highlight some benefits which should be considered in mid year cycle:
1.We should always take the leap of market trend be it in terms of promotions or salary revisions.
In market-At my experience level, people are placed one level above what i am serving now.
Even though I was expecting the promotion in last cycle(as I received excellent feedback from client, apart from that I have developed various assets, took part in interviews, conducted various cross functional trainings and also worked on various RFP's).
This is a good opportunity for me to get promoted in this mid year cycle, to level with peers in market.
2.We should also consider the extra benefits in terms of Bonus for taking interviews, working on weekends or off hours etc.</t>
  </si>
  <si>
    <t xml:space="preserve">I would like to see some tax benefits like driver or vehicle cost/petrol reimbursement and/or may be meal card reimbursement and/or mobile phone or laptop reimbursement. Majorly, any type of reimbursement program should be counted as non-taxable or amount sent to a current account considering non-taxable. </t>
  </si>
  <si>
    <t>Long term/permanent remote connectivity</t>
  </si>
  <si>
    <t>Yearly Health Checkups
Tax exemption benefits like car lease policy etc.</t>
  </si>
  <si>
    <t>3rd child insurance will be an advantage for many parents</t>
  </si>
  <si>
    <t xml:space="preserve">I think you can provide Netflix subscription to employees. Since offsite is completely halted due to remote working you can provide one time reimbursement for traveling and staying expenses (basis of designation) across India. </t>
  </si>
  <si>
    <t>Free lunch</t>
  </si>
  <si>
    <t>1. Annual leave encashment
2. Over time for working on weekends
3. Time off for everyone during last week of December every year
4. Year end gifts to employees in addition to diwali gifts
5. Spot award and other awards to be given in cash rather than redeemable reward points</t>
  </si>
  <si>
    <t xml:space="preserve">1.Providing Bonus compensation in the middle of the year and year end,rather than providing whole amount in the year end.
</t>
  </si>
  <si>
    <t>Travel vouchers ,membership of OTAs like Make My Trip</t>
  </si>
  <si>
    <t>First of all thanks for the opportunity to speak my mind/heart when it comes to the expected benefits besides the existing ones. My suggestions are listed below:
1. As monetary compensation is the highlight of an overall benefits basket, more frequent incrementations like Half-yearly incrementations could be an attractive benefit. 
2. Besides, an Annual or a Biennial holiday trip compensation could be an attractive addition to the basket as well.
Thanks and Regards!</t>
  </si>
  <si>
    <t>Annual Base Pay and Insurance Policy for GDS Employees</t>
  </si>
  <si>
    <t>Dear Team,
Thanks for the initiative.
I would like to share my thoughts on Compensation structure.
We don't have overtime allowance hence please improve Gross salary other than Fixed variable pay.
Thanks in advance for all the support!</t>
  </si>
  <si>
    <t xml:space="preserve">After promotion, I have got low salary hike. I decided to look for opportunities outside EY - I got offered around 90K per month for the current position which is more than 40-50% of current salary. If you want to retain current employee of EY's (Who has already proved their worth). Increase our salary to match with the market condition. Its simple as that.
Note - The 1.75 lakh additional amount (offered as a hostage money) is not gonna make anyone stay back. </t>
  </si>
  <si>
    <t>1. Reducing to 40 working hrs. week for non busy season
2. Family Day Events (Where family can also visit and cherish the happiness of visiting the workplace)
3. Compensation should match across all work stream at all levels
4. Overtime Allowance</t>
  </si>
  <si>
    <t>I am really happy to work for EY GDS and I just want an increment in my salary as I my total reward increase in last cycle was very less, and I just got a final hike of  Rs1500 in my salary.  Just an increase of Rs1500 in the total monthly salary for whole year is really a point of concerning for me. I request if my total compensation be increased as per the market standard.</t>
  </si>
  <si>
    <t xml:space="preserve">Fulfilling one’s career aspiration is a great way to recognize an individual and it gives the person the feel of accomplishment and feeling acknowledged for the great work. So, removing all the impediments in fulfilling such aspirations would be highly beneficial for the high performers.
-	Restricted internal movement for an year for the highly rated or recently promoted(level or grade movements) individuals.
-	Location constraints (example: only GDS CS team can work out of Chennai GDS office. Other GDS associates can only work out of Blr, KOC, etc.,)
-       Restricted and limited R&amp;R programs. Some contributions need instant recognition and slots/budget shouldn't be a roadblock in such process. 
</t>
  </si>
  <si>
    <t>Wide Insurance coverage, Retention and performance-based bonus. Additional Support on the Hybrid working model (Office Supplies allowance per quarter, Higher allowance on Internet, VoIP enablement etc.).</t>
  </si>
  <si>
    <t>Permanent Work from home to be made an option to resources, especially for people staying far away from GDS locations at their hometowns so that they could attend to their personal commitments as well, without shifting back to the office city and also ensure the best productivity at the same time, like the past two years.</t>
  </si>
  <si>
    <t>Mid-year bonus implementation.</t>
  </si>
  <si>
    <t>Full coverage for parents medical expense (currently it is 80% + copay)
Allowance to do complete body check-up for self, spouse and parents once a year
Retirement plans to safegaurd employees retirement life
Proficiency to encash annual leave balance
Restaurant vouchers for family to celebrate career achievements (promotions, awards etc)
Fitness reimbursement plans (encourage employees to invest time on well being)</t>
  </si>
  <si>
    <t xml:space="preserve">1. Make more tax deductible reimbursements part of compensation. For e.g. tax reimbursing a cell phone, which has become part of our work life, in a year. Similarly, food coupons (2k to 5 per month) can be considered, those who want to avail. </t>
  </si>
  <si>
    <t>1. Disability Insurance - Either short-term or long-term disability insurance depending on the needs of the employee and family commitments.
2. Tuition Reimbursement - Reimbursement of child yearly education fees
3. Paid Vacation - for the whole family either domestic or international depending on the performance
4. Stock Buy Options - Investment is stocks at a discounted rate compare to the market
5. Parents Insurance support - Apart from the Dependent , to provide insurance support towards the Parents</t>
  </si>
  <si>
    <t>Please provide Sodexo coupons</t>
  </si>
  <si>
    <t>Pay revision and promotion</t>
  </si>
  <si>
    <t>Pay Revision
Complete work from home or Work from any near by office location</t>
  </si>
  <si>
    <t>Tax benefits - Sodexo coupons, car allowance. Internet allowance (should not credit in salary as it will be considered as income and tax will be deducted)</t>
  </si>
  <si>
    <t xml:space="preserve">Opportunity to lead the projects that helps solving complex business problems using innovative technologies.
Opportunity to demonstrate leadership skills under mentorship of our seniors.
Better visibility into management decisions and plans throughout the year.
Match the compensation at par with fast growing industry standards. </t>
  </si>
  <si>
    <t>an option for Permanent work from home would be rewarding and impactful</t>
  </si>
  <si>
    <t>With the introduction of work from home, it has helped me to continue with EY and hence ensure continuity of service. With opening of offices accross India, it would be great if continuous work from option be available for those in need so that neither work nor family life gets affected.</t>
  </si>
  <si>
    <t xml:space="preserve">1) Pension Plan: am checking on this since the time I was an AA, some amount to be designated aside from both EE and ER towards pension scheme based on EE's tenure with the firm so the EE and their family can benefit out of it for the rest of their life and continue to live with pride.   2) Grossed up VPB to truly incentivize given the hard work and long hours put in, a number of companies do this on some comp items.   3) Pro-active updates/tax planning ideas from Finance team, we truly miss this update for a few years now, the ECS bit of finance team to our own EEs need to be enhanced, there is absolutely no flexibility to incorporate any changes if some one is on leave or other genuine reasons during the window period open to update comp structure etc.  4) Retention Bonus/loyalty bonus to be enhanced.  5) More Gig jobs based on seasonality of work/flexible work hours to be encouraged - a policy that articulates pay/bonus impact in correlation to work hours so there is no misusage of the system.  6) Interest free loan for lower ranks to help them with higher study/marriage/house/any emergency need to meet their personal family situation.  7) Incentivize leadership efforts: the leadership group has played a critical and vital role in holding the teams together in the current times, listening to them, helping out, spending weekends to talk to the team members whenever needed etc, some kind of recognition is needed for the SMs and above. Even in the last 2 weeks, some of us have spent hours talking to AMs, new mgrs to retain them etc.  8) Option to continue Health insurance for EEs and their family who have served atleast 15-20 years with the firm.  9) Option to accumulate maximum 60 days of leave over a period of time.  10)  Encourage a month or two time off/LOP during non-busy season if any EE wants to avail for a reason with enough intimation to all stake holders - win-win.  </t>
  </si>
  <si>
    <t>I am new joiner, the way other firms(big4) has given one time setup cost to their employees is very good. But over here i got to know it is not applicable for new joiners rather than given to the old employees as we all are doing work from home. This will boost up confidence, that the company is taking care of it during the tough time.</t>
  </si>
  <si>
    <t>Option for topping up group life insurance, group accident insurance coverage. Medical health check-up package options negotiated with different hospitals/clinics.</t>
  </si>
  <si>
    <t>Increase in Internet Allowance
Allowance for getting table and chair for work from home
Allowance for getting Mobile phones</t>
  </si>
  <si>
    <t>Managers and above should be given credits/points for each interview round taken during the year. Tool should be available to track all successfully completed interviews and they will be compensated for number of interviews of taken (multiply by fixed rate determined by the management) at the end of the year. This is required mainly because people are spending time out of normal working ours and over weekends to meet the hiring need of the practice.</t>
  </si>
  <si>
    <t xml:space="preserve">Fixed food allowance if the chargeable hours is more than 10 hours 
Also the conveyance allowance would be more feasible if the office resumes and  one time work from home allowance </t>
  </si>
  <si>
    <t>More Spot awards, Certificate of recognition, regular disbursal of Innovative gifts like laptop stands, smartwatch, etc.</t>
  </si>
  <si>
    <t xml:space="preserve">1) Better compensation structure to be at par with competitors
2) It would be great if one could be fully reimbursed for WIFI expenses rather than limit of 500/- (which is not sufficient if we allocate our monthly expenses to work). This would helpful for better upgrade of speed and faster work processing.
3)  Mobile Phones - EY should provide allowances to purchase Phones.
4) Permanent Work from Home confirmation from the management would add more certainty in any employees work-life.
5) Data Plans (Hot Spot) - WFH has made life's more easier for employees and at times Hotspot from mobiles come very handy and would suggest if management can add allowances for Data plan purchases during travel times. </t>
  </si>
  <si>
    <t xml:space="preserve">Overtime working payments, can be tracked through any tool who all approved to be working more than the desired work schedule. Being part of work from home routine for more than a year now, we strive more than 10hours a day to complete our tasks. We deserve to be paid for the work. </t>
  </si>
  <si>
    <t>Once a while, like tri annually, can EY give a gift to all of the employees like a bluetooth system or something to praise employees and motivate them that they are working in a appreciable environment.</t>
  </si>
  <si>
    <t>Rotational or secondment opportunities in other countries for the GDS employees.</t>
  </si>
  <si>
    <t>With the Corona pandemic, since 2 years all employees are working from home. This has ofcourse helped business, helped employees with more flexibility. However this has impacted social bondings among the team.  Intermittent team meetings, short team gatherings are encouraged so that the team comes together and a togetherness sharing bond is created.</t>
  </si>
  <si>
    <t>1) It would be great to have either Monday or Friday as an off (non working day) apart from Saturday and Sunday in GDS India. So basically we will have 4 working days in a week and 3 non working days to focus on other activities.
2) There should be education that the company can fund. Example: In case we wish to do an MBA from a different university (apart from the EY badges , MBA from hult etc),  upon getting certified, the company can provide some perks to boost morale, which would help us stick back and put the knowledge to good use.
3) Work anniversaries to be rewarded monetarily , basically monetary benefits are something most people would look forward for.
4) Employees at staff, senior, supervising associate levels to be considered for providing anonymous feedback to leadership. Example:  The staff gets to pick on who to give feedback at leadership rather than vice versa. Feedbacks are something that needs to be given, so the team keeps growing and people keep improving.</t>
  </si>
  <si>
    <t>Year end there has to be complete shut down for a week, if someone is joining newly then give some welcome goodies or kits or joining bonus, if some one completes a 5 years at EY there has to be a certificate with some goodies, while leaving organization give some memorable certificate or goodies, improve F&amp;F Process speed. Regular team outing, All managers or Senior managers never talk about team lunch, dinner and team outing. Whole HR team has to rethink about there approach and working culture. Retain employees with reaching there demands.   Include Shift allowance policies, Hot skill bonus policy. Library and refreshment facilities inside campus. Indoor games like Carrom, Table Tennis, Snooker etc</t>
  </si>
  <si>
    <t xml:space="preserve">For high performers, Fast track promotions till Managers.
</t>
  </si>
  <si>
    <t xml:space="preserve">1. If there's a 13th  Month Bonus, there should be until 14th and 15th and 16th Month Bonus. 
2. Increase the Vacation Leave credits to 25 to 30 days VL and even Sick Leave. 
3. Increase the Transportation and Meal allowance. 
4. Increase the Clothing Allowance. 
5. Medical, Dental, and Rice Allowance every quarter of the year. 
6. Birthday allowance / incentives. </t>
  </si>
  <si>
    <t>Retention Bonus, Clear and Transparent Employee growth strategy</t>
  </si>
  <si>
    <t>Benefits for all (Development team/ Business Team) calculated based on the business value and or profits generated for the Project/Program or Product.</t>
  </si>
  <si>
    <t xml:space="preserve">Option for 4 day work week - at least once a month
</t>
  </si>
  <si>
    <t xml:space="preserve">Give seasonal allowance
Decrease job pressure
Make promotions
</t>
  </si>
  <si>
    <t>revised compensation, interim bonuses, interim promotions</t>
  </si>
  <si>
    <t>~ No co-pay for parental claims in group insurance policy provided by the firm.
~ Either transportation facility or reimbursement for travelling to office in case of any IT issue/Admin work.</t>
  </si>
  <si>
    <t>Continue having 100% remote is a benefit that should remain regardless of the pandemic situation. Then discounts on technology products would be good since it's useful for all to have new/good devices such as cellphones, monitors, peripherical, etc.</t>
  </si>
  <si>
    <t>Company Car lease option to provide tax benefits. 
Food coupons/Card 
Leave encashment
Virtual Team outings/lunch/fun activity allowance</t>
  </si>
  <si>
    <t>Along with regular approach wearable gadgets like watches, EY T-shirt. when we are wearing those thing we could feel proud and feel better.</t>
  </si>
  <si>
    <t>The idea of location based compensation bands has become more or less redundant in the last two years. People in Tier 2/3 cities have been getting tier 1 offers + flexibility to work from anywhere, 100% if exits in last year have shown this trend. The experience, skills are the same for people across locations and this difference in bands needs to be revisited or better parity has to be enabled</t>
  </si>
  <si>
    <t>Optional 4 day work week</t>
  </si>
  <si>
    <t>For rewards: the other compensation part can be increased (other than in Basic and HRA)
2) To enable more tax savings, components can be added such as reimbursement part such as Travel (Fuel expenses), increasing limit of telephone internet bills reimbursements, etc</t>
  </si>
  <si>
    <t>1. Allowances to purchase for own laptop/mobile phone in line with other big 4s.
2. Better structuring of pay to avail more tax benefits. Eg: Food Allowance
3. More Job Rotations because selective people are being given advantage on rotations.</t>
  </si>
  <si>
    <t>Same salary band across all locations in same country as we bring same value to the client from where ever we work. 
Salary based on total experience, market standards and  value bringing to team and clients.
Bonus percentage based of value of revenue bring by the individual, team and service line.
Timely promotions and creating growth opportunities across all locations.
Assigning counsellors who are able to understand the depth of value brought by the counselees, their potentials and knowledge in domain they work and the and their potential growth opportunities.</t>
  </si>
  <si>
    <t xml:space="preserve">Happy new year team :)
We have got some great leaders on top specially, Rajasekar Rajagopal.( I specially get motivated when i hear him talk about us and the organization and the values at EY)  
The only thing that I would ask from leaders is to communicate with us more often, it will help us to differentiate from other practicing firms, because letter or sooner everyone will be on same compensation structure be it here or anywhere else. If any of our colleague left our organization they must feel that they will definitely miss the leadership in GDS.
And one more thing, please come up with some small perks :P 
Regards
Devnandan     </t>
  </si>
  <si>
    <t>1)NPS - employer contribution to be introduced
2)Permanent work from home
3)OPD health expense cover
4)Shift allowance to be increased
5)Old laptop /electronic gadgets ( monitor etc.. ) buyback policy</t>
  </si>
  <si>
    <t xml:space="preserve">Rewards to recognize counsellors with minimum attrition rates in span through some gamifications based approach  , to enable more/genuine counselee counsellor coaching /mentoring activities/discussions  , which is lacking in most of the groups  at  present </t>
  </si>
  <si>
    <t>Tax benefits and reduced home loan option</t>
  </si>
  <si>
    <t>1. Over time allowances
2. Separate allowance for Electricity and Internet usage
3. Food allowance or coupons
4. Annual gift/Goodies.
5. .Initial Work-from-home Setup allowances
6. Leave encashment or fully carry forward
7. Better Festive incentives
8. Trip package with family
9. Rewards benefits at the discretion of employees - either money credited to account or vouchers or kind
10. Well-being allowance</t>
  </si>
  <si>
    <t>1. Annual Mental health week off to employees on a rotational basis so that work don't suffer and employee also get to take an off from work. 
2. Creches for kids in office vicinity for new parents.
3. Customized medical benefits for women - some firms in the western world have started giving 'egg freezing' benefits to their women employees. 
4. Encouragement for flexible working style and to ensure that the culture is same across team and no dependent on managers.</t>
  </si>
  <si>
    <t>Rather than providing bonus to employees once a year, we can think about dividing and giving the employees once every six months based on their half yearly performance</t>
  </si>
  <si>
    <t>Couple of Ideas - 
1. Reimbursing project sponsored team building activities such as team lunch in this virtual world, small token of appreciation from onsite team other than monetary reward
2. All hands reward appreciation or forum to see all reward nominated across board. More focused on how they showed the value and benefits to EY</t>
  </si>
  <si>
    <t>If someone is eligible for progression and not promotion, even they should be considered for promotion basis their performance.</t>
  </si>
  <si>
    <t xml:space="preserve">1. Higher and Equal Health Insuance Cover across Rank and Grade.
2. Change Working Days a week from 5 to 4 </t>
  </si>
  <si>
    <t xml:space="preserve">Better laptops so that we can work without worrying for our work getting lost in between! Mobile phone allowance, no weekend working or compensatory off if working on weekend. </t>
  </si>
  <si>
    <t>Please see my suggestions below- 
1) Regular (monthly once) virtual lunches (paid by company) 
2) WFH allowances (similar to last time) 
3) Match compensation with what market/ competitors offer for respective roles
4) Mandatory Shutdowns (one day /two days in two months)</t>
  </si>
  <si>
    <t xml:space="preserve">Thank you for this initiative. I would like to paid in commensurate to my designation and the time i have spent with EY GDS (More than 5 years). I am a manager one now and i have understood from my peers that firms like Deloitte (Global) are paying significantly higher for our designation (25L fixed bonus extra). </t>
  </si>
  <si>
    <t>1. Interest free loan facility
2. Hybrid work environment 
3. ESOP
4. Vehicle loan for employees
5. Leave encashment for lapsing leaves end of every calendar year.
6. Reducing to 40 working hours
7. Old laptop buy back option
8. Heath check up for family
9. Festive season allowance
10. Food coupons</t>
  </si>
  <si>
    <t>please go fully virtual</t>
  </si>
  <si>
    <t xml:space="preserve">Given different employees are at different life/family/career stages, flexibility to structure work week and decide on work timings can be pertinent employee benefits.
1. While meeting the organization requirement of clocking 40-45 hours in a week, the employee should be given flexibility to choose if they want to clock total required hours over 5 work days or 4 work days in a week. Individuals who clock their required hours in 4 days, can avail 3 holidays in a week. This can give an employee to manage personal/ family commitments and pursuits during the week, which sometimes cannot be undertaken during weekends.
2. Flexibility to have floating start and end time of the work day. 10am - 7.30pm or 8am - 5.30pm might not suit everyone. </t>
  </si>
  <si>
    <t>Apart from the dual compensation revision per year, it will be good if we get some non-taxable prepared cards like Food Card or Sudexo.</t>
  </si>
  <si>
    <t xml:space="preserve">Please provide insurance cover for parents in-laws as well. 
Change the EY appreciate system back to cash or at least give us the chance to choose between cash/gift card.
</t>
  </si>
  <si>
    <t>Apart from the dual compensation revision per year, I think providing Sodexo coupon or food cards will be much beneficial to the employees</t>
  </si>
  <si>
    <t>make leaves which we are unable to take cashable or allow full carry forward</t>
  </si>
  <si>
    <t>1. Year mid promotions sounds good even I was about to request that
2. Meal card is necessary
3. Require yearly fitness allowances
4. Percentage of hike should be more than inflation rate as I was new joinee it was less period to notice my performance for my seniors so less% of hike I got which was less than inflation felt so bad for this.
5. I got placed on 2019 Dec and letter of intent of 2019 Dec and offer letter for 2021 included with same pay which is so bad almost 2 years of inflation rate hike was also not offered to me so to retain employee reasonable hike is mandatory
6. Consistent performance award like week performer among team holds good when it become some one to be nominated compulsory then only peer group will identify good performers or else seniors will become lazy to nominate going to EY appreciate
7. E rave cards holders also should get some kind of benefits. Personally I have got lot of E rave cards which is of no use
8. As its work from home no outing events are conducted within teams so proper activities should be hosted to bring all employees together virtually and some kind of allowances also should be given
9. ln busy season everyone will do overtime in off season again we do cross overs so some percentage of monetary reward is expected from me as a new joinee.
10. Till now I have received only 2 hampers including welcome kit but consistent some kind of hampers will make me happy and motivate me to work more</t>
  </si>
  <si>
    <t>* Compensation revision /normalization aligned to market trends at each rank level based on experience
* Increase in internet amount paid monthly
* Work vacation implemented by certain firms for a week stay in a resort and work
* Busy season incentives
* Team connect incentives</t>
  </si>
  <si>
    <t>Quarterly Bonus based on performance instead of an one time yearly bonus to keep the employees motivated</t>
  </si>
  <si>
    <t xml:space="preserve">1. Encouraging on personal well being - could be some initiatives where we ask employees (only if they are willing) to enroll for yoga / fitness programs (external) &amp; only reimburse it they manage to achieve the target set. Though we have wellness programs within EY (limited at the moment), this could be an effective way to ensure people take this up to balance their routine.
2. Annual health check-up 
3. NPS contribution </t>
  </si>
  <si>
    <t>I feel it will be good if we get re-imbursement for the tuition fees and the exam fees paid while taking up courses like EA, CPA and CMA, which can really be beneficial and helps in improving the skills.</t>
  </si>
  <si>
    <t xml:space="preserve">Since EY has promoted the work from culture there will be very minimal numbers turning out to be in office, Hence providing additional work from home benefits to the newly joined employees will be very helpful and beneficial like increasing internet expense reimbursement, team meetings like team outing or dinner to improve team collaborations, electricity expenses reimbursement, Monitor screen for the required or provide cash rewards to buy essentials as required, gifts or gadgets as rewards. </t>
  </si>
  <si>
    <t xml:space="preserve">Additional options for tax savings
Vehicle lease
Sodexo coupons
Increased shift allowances
Gym, wellness memberships and reimbursement (at the top of the list)
Increased recreational facilities in the office - sports, activities
Increased focus on retention of existing workforce - combo of learning, work assignments and pay parity
Put people before policies - a humane approach and empower leaders to do the right behavior. </t>
  </si>
  <si>
    <t xml:space="preserve">For manager-level up, have an Executive checkup program.  This is quite standard for other companies.  This is around $400 per person per year which is not a lot, but encourages our leaders to take care of their health.
TIe up with a gym, sports club and provide meaningful discount for EY GDS employees
For executives, have a car benefit program.  Most of our competes offer this to executives and is a good way to attract and even retain executive talents.
In lieu of stock options like RSUs, look at similar incentive that will tie an employee to the company longer term and incentives the employee to do well and to stay on.   A lot of the senior leaders we're trying to recruit couldn't leave their companies because they have huge stock options they will have to let go if they leave   ( i see this a lot with Accenture folks)
</t>
  </si>
  <si>
    <t>Loan without Interest and Leave carry forward.</t>
  </si>
  <si>
    <t>Hi,
These are my recommendations:
- maximize medical benefit (Intellicare) to include siblings over 21 years old or parents over 65 years old, if possible, at least amount limit that is reasonable with the age range.
- maximize medicine reimbursement to include vitamins and minerals that are essential to the pandemic response as it is more preventive to strengthen one's immunity (or separate allowance for vitamins and minerals)
- utility allowance - as work-from-home arrangement has slightly increased one's utilities
- to give sound card to employees, which helps reducing the noise background
Thank you and happy new year!</t>
  </si>
  <si>
    <t xml:space="preserve">1) First and foremost focus on competitive compensation - Course correct on base salary across roles closer to industry (read as Big 4) standards than diluting it due to different reasons. We struggle to get right candidates in, at times even from Indian companies and can't have this compromise our expanding and existing workforce.
2) Some Talent policies in EY GDS are legacy policies that may have been suitable at an earlier stage before it grew to be a global organization. A through review would be helpful. Few recommendations on comp. side include - a) Keep quarterly option for out of cycle promotion/increases for applicable cases, b) Near real time reflection of promotion cases, in upcoming quarterly cycle for IJPs (as it is per business needs) &amp; commensurate salary increase for promotes - not relative hikes where the impact is minimal. c) Encashment option for annual leaves for beyond 15 days d) Remove practice of not giving all relocation benefits for certain locations - this should not be business or local Talent mandated and central Talent should be driving common rules. e) Allowance benefits while working extra hours and consider improved shift allowance. 
3) A special bonus payout in coming months, beyond the variable pay would be a great morale booster considering where we have landed.
4) Introduction of special tools to retain key employees, in previous companies these included lump sums to ESOPs - though ESOPs can't be an option in EY, can consider others. Doesn't necessarily have to announced as a policy and can be subjected just for those who meet the criteria. 
5) Inclusion of health facilities at all EY operating cities - These include either EY operated functioning fully gyms or subsidized membership for nearby gyms that EY will primarily cover for those opting as an employee benefit - This is a direct way to control weight gain issues heavily influenced by work from home but also something top MNCs provide for their employees. 
6) Having proper full fledged series of annual medical check up camps or reimbursements for same organized for major cities or as part of our standard medical insurance policy.
7) Increase employee engagement budgets - Propose an extra quarterly smaller team unit level budget in short term, to have atleast team level get togethers for outing or team building (say ~ INR 500 per employee) which has taken a beating due to work from home. This should be new - over and above all the existing employee engagement budget and centrally planned options.
8)   Continuously looking at ways to improve work life balance - From leveraging near shore centers where possible to discouraging continuous longer working hours, beyond what's expected. 
9) Having a creche with expanded options or "children's corner" in all major cities with large capacity and flexibility to keep young children with tables to study and recreational activities, say upto 12 or 13 years old (not just babies) so that we can have them near, keep an eye on them and not have work interrupted due to challenges of dropping them home after school, fear of keeping them along at home etc as most households have both husband and wife working without anyone to reply on. Request you to please factor this, as office won't allow them inside the premises and creches for babies only. Giving this option will be a long term benefit employees who will be able to better adapt to changing needs especially for our younger employees.
10) Lastly, benchmark with some established groups like Great Places to Work or Fortune etc to be on their top companies list. This will keep our company culture progressive and be ready to face a brighter future. 
Feel free to reach out for any specifics, I am happy to volunteer if you have a taskforce created around this. </t>
  </si>
  <si>
    <t xml:space="preserve">Contrary to popular perception, a better salary or rank is not necessarily the way to retain employees and keep them happy and invested in the firm as there will always be a competitor organization willing to pay a higher reward for a skilled resource. Sometimes an intangible benefit helps retain employees. 
EY should look to retain employees by looking to provide benefits that appeal to the young demographic that constitutes a major chunk of the workforce. For example, EY should look to tie up with Health / Sports / Recreation clubs in cities that house EY workforce, where in they allow the use of their facilities for EY employees.
Even the older workforce will be attracted to this benefit, if not for themselves, then certainly for their kids.
I recall when I was with a previous firm, my colleagues and I stayed with the firm for longer than expected simply because we didn't want to lose out on being able to play Badminton, Swimming and avail World-class library facilities that they provided through tie-ups. Unfortunately, these benefits were not well-known within the firm and therefore not used much and were therefore stopped. We left the firm soon after.
</t>
  </si>
  <si>
    <t xml:space="preserve">Quarterly Hike . Instead of Yearly one . 
Care and Appreciation for  the employee who is staying EY for more than 2 years.
Performance Bonuses.
Salary Advance option in critical situation.
Complete healthcare coverage - IN/OUT patients and  medicines which doctor prescribed. </t>
  </si>
  <si>
    <t>14th month pay and Home office allowance. These rewards will be of great help specially this struggling times we have now, the pandemic.</t>
  </si>
  <si>
    <t xml:space="preserve">•	One Month Notice Period for every FTE
•	Employee benefit loan without interest using for emergency, children education, setting up the home and other needs
•	Variable pay-out in the month of performance review cycle end-up (June Salary)
•	New compensation will be applied from July in every year
•	Revise new compensation twice in a year which is a great benefit for both employee and employer
•	Recognition reward bonus who works for organization with hard-work, honesty and his/her skill set great asset for a team/stream
</t>
  </si>
  <si>
    <t>Professional counselling on mental health issues</t>
  </si>
  <si>
    <t>Salary hikes, mid-year promotions, online gift vouchers</t>
  </si>
  <si>
    <t xml:space="preserve">1) Gym / health care / wellness reimbursements or annual reimbursement of health and wellness products / Subscriptions. Annual amount of INR 20,000/-
2) 1 month paid paternity leave
</t>
  </si>
  <si>
    <t>Retention Bonus</t>
  </si>
  <si>
    <t>Idea 1: A surprise bonus once or twice in a year.
Idea 2: Appreciation/promotion letter to be sent to Parents (Home address).
Idea 3: Orientation to promoted resources of all location of EY ( onshore/off-shore) at one place.</t>
  </si>
  <si>
    <t>1. Compensation is atleast 20% higher in similar firms, need to update EY compensation 
2. Can encash leaves on yearly basis and not only when people leave
3. Can introduce phone allowance for a cerain designation and above</t>
  </si>
  <si>
    <t xml:space="preserve">I would like to thank leadership for this initiative, i think this means a lot when organization listen to you. In terms of benefits looking into current scenarios plus overall there should be pay parity with in the level/basis overall experience.   Cash in hand for employees is the best motivator.  </t>
  </si>
  <si>
    <t>Reimbursement for one domestic vacation upto rs 10,000 each year.</t>
  </si>
  <si>
    <t>Sodexo Balance for food allowance, Mobile device for work purpose</t>
  </si>
  <si>
    <t>Hi team, Salary is my main concern. I understand that EY is giving good salary for new joiners. I can't compare my salary with the new joiner's salary having same rank and grade. So it would be helpful if you normalise the salary of existing employees. Thanks and regards, Ummer Farooque</t>
  </si>
  <si>
    <t>Unplanned leaves (not necessarily sick leave) for emergencies or some unexpected situations
Extended HMO (voluntary payment) - parents/family members up to 70 y/o even if premiums will be shouldered by employees</t>
  </si>
  <si>
    <t>Internet charges reimbursements.</t>
  </si>
  <si>
    <t>Depends on the employee-demographic you want to optimize for, and whether you want to use the benefits package as a "differentiator" in the industry.
One dimension of the benefits package should simply provide "peace of mind" to the employee. A super-simple and super-broad medical cover would be in this category. Don't confuse folks with dozens of options, co-pay, and things like that. Just make it super-simple and super-broad.
The other dimensions are about "visible" benefits.
- Commit to a work from home/anywhere regime.
- Provide free corporate membership to professional associations like the ACM, IEEE, etc.
- Fully fund continuing education (the badges initiative is excellent) from any University.
- Extend Udemy membership to the family. Don't just reimburse, explicitly have the family members register; this will increase the bonding with the Company.
- Reimburse for high speed broadband connectivity (I believe we get Rs 500 per month, but that is not enough at all).
- Lavish dinners on employees and their families when they complete one more year with the Company.
- Provide a monthly book allowance.
Where possible extend the benefits to the employee's family members - this will increase bonding with the Company.
If you need help with formulating a benefits plan, I would be happy to contribute; my email ID is pratap.lakshman@gds.ey.com</t>
  </si>
  <si>
    <t>1. Variable pay can be reduced and Fixed pay increased proportionally
2. Inflation Adjusted Pay
3. Risk Allowances for Teams working from Office during pandemic and similar situations</t>
  </si>
  <si>
    <t>1) A comprehensive heath insurance plan including dental and vision benefits. 
2) A complete work from home setup to enhance productivity. 
3) A healthy revision of compensation should be considered to match the market standards to improve the morale of the employees and reduce the attrition. 
4) A ground level reality check should be done to check the employee's mental health and organize one on one programs to get feedback on employee's well being.</t>
  </si>
  <si>
    <t xml:space="preserve">* Introducing overtime pay for the work done on weekends/ non- working hours would be a great benefit.
* Can the food allowance be reinstated? This benefit was discontinued during the Pandemic and bringing this back could be of great help.
* Maybe employees can be given a yearly perquisite to purchase a gadget of their choice. (Phones/laptops etc.)
* Transportation expenses reimbursement if the employees, who don't own vehicles, have to start commuting to office during this year. As we are just trying to recover from the pandemic, public transport can be risky and private transport is expensive.
* Unused meals and entertainment benefits from the client, to be paid out to employees.
* Can we get the previous rewards system back for extra milers, where the award amount was paid as part of the salary to the employees, instead of accumulating the points to be used to redeem for coupons or vouchers/ products.
</t>
  </si>
  <si>
    <t xml:space="preserve">1) Overtime allowance as teams are working much more than the stipulated 45hrs during busy seasons, requiring some solid monetary motivation.
2) Leave encashment for Personal Leaves and lapsing ALs or option to carry forward all leaves to next year which can be encashed at the time employee leaves the firm.
3) Yearly full body checkups for employee and dependents
4) Block Leaves from 25th December to 1st January
</t>
  </si>
  <si>
    <t>Hearing lot of 4 days work week around the globe and some countries already adopting them. Has EY GDS considered it and what is the possibility of it happening in India? Lot of us are putting in average of 12 hrs per day when we are working from home. If WFH is a go forward situation for all of us, we could consider 4 days work week. Looking forward to EY GDS Leadership thoughts on this topic.</t>
  </si>
  <si>
    <t>Meal passes with with monthly points.</t>
  </si>
  <si>
    <t>A compensation revision will always make the employee feel valued.</t>
  </si>
  <si>
    <t>allowance to buy work from home furniture (like table, chair, inverter, modem for work from home.)</t>
  </si>
  <si>
    <t>increase in package</t>
  </si>
  <si>
    <t>According to my situations and Experience Promotion and Salary Increments is benefit for me</t>
  </si>
  <si>
    <t>There should be revision to existing compensation structure as per market standards.</t>
  </si>
  <si>
    <t xml:space="preserve">1. Hike percentage - Year end Hike percentage is very low when compare to other BIG 4's.  
2. When we are working from Home, the Organization is saving enormous funds w.r.t. daily employee fringe benefits, saving huge Electric power usage, Water, Milk, Transportation, etc., 
My suggestion, the Organization can introduce a new Benefit in the appraisal process for the Current year (or until office opens) "Accrued Benefit - Work From Home" and provide SPECIAL BONUS to motivate the employees."
3. Moral Support - When employee is on Emergency Medical leave [employee Mother admitted in ICU], how the Manager can expect the professional to work. During such time moral support is very much valued which is expected from Engagement Managers.
4. Emergency Internet amount - The amount currently provided Rs.500/- is to be raised between Rs.800 to Rs.1,000/-
</t>
  </si>
  <si>
    <t xml:space="preserve">Some of the benefits or rewards which I feel can encourage the employees are frequent award category such as Spot, Extra miler etc. Some more categories can be included in the above which encourages one to mentor other team mates. Some of other rewards like getting them upskilled through onsite training at some renowned universities in the courses relevant to the profile will get them motivated and help them in their work areas too. </t>
  </si>
  <si>
    <t>Work from home allowance for furniture, enhanced internet allowance, more tax saving components in salary structure, market pay parity</t>
  </si>
  <si>
    <t>It would be great to have some benefits for each changes in life of the employees. For example, if an employee is newly married, there is a benefit in goods/cash that will help in starting out a family. If an employee have a new child, a benefit to help raise a new child (i.e. essentials such as diapers, milk, etc).</t>
  </si>
  <si>
    <t>A Mobile Phone Policy sponsored by the company would be nice to have as similar benefits are being provided in other Big 4s like Deloitte and PwC.</t>
  </si>
  <si>
    <t>hello, I Would like to suggest to get cab Benefits for  all employees , this helps employees to travel without any travelling stress.</t>
  </si>
  <si>
    <t>There should be compulsory medical checkup of all the employees either annually or semi annually which can later be reimburse, keeping in view the COVID situations which can help our employees to take care of our health which I believe is paramount for the organization as well.</t>
  </si>
  <si>
    <t>Preventive health checks, Fitness programs or memberships, counselling or therapy references, continue the wellness and financial help sessions.</t>
  </si>
  <si>
    <t xml:space="preserve">It would great if we are more appreciated for our hard work through regular incentives. Bonus, if it can be given Quarterly only if possible instead of yearly. </t>
  </si>
  <si>
    <t xml:space="preserve">Adjusting pay according to the market standards - It is often noted that the pay does not match with the promotion (new position)
Reducing stringent Chargeable hour requirements for performance evaluation 
Additional vacation days
Better health insurance plan
</t>
  </si>
  <si>
    <t xml:space="preserve">1)Loyalty Bonus- The current loyalty bonus seriously needs to be relooked, especially for employees who have been with the firm for more than 5 years. A lot of organizations offer heavy ESOP's in Tech industry. We should look at increasing the 5 and10 year loyalty bonus to 10/20 Lakhs or more depending on tenure. The firm should make it so attractive that it boosts retention and employees stay longer.
2)Phones- The firm needs to have a plan to offer smartphones to employees so as to differentiate their personal and professional life. This would increase privacy of employees and enhance their work life balance. One time benefit can be provided to employees to buys a smartphone.
3)Subsidized Food- Allowances and meal plans for food to employees on the campus.
4)Festival Bonus and New Year bonus-Some benefits around the festive season should be started
5) Leave encashment-Yearly leave encashment on CTC or basic pay should be available to employees so that they can plan their vacations. This may also reduce employees taking forced time off's.
</t>
  </si>
  <si>
    <t>Our compensation is not up to the market. Even half the experience of me is getting more package than me. Kindly revise the package.</t>
  </si>
  <si>
    <t>Salary revisions should depend on experience and it would be helpful if it is half yearly. 
Variable pay and promotions should be based on performance</t>
  </si>
  <si>
    <t xml:space="preserve">4 days work week </t>
  </si>
  <si>
    <t>- Company paid vacations [once in an year an employee should go for a vacation to get recharged]
- Food cards [Employee can opt for opt cards which is deducted from salary but getting tax deductions]
- Festival gifts [Give some useful gadgets to the employees on festival season like x-mas or new year ]
- Infinite WFH policies [If an employee wants to WFH for next complete year, it would be great if the company has agreed to that. Already we proved that workplace is flexible in the modern COVID era]</t>
  </si>
  <si>
    <t>Existing FBP is good, in addition to that if we are planning to still continue to work from home, additional allowances for wfh setup would be beneficial for the employees, and also if company could provide some one time allowance for Purchasing fitness or health related gadgets/accessories/apparatuses  would also be beneficial as heath and fitness plays a very crucial role in these tough situations,</t>
  </si>
  <si>
    <t>1.Emergency loan
2.Comp off against working on Saturdays/Sundays
3.Food Allowance while working from home.
4.Over time allowances</t>
  </si>
  <si>
    <t xml:space="preserve">Required Salary changes </t>
  </si>
  <si>
    <t>1) India Medical Insurance-Additional Parent benefit can be more meaningful and competitive. At the moment, only 3 lakhs is given to additional parent. Considering the increased medical costs and pandemic situation, this coverage is not sufficient. Anyway the employees will pay for this. Hence please give us an option of more coverage.
2) Leave encashment policy 
3) Leave transfer policy (an employee with many leaves can share some to the much needed employee)
4) Car lease policy
5) Stock options for Associate Director and above</t>
  </si>
  <si>
    <t>Salary package according to degree and knowledge. Food allowances should be there.</t>
  </si>
  <si>
    <t xml:space="preserve">Host a luggage party every year where everyone who wants to participate packs a bag and brings it into the office. At the end of the day, hold a drawing and a few lucky employees get to leave on an all-expenses-paid trip.
Giving on-site opportunities to more employees. </t>
  </si>
  <si>
    <t xml:space="preserve">Exclusive leaves for vacation or Vacation allowance to be included in compensation, Leave encashment option, Special Allowance to buy home or kitchen appliances, Petrol charge waivers (reimbursement), OPD charges reimbursement, Increase Home office set up allowance, ITR filing assistance, Reduced rates for Home / car loan   </t>
  </si>
  <si>
    <t>A stronger and transparent employee recognition structure. SPOT awards are not transparent in most cases.
Travel benefits, EY has correspondence with multiple brands and some coupons and perks at work membership.
The practo free membership rolled out was a great initiative, hence few more initiatives like that.</t>
  </si>
  <si>
    <t xml:space="preserve">I think US rotation is one the most useful benefit for the employee. A long rotation helps in developing technical skills from US experienced manager/ senior manager, understand working culture of US team and client and also helps GDS employee financially. </t>
  </si>
  <si>
    <t>Opportunities to study along with work and move to a different country while studying. Provide employment opportunities to move to another location outside the country</t>
  </si>
  <si>
    <t>•	One Month Notice Period for every FTE
•	Variable pay out in the month of performance review cycle end-up (June Salary)
•	New compensation will be applied from July in every year
•	Revise new compensation twice in a year which is a great benefit for both employee and employer
•	Would like to consider market corrections for all the eligible employees to meet market standards
•	Employee benefit loan without interest using for emergency, children education, setting up the home and other needs
•	Recognition reward bonus who works for organization with hard-work, honesty and his/her skill set great asset for a team/stream</t>
  </si>
  <si>
    <t>En-cash the annual leaves.
Provide food facility.</t>
  </si>
  <si>
    <t xml:space="preserve">Due to raising inflation in my country the best benefit would be an extra bonus like the one which is paid out in Septemeber/October or an additional salary review. </t>
  </si>
  <si>
    <t>Considering current situation and working environment, should allow employees to work from home as per their requirements and do not mandate them to come to office even after situation gets normalize.
Employees should be given an Overtime Amount when working beyond the shift hours.
Mid Year Bonus must be provided to all employees in order to boost up the employees morale and satisfaction to work with dedication.
Busy Season Allowance Should also be provided .</t>
  </si>
  <si>
    <t xml:space="preserve">Part-payment for a new phone, with security-enabled features, will encourage teams to stay connected through office apps. A lot of IT companies such as Intuit, Wipro, and our competitors such as Deloitte have already implemented a payment plan for employees, should they be using their phones to stay connected in these days of flexible work schedules. </t>
  </si>
  <si>
    <t>1. 4-day business week policy; 8 work hours per day
2. Employee plus Spouse free annual health check-up through EY's partner hospital network anywhere in the city/country (where GDS presence is available). Making this mandatory for employees above 35 years of age
3. Annual Gym subscriptions (e.g., Cult, Gold Gym, etc.)     
4. Used laptop buying options by the employee</t>
  </si>
  <si>
    <t>1) A 4 days work week as employees are working more than required from home
2) An additional holiday once or twice  a month for employees to refresh and relax
3) Monetary benefits</t>
  </si>
  <si>
    <t>Company car policy is what attracted me to the organization. After my joining the policy was removed in entirety and now a very big chunk of my package is that is taxable and I cannot use to to get a new car as well as to save tax. Since 3 years I am listening from the finance leads that new policy is coming but all in despair. I hope someone is listening.</t>
  </si>
  <si>
    <t xml:space="preserve">Interest Free Emergency Loan
4 day of work in a week instead of 5 days
Well being allowance (health/fitness related)
Yearly heath check up for family
Leaves for taking care of sick or hospitalized parents
Leave Encashment policy
</t>
  </si>
  <si>
    <t>Pay per performance is not happening, instead of progression, I was given below standard hike stating i am on higher bracket which i don't agree.
Stock options &amp; transparency in rating (Leads and excel sheet (internally) should be aligned)</t>
  </si>
  <si>
    <t>There is a huge pay parity in the compensation of same level employees who are joining the firm and the employees who are leaving the firm for other Big4's. This parity is significant even after the 2 lacs revision in compensation for all existing employees. I feel that the first and foremost review/change that should be done by the firm is towards the pay package of all existing employees to bridge the pay parity gap that is being offered by EY to new employees and by other big4's to employees who are leaving. This feeling is mutual in the minds of many existing employees (basis the conversations I have had with fellow colleagues). Not many people would be upfront about it but the high attrition rate is a big indicator of the same. Hence, I request the talent team and the leadership to consider this request and revise the basic compensation of the existing employees and also revise it basis individual performance in CY. This would be the primary motivating factor for every employee to stay committed to EY and its values.</t>
  </si>
  <si>
    <t xml:space="preserve">Mid Year promotion &amp; Salary Revision is something really great approach. This will encourage the employee and make him feel that his contributions and hard work are valued. If a salary revision happens twice a year that will help to bring everyone in the same market value. Also this will help for an internal transfer who is coming from one entity to other and be able to be align in the same market value as per the new entity standards. </t>
  </si>
  <si>
    <t>How about some interesting tax saving benefits such as Car Leasing / Sodexo from Senior level itself.</t>
  </si>
  <si>
    <t xml:space="preserve">Can increase promotions and bonus  and revise salary compensation equal to outside market.
Can provide Gifts or tour packages as a Benefit
Also can provide WFH setup for New joiners
 </t>
  </si>
  <si>
    <t>EY can include a new feature/ group in Outlook according to the employee's location, where the employee is able to buy and/ or sell anything. For example, rent out a place, sell and buy second hand items like furniture and vehicles. Instead of looking for options on OLX or Facebook groups, employees can internally have access to this benefit, which will be relatively safe as well.</t>
  </si>
  <si>
    <t xml:space="preserve">Being provided with technology/devices that not only help with productivity but also feel 'special' - some suggestions like wireless noise cancelling headphones, tablets to work with, kindle to encourage reading, wireless chargers for phones etc. 
Rewards that focus on wellness and selfcare - spa vouchers, exercise equipment for home  equipment, dinner for employee +1. 
Remove restrictions on client team events with food and drink restrictions.
Learning days - special days applied for when employee can spend dedicated time on badges/CPE credits/general upskilling etc.
Motivate learning by rewarding it - quick immediate small rewards (not just recognition). For example collect points as courses/learning hours are completed and can be redeemed for rewards. Making it mandatory just causes stress and a check the box effort.
Encourage work from anywhere - employees (especially tenured employees) should be able to work from hometown and reimbursed for trips to office for team meetings/training etc on a regular basis.
Dependant care leave - leave to take care of family - aged parents/young children </t>
  </si>
  <si>
    <t>Yearly Sponsored Family Vacation, Compensatory Benefits, Yearly Full body check ups etc.</t>
  </si>
  <si>
    <t xml:space="preserve">Introduction of flexible benefits (Mileage, VPF, Sodexo etc.) to reduce income tax liabilities  </t>
  </si>
  <si>
    <t>Housing Program, Car Plan</t>
  </si>
  <si>
    <t xml:space="preserve">According to me the pay scale/total rewards for both tax (technical) and EMS (Admin/operations) teams (at various levels) would need to remain the same considering that we are aligning ourselves to the account centric model. </t>
  </si>
  <si>
    <t xml:space="preserve">- Giving out the actual amount (traditional way along with the salary) instead of giving out equivalent points as part of ECS or SPOT awards. 
- Providing generous busy season allowance for working 55 hours a week. 
- Introducing good over time allowance if the employees work for more hours than the actual shift time (more than 45 hours - non busy season or more than 55 hours - busy season)
 </t>
  </si>
  <si>
    <t xml:space="preserve">Personal mental coaching which will benefit stress, depression, work life balance, financial management 
1 Full health checkup per year for employee and the family. 
Last week of December should be compulsory shut down of the office.
</t>
  </si>
  <si>
    <t xml:space="preserve">Domiciliary bills claim and doctor prescription/ visit should be under claims settlement. Food coupons.
Dinner should be served for free to all employees who stay in office till late. 
Salary revisions should happen twice in the cycle. 
</t>
  </si>
  <si>
    <t xml:space="preserve">Salary hike and working  location changes </t>
  </si>
  <si>
    <t>1. If a employee is hired and the compensation / designation is not up to the market standards based on the experience of the employees &amp; if employee raise such a concern, it would be grateful if necessary action is taken to match the compensation structure / designation as per EY standards irrespective of their current situation (package / designation).
2. Awards / gifts after successful transitions or major accomplishment will boost employees to perform more.
3. Medical eligibility amount can be increased more so that employees will be highly benefited particularly who is in staff level and has more dependency towards the medical insurances.</t>
  </si>
  <si>
    <t>Longer work during Monday to Thursday and free or shorter Friday, pension fund, food vouchers,</t>
  </si>
  <si>
    <t>On ground working employees should get benefits, (example, Giving Cabs from home to office) due to covid-19</t>
  </si>
  <si>
    <t>Please introduce Car lease, Tax saving flexi plans e.g. Sodexo meal vouchers or any other benefit which can minimize tax burden. In order to retain people, we can introduce ESOPs (Employee Stock Option Plan) at Manager/SM+ Grade so that professionals are stick to the firm and not moving too frequently across other Big 4s.</t>
  </si>
  <si>
    <t xml:space="preserve">Monetary Benefits (market correction) and dinner or get together so that we come out of mental stress, considering WFH a voucher for family dinner can be arranged. </t>
  </si>
  <si>
    <t>1. Home improvement allowances - In lieu of HRA for people who live in their own houses (or parent's premises) and are not availing tax benefits for the Home loan.
2. Start paying the revised/effective salary from July month payroll onwards. If paying out in October then pay the arrear amounts for those months salary. It looks like employees are losing out on 1 quarter's effective salary. The arrear payout option is followed by many companies and should be looked at.</t>
  </si>
  <si>
    <t xml:space="preserve">It would be great if we can provide option for SODEXO coupons and Match pay with Industry standards </t>
  </si>
  <si>
    <t xml:space="preserve">(1) Car Plan for Experienced Manager level and up (or at least a gasoline monthly allowance) upon return to office since some of us are living together with our families which is quite far from office and having an apartment near the office area is not a good option (for parents who want their kids to grow up away from busy city life).  
(2) Work from home arrangement even after pandemic subsides to strengthen family relations </t>
  </si>
  <si>
    <t xml:space="preserve">1. From the health Perspective due to long hours of working - Gym /Other well being fee Reimbursement.
2. From the Employee motivation perspective - EY customized goodies at festivals or at regular intervals rather than simple vouchers to support belongingness of Big Four.
3. From Vacation point of view - Since, Diwali is the biggest festival of India, there should be 3-4 days disconnect at the entire GDS and a separate disconnect during Christmas/ New Year.
4. From the home support - Actual expenditure of internet/ WiFi charges should be reimbursed as a parity of Rs. 500 PM is not valid for all regions in the country. 
</t>
  </si>
  <si>
    <t>Medical benefit for regular checkup ( For e.g Eye checkup as we are in front for system for 9hrs a day), Leave encashment (as many of us couldn't able to utilize the entire leave due to work). Food Coupon , Birthday Gifts, and annual gift instead of coupons.</t>
  </si>
  <si>
    <t>1. Increase the base packages by almost 30 to 40 % to align with industry.
2. Block holidays at the end of December.
3. Limiting hours to 40 in non busy season and 55 in busy season</t>
  </si>
  <si>
    <t xml:space="preserve">Thanks for giving this opportunity. Firstly i would like to put forward my opinion on basis which the existing benefits are awarded. There shall be given an equal weightage to the admin work the resources are performing despite managing scheduling on their engagements to boost their morale. 
Secondly, experienced resources should be rewarded distinct benefits as they are mostly impacted due to resource crunch for any reason. </t>
  </si>
  <si>
    <t xml:space="preserve">Please consider mid-year progressions too and not just promotions. Also, variable pay can be on half-yearly basis instead of annual bonus.
</t>
  </si>
  <si>
    <t xml:space="preserve">1. Adopt the Remote/Hybrid work model: Most candidates ask this question at the interview stage, and are keen to WFH/Hybird or work from anywhere. And, in many cases, this is detrimental to their decision to join or not.
2. Fitness/Gym perks: Encourage employees to invest in their health and wellness. Reimburse their yearly gym/health plan or even wellness/health apparatus expenses.
3. A 4-Day Work Week: Considering most of us who interact regularly with the Americas teams work a 9am to 10-11pm shift, a 4-day work week can be refreshing as well as rewarding. (Case: Microsoft Japan recently let employees work four days a week with the same five-day paycheck. The experiment was a success, resulting in a 40% increase in productivity, as well as savings in electricity and printing costs. To make room for the lost time, the company also encouraged cutting meetings to 30 minutes and limiting their attendance, saving valuable work time.)
4. No-Meetings-Fridays: Mondays through Thursdays are over-run with back to back calls leaving very little time to plan, reflect, ideate or create. Keep meetings/calls off Fridays, so that the employee can treat it as his/her personal time to produce better quality output without interruptions.
5. Encourage/reward EV adoption: Corporate tie-ups with dealers to avail benefits on purchase of EV 4-wheelers or 2-wheelers. </t>
  </si>
  <si>
    <t xml:space="preserve">1. Annual Leave encashment
2. Pension (NPS) option
3. Children's Education Allowance
4. Enhanced home infrastructure set-up support (to enable work from home)
5. Enhanced home internet allowance
6. Increased budget for EY Appreciate </t>
  </si>
  <si>
    <t xml:space="preserve">Tax saving offering meal coupons/ Meal cards like Sodexo/HDFC/Happay </t>
  </si>
  <si>
    <t xml:space="preserve">Easy Car loan, Easy home loan, Interest free emergency loan. </t>
  </si>
  <si>
    <t xml:space="preserve">1. Lapsing ALs encashment at the end of financial year. If not, then at least increase the limit of total leaves that can be encashed - to 30 (from current 15)
2. An yearly family trip cost reimbursement (limits may apply)
3. OPD charges reimbursement </t>
  </si>
  <si>
    <t>1. Electrical allowance since most of us our is working from home. This type of allowance will be a great aid for all GDS employees. 
2. Convertible cash leaves - Employee would have an option to convert their excess leaves or unused sick leaves. This will also help in increasing resource productivity.
3. HMO for above 65 -This is one of the unique approach if will be granted since it is not common for the other firm to offer this kind of benefit. 
4. Recreational Facilities - This privilege is already common with other companies, however I have confirmed in my NJO that GDS has not yet offer this with their current employees. This is also beneficial in promoting a healthy lifestyle environment.</t>
  </si>
  <si>
    <t xml:space="preserve">I am carrying an experiance of 9 years , remuneration is not upto the industry benchmark,most of my team members are leaving the organisation because of the same justification, would really appreciate if you could please look into it and do the needful to hold the experianced resources.
Please initiate seasonal rewards and recongntion as i can hear more loud voice on handling/ Investing the busy season volumes/ efforts/ dedication , which results in motivating the resources </t>
  </si>
  <si>
    <t>Salary revision will be benefit to me and WFH continuation will good due to new covid variant.</t>
  </si>
  <si>
    <t xml:space="preserve">Considering the current scenario, the future of work space shouts out for flexibility i.e. increase in WFH. 
I was thinking if there could be some sort of financial help that the company could provide in terms of setting up the work station at home. </t>
  </si>
  <si>
    <t>Benefits: (1) Convertible to cash of 5-days unused vacation leaves (2) HMO for dependents who are above 65 years old (3) 14th month pay (4) electric allowance (5) medical reimbursement from HMO worth PHP 20,000 (6) convertible to cash of in-excess sick leaves</t>
  </si>
  <si>
    <t xml:space="preserve">Based on the work promotions and compensation revisions will help the Employee to focus and provide a better work and deleviery.  </t>
  </si>
  <si>
    <t>1) Annual health Checkups for employee and dependents. Providing vouchers or appointment slots which would ensure the employee avails the facility and is aware of any underlying medical conditions.
2) Celebrate occasions like promotions, service anniversaries, milestones (5, 10, 25, years, etc) , birthdays, etc. Make it more personal than just sending an email template. A hamper would be something to cherish and feel valued. An EY memento provides a sense of satisfaction and pride. 
3) Vouchers for festivals are quickly forgotten. Getting a festival kit is a great way to share the bond of togetherness especially in this pandemic time. 
4) Compensation should match the market standard. Due to remote working scenarios, there is no restriction on the locations. There is no concept of Tier1, Tier2 or metro cities with regards to compensation. Over the past few months, there has been high volume of exits due to the same reason. 
5) Well-being allowance (health/fitness related)
6) Leave encashment benefit by end of every calendar year.
7) Personal financial advisor or investment planning
8) Sponsored Family Vacations
10) Increase WFH allowance to accommodate electricity, internet, phone expenses.</t>
  </si>
  <si>
    <t>1. Company Equity
2. Education assistance
3. Retirement Savings Plan</t>
  </si>
  <si>
    <t>AS a wfh , itll be good to provide some benefits for electricity, internet, travelling charges to employees are very nice idea!!!</t>
  </si>
  <si>
    <t xml:space="preserve">Since few years, during the year end review and appraisals, I felt that the inputs and recommendation from our global lead is not considered for promotions and rating strategy.
Instead, the year end rating is finalized by talent team locally, who doesn’t have any involvement in our technical and functional activities related to the projects we are handling.
This ends up in a stressful situation and I feel my contributions are not considered or valued.
I had high expectation during FY21 outcome, but disappointed.
I suggest, let the global or functional lead defines the rating and final recommendations, so that there exists a chance for 1:1 discussion and draft a feedback matching EY vision.
Finally, the promotions and pay raise depends on the above factor and it impacted financially.
Still I am proud of working with EY and we can create  a better working world.
</t>
  </si>
  <si>
    <t>VL
*The 5 unused VLs currently being carried over to the succeeding year should be converted to cash (January payout)
SL
*Since SL accumulation is allowed for a maximum of 3 years, in excess of 45days should be automatically converted to cash
*The 45 SLs accumulated are usable and without expiration
WFH
*WFH office set-up allowance
*Permanent WFH benefit/s such as but not limited to Internet and electricity allowance
HMO
*HMO for dependents above 65 yrs old - totally free or atleast 50/50 employer/ee sharing
*Medical expense reimbursement under HMO (In my previous HMO, limit is 20k/year for me and my dependents)
Others
*Christmas Bonus equivalent to 1 month basic pay</t>
  </si>
  <si>
    <t xml:space="preserve">Hi Team, 
I have joined EY with 2% hike in 2020. It would be great if you kindly revise the package for those who didnt get a hike at the time of joining. 
More so there are a lot of people who didnt get a work from home furniture allowances. I am a part of that batch too. 
While cross teaming we didnt get a reward even after working on our project and simultaneously working on different. 
It would be great if the salary revision is done for me and the benefits like electricity allowances should be included in the salary. 
Thank you. </t>
  </si>
  <si>
    <t>CTC Normalization should also be done across to our male counterparts
Awarding bonuses for in-demand skills/competencies
More learning opportunities</t>
  </si>
  <si>
    <t>Increased fixed compensation</t>
  </si>
  <si>
    <t>• Birthday leave
• Sick leave convertible to cash
• External education support/ Tuition reimbursement
• "EY day away" - one day off (paid)
• Shuttle services
• Gym membership</t>
  </si>
  <si>
    <t>Payout for Overtime: Excess hours bookings during busy season (Both Interim and Final) is a concern for almost everyone as its Loss-Loss situation for employees. Employees have to compromise their work life balance on one hand and on another hand, it comes with no additional financial benefit to motivate them. There should be an overtime allowance (hourly basis), which should be paid for every excess hour (above 45 hours in a week) charged on chargeable codes in timesheets. This will motivate people to work above and beyond.</t>
  </si>
  <si>
    <t>Free Medical checkup once in a year
Free family trip to a resort
Permanent work from home option for those who require</t>
  </si>
  <si>
    <t>1. Personalized gift vouchers for completing a certain amount of time with EY or for Birthdays or for Anniversaries
2. One other option may be to gift a Kindle or similar items
3. Gift vouchers for a staycation for a day with reputed hotels</t>
  </si>
  <si>
    <t>International travel opportunities</t>
  </si>
  <si>
    <t>Interest free loan
Permanent WFH as applicable
Yearly leave encashment or permitting more leaves to carry forward 
More tax benefit schemes
Better Festive incentives</t>
  </si>
  <si>
    <t xml:space="preserve">WFH Bonus and salary revision </t>
  </si>
  <si>
    <t xml:space="preserve">Employee compensation should include few more options for employees to optimize their tax planning. Few options like Sodexo meal card, Company car lease scheme, interest free short term loans might be useful.
</t>
  </si>
  <si>
    <t>1. Annual health check up
2. Anniversary / Birthday leaves
3. WFH Setup allowance
4. Better Laptops / Infrastructure</t>
  </si>
  <si>
    <t>1. If we're working Saturday and Sunday we need to get additional pay for those days.
2. You can include Amazon Gift card or Amazon Pay vouchers which will reduce tax burden of employees
3. GCR - You can bring back to 40Hours per week culture.
4. Club Mahindra corporate membership across India
5. Retention Bonus for every 3 years.
6. Hike and promotions twice a year - Mid year and full year.</t>
  </si>
  <si>
    <t xml:space="preserve">1.  Home grown and seasoned professionals should be compensated at par with fresh resources hired from market at same level , rank/band. 
2.  Profiles/roles of home grown resources should be compared with  similar profiles in the market. Apple to apple comparison to be made and not generalizing.
3. Span of control and multicity management profiles should be considered for structuring compensation and benefits  
4.  Leave encashment provision - Capped to 100 days maximum 
5.  An impactful 'Gift' in lieu of annual day to be considered.  No cash or voucher. 
</t>
  </si>
  <si>
    <t>Employees who go through Vasectomy should also be given at least a week's worth of paid holidays.</t>
  </si>
  <si>
    <t xml:space="preserve">The only another benefit I am looking for is rewarding pay package much better that I get now . When I joined EY 6 yrs ago , I thought , I would be able to climb the 40 lac per annum scale by this time after having spent 22 years of working . </t>
  </si>
  <si>
    <t>To get promoted to Senior 1 would be the most valuable reward to me personally to stay motivated for the upcoming busy season.</t>
  </si>
  <si>
    <t xml:space="preserve">Sodexo allowance, 
Compensate for home office set up, 
</t>
  </si>
  <si>
    <t>Smartphone allowance for employees</t>
  </si>
  <si>
    <t>Yearly gift hampers on festivals and ocassions</t>
  </si>
  <si>
    <t>1. Compensation for creating space for a home office
2. Give Sodexo balance or equivalent amount for meals in salary 
3. Smartphone allowance as we use Work profile on our personal devices 
4. Provide broadband data cards as we are working remotely</t>
  </si>
  <si>
    <t>Mid year compensation change for employees</t>
  </si>
  <si>
    <t>A. Allow an option to shift from employee salaries to consultant fee model, allowing employees to claim for expense deductions and claiming GST returns thereby increasing take home.
B. Reduce taxable income by restructuring the salary components. Ex. Increase HRA component in payroll structure to allow for maximum tax savings by way of claiming maximum of rentals paid. Add tax free
C. Annual leaves being lapsed to be enchashed at the year end instead of getting lapsed.
D. Bonus payout to be made semi-annually (quarterly) to allow for financial flexibility during the year</t>
  </si>
  <si>
    <t>Mid year promotions should be accompanied with salary increase and Mid year review for all employees with a raise in salary will be meaningful</t>
  </si>
  <si>
    <t>Encashment of unused leaves (both personal and annual leaves)</t>
  </si>
  <si>
    <t>Health Benefits ( Eg: Reimbursement for Annual whole body checkup)</t>
  </si>
  <si>
    <t>4 day weeks, Dental insurance benefits, Additional medical coverage</t>
  </si>
  <si>
    <t>1. Work from home : Infra &amp; broadband support
2. Rewards during team connects &amp; various employee engagement activities.
3. Medical Insurance more coverage</t>
  </si>
  <si>
    <t xml:space="preserve">Leave Encashment </t>
  </si>
  <si>
    <t>Time managements</t>
  </si>
  <si>
    <t>transfer annual leaves to colleagues</t>
  </si>
  <si>
    <t>The option to work from home 100% (full time)</t>
  </si>
  <si>
    <t>A competitive compensation pay increase comparable to the market and also the people who have well spent years of service with the firm should be given utmost preference</t>
  </si>
  <si>
    <t>international opportunities</t>
  </si>
  <si>
    <t>ability to work from another countries for a few days in a row</t>
  </si>
  <si>
    <t>Complete Work From Home
Work from anywhere e.g near by office locations</t>
  </si>
  <si>
    <t xml:space="preserve">Industry standard - Compensation benefits according to the experience and contributions. Looking for tax free benefits like meal coupons, gift vouchers etc., </t>
  </si>
  <si>
    <t>ability to add both the set of parents to insurance for cheaper rate</t>
  </si>
  <si>
    <t xml:space="preserve">reimbursement on gym equipment's for good health </t>
  </si>
  <si>
    <t>Over time allowance, Better internet re imbursement</t>
  </si>
  <si>
    <t xml:space="preserve">Scholarships for employees' kids that pursue a career that is aligned to EY business (IT for example)
Gym reimbursement (not only for big gym chains, but for small local ones)
Annual equipment allowance to replace office chairs, for example
Financial investment advice/guidance
Inter-office mail services (so I can send stuff to my team in a different country)
</t>
  </si>
  <si>
    <t>LTA</t>
  </si>
  <si>
    <t xml:space="preserve">
1. Food allowances (mainly during townhalls or trainings)
2. Over time allowances
3. Family day events (EE can take family out)</t>
  </si>
  <si>
    <t>Tax benefits - Food coupons, house/Car leasing program, Home furnishing exemptions
Personal development -  Post graduate program sponsorship, external certification fee redemption.
Flexible work options - 4 working days/week
Personal leave encashment</t>
  </si>
  <si>
    <t xml:space="preserve">1. Benefits for working parents (Caretaker, education reimbursement; tie-ups with pre schools)
2. Work from Home reimbursement- Furniture set up (Chair and Table); internet reimbursement for monthly billing of Rs. 1500-1700.
3. Busy and Interim busy season extended hours food reimbursements; Corporate Cards
</t>
  </si>
  <si>
    <t xml:space="preserve">Add Pharmacy and Domiciliary insurance claims. With the health situation around the world, we will need these benefits to support employees and their families. </t>
  </si>
  <si>
    <t xml:space="preserve">HI Team, 
Below are some of the Differentiators compared to other MNC.  1. We would expect Little more Increased pay compared to PY Hike. 2. As we are WFH from past 2 years there is no Distribution of Gifts, team outing budgets , etc. - it can be offered in form of Wellbeing Vouchers, Office branded Gifts. </t>
  </si>
  <si>
    <t>Revised compensation and level meeting market standard and growth will matter most to me. I would like to valuable team member for competency and organization considering the effort and loyalty which has been put up from my end.</t>
  </si>
  <si>
    <t>Housing loan</t>
  </si>
  <si>
    <t>Will be great if we can encash our balance Annual leaves at the end of the year. The Balance Leaves which are not carried forward.</t>
  </si>
  <si>
    <t xml:space="preserve">Rotation opportunities </t>
  </si>
  <si>
    <t>Growth, learning &amp; salary</t>
  </si>
  <si>
    <t>We need benefit in form of cash or foreign assignment.</t>
  </si>
  <si>
    <t>Leave encashment
Well being allowance
Loan facility
Emotional well being support through out - which will include "mental well being counsellor" availability for any emotional challenges, kind of in house doctor/psychologist
Well being leaves
Strict policy supporting "no work/ work related phone calls" during planned leaves</t>
  </si>
  <si>
    <t>Work From Home office setup allowance and Busy season allowance</t>
  </si>
  <si>
    <t>overtime allowance</t>
  </si>
  <si>
    <t>1. Well being allowance (health/fitness related)
2. Over time allowances (At least for Sat and Sunday working)
3. Leave encashment
4. Home internet re-fund
5. Mandatory shut down from 25th Dec to Jan 2nd (Every Year)</t>
  </si>
  <si>
    <t xml:space="preserve">As per industry salary structure components can be reorganized (% wise) so that tax component can be minimized with options like Petrol bill and other ways which can be tax free component in benefits category. Similarly providing food coupons and some other types of benefits can save tax components . As per personal salary base component should be increased and should be better . </t>
  </si>
  <si>
    <t xml:space="preserve">Leave Encashment
Routinely Health Checkups under Insurance
Voluntary WFH
</t>
  </si>
  <si>
    <t>For me if EY shares stocks with its Employees along with Variable bonus as per performance is the most Valuable benefit to the employees as it will be a long term assets for them. Also employees will feel connected with the company. It will also help to retain the employees for longer tenure.</t>
  </si>
  <si>
    <t xml:space="preserve">For awards, cash instead points. Means a lot.
Standardization of pay packages in competence with the present opportunities, external.
</t>
  </si>
  <si>
    <t xml:space="preserve">Taking care of my mental health' - a week (or two) of paid holidays. This should involve everyone - even employees on probation. 
</t>
  </si>
  <si>
    <t>International travel; More collaborations with global universities for master courses; Interest-free loan on cars; Bi-annual bonuses</t>
  </si>
  <si>
    <t xml:space="preserve">A share in the profits of EY for all ranks, something like an ESOP. But since we are not listed, it could be a variation of standard ESOPs. However, standard disclosure norms of ESOPs should apply, i.e. sharing of audited books of accounts with all shareholders. 
Skin in the game is the name of the game! </t>
  </si>
  <si>
    <t>1. Sodexo coupons
2. Updated leave policy where year end cutoff leaves are not utilized from employee's leave account but organization provides it as a disconnect. Similarly, if a public holiday falls on Thursday or Monday organization provides disconnect on Friday so that employees can have long weekends without utilizing leaves from their leave account
3. Car loan policy
4. Phone buying fund
5. Monthly rewards in form of coupons
6. Goodies
7. Food order or party fund once in a month</t>
  </si>
  <si>
    <t>change in bonus approach for manager and above based on the no. of years they are with EY.
Token of appreciation on completion of each year after the 10th year, this motivates the employee who are with EY for so long.</t>
  </si>
  <si>
    <t>1. Special Employee loan for house, car, bike or personal . 
2. As we are WFH , Monthly Rs 1000 -1500 for WiFi.</t>
  </si>
  <si>
    <t>Interest free loans for employees will help in purchasing some assets like home, vehicles etc.</t>
  </si>
  <si>
    <t xml:space="preserve">1. Consider having mensuration/periods leave for atleast 6-8 days in a year for women employees.
2. Offering achievement awards, performance bonuses sounds like a great way of motivation. The bonuses or awards don’t always have to be monetary and it could be like the vouchers we get from amazon/lifestyle but with an increased amount. </t>
  </si>
  <si>
    <t xml:space="preserve">With loyalty bonus cash award, giving electronic gadgets (Laptops, phones, etc) or any suitable as token of appreciation for a long term service.  </t>
  </si>
  <si>
    <t xml:space="preserve">Clear and easy process about how to take 2 days for volunteering. </t>
  </si>
  <si>
    <t xml:space="preserve">The following new benefits should be added as they are quite common and provided by other firms:
1. Car lease facility
2. Sodexo coupons
3. Gift voucher on birthdays 
4. Tie up with day care/preschools like Clay
5. Schools fees as a flexi benefit for tax benefit 
6. Interest free or very subsidized loans for school/higher education fees for children.
7. Apart from the Diwali gift voucher, we have not received anything over the last 2 years. EY Branded gifts like books, water bottles, mugs, hoodies, fitness band, headphones, laptop stand etc. should be provided to all EY employees on occasions. We haven't received any of this over the last few years while other organizations have been delivering gifts to each employees' house even during the pandemic. This makes a difference in keeping employees happy and loyal to EY. </t>
  </si>
  <si>
    <t>Flexible working hours, Leaves for mental health, Annual health checkup partner tie-ups, Car lease program, Career talks from experts, In-person skills classes</t>
  </si>
  <si>
    <t>Education fees discount for children of employees or tie up with schools availing discounts for EY employees.
Permanent WFH policy should be encouraged.
Home internet re-fund, as you clearly know we would need at least 1000k for internet 
Better Festive incentives
Health check packages for every 6 months</t>
  </si>
  <si>
    <t>Can there be a EY Yellow Points system in GDS which can be collected throughout the year when we receive a good stakeholder feedback (stakeholder encouraged to reward with points), participate in GDS initiatives and make an impact, complete a GDS-specific badge, and overall bring business to the service lines? There can be  many reasons to reward Yellow Points. The team with that collects the highest reward points at the end of the year is rewarded with 500 EY Yellow Points for each member! Using points we can shop from EY Advantage or similar platforms as approved by EY.</t>
  </si>
  <si>
    <t xml:space="preserve">Try surprising employees with hampers during festivals and holiday season like rest in industry do. </t>
  </si>
  <si>
    <t>Health reimbursements for employees - come up with a generous annual amount (market leading, not some token amount like we usually do), let people spend it on some key eligible items like gym memberships, annual health check ups, buying supplements, meds, health tech, therapy sessions. Whatever is easiest to facilitate. 
500 per month for internet is not sufficient. Should be at least 1k. 
Annual gift can be far better. Something more useful considering working from home, like reimbursing an amount to buy high quality headphones with noise cancellation. Home workstation exps. 
Car lease scheme, adoption leave should be longer.</t>
  </si>
  <si>
    <t xml:space="preserve">Revision in compensation is the motivation. </t>
  </si>
  <si>
    <t>1) Transfer of leaves, 2) Additional leaves to people who are not affected by covid and did additional work and effort on behalf of other.
3) home allowance as most people are working from home and have more electricity and other utility bills
4) Baby Crutch reimbursements for manager and above etc</t>
  </si>
  <si>
    <t xml:space="preserve">Hi team
I admire EY for providing supportive policies. The below mentioned policies might also make a huge difference by cheering up the employee a lot 
- Joining bonus
- Employee wellness reimbursements 
- Leave Enhancement
- Employee Over Time allowance
- Permanent work from home
- Annual health checkup to the family
</t>
  </si>
  <si>
    <t xml:space="preserve">Dental &amp; Vision Insurance + Free Gym/Yoga Membership + Team Offsite + Quarterly Perks + EY discount on Groceries/shopping + Good Incentives + Bonus + Increment </t>
  </si>
  <si>
    <t>Health Benefits e.g., gym reimbursements, skincare reimbursements as well as end of year variable bonuses</t>
  </si>
  <si>
    <t xml:space="preserve">Pay package matching the market standard
Increase in the shift allowance.
Increase in the Internet allowance.
Food allowance or Sodexo coupons.
</t>
  </si>
  <si>
    <t>Smart Phone Assistance, Leave encashment, Sodexo Card, Interest free loans.</t>
  </si>
  <si>
    <t xml:space="preserve">We need better options to plan our tax and option to better structure our salary.
Processing of claims/ reimbursements to be made easier and less cumbersome with lesser turnaround time. 
Better laptops with better performance.
</t>
  </si>
  <si>
    <t xml:space="preserve">Commute to office, Increase in insurance limit, mobiles to employees, gift vouchers on travel/shopping and food. At least 1 trip annually with the office collogues which is firm sponsored. Increased internet allowance as Rs 500/month is not even enough to pay for the high speed net of any company. Also, now we have almost moved to 100% WFH approach, the allowance for home office setup should be given.  </t>
  </si>
  <si>
    <t xml:space="preserve">Flexibility to work from any location - domestic or international
</t>
  </si>
  <si>
    <t xml:space="preserve">A work from home setup would be really beneficial if a hybrid mode of work is to be followed in the future. </t>
  </si>
  <si>
    <t>1, Emergency interest less loan facility
2, Wellbeing Allowance
3,Increase Home internet amount 
4,Increase number of Annual Leaves
5,Leave encashment
6,Family Day Celebration
7,Annual gift/Goodies.
8,Yearly heath check up for family</t>
  </si>
  <si>
    <t xml:space="preserve">Many organization offer Stock(listed market shares) sharing option with employees. This is one option that can be explored. </t>
  </si>
  <si>
    <t xml:space="preserve">Comprehensive Health coverage for family members including parents (dependents) including OPD and medicine bills.
Flexibility in operating location.
Support in school admissions for employee's kids through EY desk.
</t>
  </si>
  <si>
    <t>I think 'Outdoor medical compensation' can be provided to employee and respective family(spouse and 2 children max) . A certain amount could be allocated per month like INR 3-4k and it could be only be compensated with valid bill. I am proposing this idea considering the current situation of rise in covid cases and surge in price of medicines.</t>
  </si>
  <si>
    <t xml:space="preserve">1. Annual health check up for employee and dependents
2. Leave encashment
</t>
  </si>
  <si>
    <t>1. Yearly health check up for employees - atleast some basic plan 
2. Mental health day offs after busy period (could be implemented across engagement)
3. Occasional food coupons for festivals/team meeting could be a replacement to team/practice level outings</t>
  </si>
  <si>
    <t>1. Food coupons. Would prefer something like HDFC foodcard over sodexo. Easy to manage and disburse.
2. Leave encashment at end of every year
3. People working in night shift and weekend shift should be paid better allowances. Currently in benefix tool it is very low compared to market standard
4. Car lease program</t>
  </si>
  <si>
    <t>A 30-60 day simplified sabbatical leave policy for family situations or physical health related issues (if possible without impacting the individual's annual performance) would be a great inclusion/benefit to our employee wellbeing program. 
If there's already a policy defined, then please publish/share more frequently over the intranet. Thanks!</t>
  </si>
  <si>
    <t>1. Kindly reduce working hours to 8 as before.
2. Leave encashment.
3. Interest free loan (atleast 2 months salary).</t>
  </si>
  <si>
    <t>1. Well being allowance (health/fitness related)
2. Mid year Progressions/Promotions
3. Similar to Promotions list circulated every year, Progressions list should also be sent to keep employees motivated.
4. Over time allowances
5. Emergency loan
6. Family day events (EE can take family out)
7. Food allowances
8. Day-care tie-up
9. Leave encashment benefit
10. Home internet re-fund
11. Annual health checkup for employee and dependent members
12. Yearly Health checkup for employees
13. Annual gift/Goodies
14. Better Festive incentives
15. Quarterly team get together
16. Gym fee 100% included with better membership.
17. Increased Holiday period. End of year free week.
18. R&amp;R to be monetary rather than points
19. Investment plans to employees
20. Old laptop buy back policy
21. Family trip for a week for employee and employee family as rewards.
22. Increase amount of Home internet re-fund.</t>
  </si>
  <si>
    <t>1. Hybrid work environment policy - Provide permanent WFH option - Employees can choose to work from anywhere in India indefinitely
2. Alternate 3 or 4 day work in a week
3. Spot / Client Service awards benefits to be credited in the account instead of redeeming the same through vouchers. 
4. Leave encashment benefit by end of every calendar year and increase the Annual Leave carry forward from 15 to 30 so that 30 can be used for encashment.
5. Car lease program with tax benefits based on rank (Usual practice in the Industry)
6. Introduce all tax exemption benefits that are allowed by the Govt of India so that our tax burden can be lowered.
7. Paid time-off (Increase Paternity leave to 30 days)
8. GDS exchange program where one can work in GDS location in another country for 4-6 weeks.
9. Personal Financial Advisor Service for the year
10. Self immediate family opd charges reimbursement
11. Diwali gifts upto 2k which is standard amount in most of companies
12. Well-being allowance
13. Apple Smart phone assistance
14. Old laptop buy back policy</t>
  </si>
  <si>
    <t>1. Well being allowance (Gym/fitness, Mental health benefits)
2. Long term  value - Retirement financial assistance
3. Leave Encashment or Leave accumulation policy 
4. Old laptop buy back policy
5. Two pay month system</t>
  </si>
  <si>
    <t>Thank you for the opportunity/platform to share our thoughts/ideas. Here are the benefits I could think of:
1) A more personalized touch to gifts/vouchers - such as a diwali gift, instead of an amazon voucher perhaps a goodie box with a small message 
2) I know we have medibuddy for health check up etc, but how about a mandated annual health check up for employees - for our welfare/well being. If mandated would be too pushy we leave the choice to the individuals, I would suggest a health check up voucher into our medibuddy app for us to avail at the hospital part of the network (including eye check up)
3) A wellness package such as cult.fit (India) package which has a hybrid of a gym centre visit or workout from home - the risk of working out with others is eliminated (in the current pandemic situation) for people since they the possibility to workout from home
4) A monthly one-time movie voucher (including snacks, etc) to the employees for them to enjoy a good time off with their family over a weekend. Not sure if netflix or amazon/.... provide such an offering but would be a nice incentive
5) A more active participation by the respective SSL culture teams to have virtual team events where employees get to see the more relaxed side of their leaders and have a good time</t>
  </si>
  <si>
    <t>Financial benefits</t>
  </si>
  <si>
    <t xml:space="preserve">1. The salary hike and bonus in the July Payroll 
2. New promotion can be effective July instead of October
3. Choice of a 4 day work week for parents 
4. Mid year promotions and additional bonus for exceptional performers 
5. Special leaves can be employee's choice rather than a team planning
6. Increase in 10 year and above milestone bonus 
7. Utilization targets for Managers and above to be reconsidered and plan to reduce the Admin responsibilities for more focus on client. </t>
  </si>
  <si>
    <t>Some of the benefits are:
a) Interest free Personal Loan to the extent of at least 2 times annual CTC
b) Provide Smart phone assistance as nowadays Work Profile takes a good chunk of our phone usage
c) Provide market correction in compensation to eligible employees across ranks
d) See to it that compensation is streamlined across service functions and ranks</t>
  </si>
  <si>
    <t>1. Employee discounts on Mobile phones on all major brands.
2.Domesticity paid vacation for 2
3. Child Education allowance</t>
  </si>
  <si>
    <t>Not everyone lives with families or prefer to live with family, so the individual's companion is their Pet or Pets (any pet of their choice). It would be nice if company provides information from animal experts to take care and communicate. Like Vet experts contacts, NGO for stray animals, Animal rescues ,Canine Behaviorist and so on. And come kind of compensation or goodies. Having a pet not only helps the animal but indeed keeps the mental health of an individual as per studies. This is something that popped up in my mind.</t>
  </si>
  <si>
    <t xml:space="preserve">Right now we can claim the hospitalization (24 or more hours) bills under the insurance policy. But we do not have any option to claim the OPD bills.
Can EY introduce the option to claim OPD (Out Patient Department) Medical/Consultation/Lab/Pharmacy bills (like 20000 per year, max limit can be set by EY). 
</t>
  </si>
  <si>
    <t>Leave travel allowance, or quarterly reimbursement of medical expenses such as medicines, Doctor consultancy fee, or specs bill</t>
  </si>
  <si>
    <t xml:space="preserve">8 hours of work time instead of 9 hours, half yearly Bonus instead of Annual Bonus, Annual leave carry forward from 15 to 30 days </t>
  </si>
  <si>
    <t xml:space="preserve">1) Quarterly Bonus or bi-year bonus  (should keep the employees excited mid year as well)
2) Perks like gadgets etc 
3) Rotation opportunities </t>
  </si>
  <si>
    <t>Emergency Leave
Emergency Loan</t>
  </si>
  <si>
    <t xml:space="preserve">Semi annual appraisals/ promotions - World is evolving at a fast pace already!!
WFH rewards should be extended again in terms of new furniture purchase or tech instruments bought
Monetary rewards for people who have achieved a milestone in the firm starting from 5 years, 7 years, 8 years etc.  </t>
  </si>
  <si>
    <t xml:space="preserve">1. Additional tax saving benefits like food coupons, car loans/vehicle fuel exemption, or similar?
2. Opportunities outside the home country for the high performers. This will help the employees in different ways. </t>
  </si>
  <si>
    <t xml:space="preserve">Permanent/ required period work from home because of kids
reduce the working hours back to 8 hours instead of 9 hours
</t>
  </si>
  <si>
    <t>We can get an additional 1 time monetary benefit as a wellness bonus . Several companies are paying during this time.</t>
  </si>
  <si>
    <t xml:space="preserve">Trip package with family. Enhance HRG ( our global travel/ hotel booking vendor -another portal for employees) so employees can book their personal trip via HRG availing corporate rate and other discounts. </t>
  </si>
  <si>
    <t>If we would have flexible working days model and above that if we can have 4 days working structure where respective associate can have liberty to work as many hours to make 45 hours a week within the 4 days of working.</t>
  </si>
  <si>
    <t xml:space="preserve">Fringe benefits to bring down the taxable income - things like driver salary, petrol reimbursements, car lease options beyond a certain level etc. 
More comprehensive health insurance plan.
</t>
  </si>
  <si>
    <t>1. Support to employees for going green, for e.g. Finance options for buying Electric vehicle(s), financial support for rooftop Solar installations
2. Support children's education with some kind of Policy etc
3. Encashing of Leaves or Transfer of leaves between employees
4. Sponsor healthier lifestyle like gym memberships, yoga classes etc
5. 4 day work week
6. Support for side projects
7. Badges for CSR support activities and volunteering work specifically field work
8. Mental wellness leaves/Menstrual leaves for women
9. Cover internet broadband cost of employees
10. 360 degree feedback for Managers and above for determining Bonus and Promotion/progressions
11. Mid year progress/promotions and hikes
12. Switch off from work after 6 or 7 PM and on weekends, no late night calls/meetings</t>
  </si>
  <si>
    <t>Pause and recharge days or week/s - basically, we dedicate certain days or week/s wherein employees are not required to work, send emails, conduct meetings, unless in urgent and business impacting cases
One-time work from home allowance - WFH allowance given after 1 year of service
Food allowances - during townhalls, meetings, year-end activities, etc</t>
  </si>
  <si>
    <t>Encashment of annual leaves
Increase in Internet allowance
Old laptop/assets buy back policy
Emergency Loan facility
Interest Free loan 
Salary advance (2 to 3 months, will be recovered in subsequent months)
Overtime Allowance
Festival bonus (min 3-5k for Diwali, Pongal, Onum)
Investment plans to employees
Flexible to choose different WFH modules
Increase shift allowance as per market standard</t>
  </si>
  <si>
    <t xml:space="preserve">work from home set-up allowance, Gym/sports club membership, collaboration with some tour agency for some refreshment (by giving some points/money in wallet) so that employees can use while booking hotels. </t>
  </si>
  <si>
    <t>1. Make cash instead of reward points for awards etc..
2. Make adjustments to the payment package of employees to compete with present market conditions.</t>
  </si>
  <si>
    <t xml:space="preserve">Hi All,
1. Advance salary / Emergency Loan facility ( My teammate faced this issue)
2. Comp off / payout against working on Saturdays/Sundays/Holidays - it is not applicable for all locations as of now. ( I am from Hyderabad and I am not able to get a payout for Holidays just because of Hyderbad location where other locations like Pune/Noida got payout along with Comp-off)
3. Overtime wages
4. Leave enhancement for who could not utilize, I understand EY is encouraging to avail leaves for work-life balance
5. Compensation should match across all workstreams at all levels
</t>
  </si>
  <si>
    <t>1. The employee rewards which happen through EY appreciate are currently a small number- we could increase the frequency of it - by making a certain number or % of nominations compulsory, so that we can recognize more people and also, provides visibility to people being nominated atleast. 
2. Compulsory wellness sessions by Professionals a set-level - Noticed that many of our team members did not register/ attend wellness sessions on account of being very busy with their engagements/projects. They miss out of the wellness side - can we have time set for wellness, even if that is 6 hours in a year, it would be helpful for people to relax through the wellness sessions, as they struggle to make time for themselves.
3. Credit for Admin hours - Admin hours reduce utilizations, but still form a good part of the jobs at various levels, with new joiners co-ordinations, trainings, and other admin tasks . Can we have a different approach to them, possibly try to make admin work uniform (as much as practical to do so) and limited, based on service lines, or any such bifurcation? Currently, the number of B2As required to be filled out and the repeated follow ups for them are not a positive news in most teams.
4. Share options/loyalty programs - I understand that share options are a remote possibility, but loyalty programs could be shaped up, to keep motivated talent from leaving too soon. 
5. Leave policy - Even though on paper leave policy is great, getting approvals and replacements hampered the process in a few instances, even when the leaves were requested well in advance as per policy (it was the case in interim and off season, due to the resource crunch). Just an open point, if it can be considered for discussion.
Thank you for this survey, hope you can consider some of these suggestions. Take care! :)</t>
  </si>
  <si>
    <t xml:space="preserve">1. Child benefits are restricted to 2 children, whether it be for School/College fees or Insurance coverage or other areas. It sends a message that the Organization is suggesting an employee can or should have only 2 children, unless I am missing something. This doesn't seem like an inclusive policy. Suggestion: Please allow adding additional children for Insurance coverage atleast, with the employee bearing the cost
2. Salaries of new employees joining EY are way higher than employees who have been with GDS for 3+ years although they have the same experience and skill sets. Recent job market conditions have increased the disparity between new and old employees causing experienced employees to leave EY. Suggestion: Allow salary correction for employees over 3yrs in EY, based on market conditions at mid-year or year-end  </t>
  </si>
  <si>
    <t>1.Leave encashment
2.Emergency Interest Free Loan
3.Food allowance or coupons
4.Compensation should match across all work stream at all levels
5.Old laptop buy back policy</t>
  </si>
  <si>
    <t>Free meal, coffee or beverages</t>
  </si>
  <si>
    <t>I have been with EY for more than 6 years now. I know the years doesn't matter but what really matters is the input or the efforts you put in for the upliftment of the project you are involved in. In that perspective I can say that I have been a pillar resource in team, always ready to run an extra mile for the team and clients. In this due course of 6 years I have received 
-3 Spot awards
-1 ECS
-2 Badge certifications
-2 Turbo idea certifications.
I have put my head and heart to enhance GLMS migration to OneAccess. Many a times I had to sacrifice my weekends for the sake of OneAccess QA testing
What I am looking for now is a promotion to the next level as a Senior Associate. I would also like to have a market correction on my salary</t>
  </si>
  <si>
    <t xml:space="preserve">1. Well-Being Benefits such as - 100% Reimbursement for the the purchase of Fitness equipment, Gym 
    Memberships.
2. Provide Free Snacks &amp; Dinner while we all serve the busy season. As we all working remotely may be providing  
    discount coupons that can be redeemed through the online purchase and Once we back to Office then we can 
    Serve the Snacks &amp; Dinner at the Office premises instead of providing coupons.
3. Mostly Seniors and Above are using there personal "Mobile Phones" to access the company apps to connect 
    with US team and Client. Hence, if we can provide assistance to buy "mobile Phones" only for office use which 
    can also reduce the misuse of the Client data by encrypting the device and the personal data of that person 
    cannot be compromised.
</t>
  </si>
  <si>
    <t xml:space="preserve">It would be beneficial if EY could help employees on the below.
- IT tax returns filing
- Investment and retirement planning
- Cash rewards rather than the point system 
- Full Insurance coverage for self and dependents rather than co payment options
- Free online interactive sessions/ activity sessions for kids as most of us WFH and it would be a good option to engage the kids
- Overtime allowance as most of us work long hours and are not compensated 
Thank you.
</t>
  </si>
  <si>
    <t>1. increase internet allowance
2. Electricity allowance also to be considered
3. Annual and festive gifts 
4. Shift allowances
5. Leave encashment for lapsing leaves
6. Compensation correction to according to the market rate all deserving employees
7. reduce standard working hours from 45 to 40 hours in line with onshore</t>
  </si>
  <si>
    <t>1. Increase in MBL in HMO.
2. Unused SL conversion to monetary. 
3. Electricity subsidy</t>
  </si>
  <si>
    <t xml:space="preserve">As a Diwali/New Year Gift, the employees can be given some valuable items such as Google Home/Alexa/Prime Stick or any other valuable items instead of Sweets/Chocolate/ or any other Souvenir
</t>
  </si>
  <si>
    <t xml:space="preserve">Child Education - Sponsoring kids education (Partially/ fully) 
Well Being: Gym reimbursement on submitting the proof of visits. </t>
  </si>
  <si>
    <t>Health Benefits 
1. Yearly full body check-up, 
2. Some time for Yoga/Rejuvenation - 1 Week Break for yoga/meditation/detox Center (Half yearly),
3. Gift at-least New Phones to Manager and above
4. Car benefits to Managers and above
5. Sodexo Coupons
6. GYM Membership / Reimbursement of Health related electronics</t>
  </si>
  <si>
    <t>Monetize unused Sick Leaves</t>
  </si>
  <si>
    <t>Car lease policy
Home office initial setup costs and renewals of some items periodically. Should include costs for furniture, monitors, etc.
Increased Internet allowance
Increased Electricity bill allowance considering home office
Tier 2 city - HRA increase ( rent has increased a lot in tier 2 )
Some engagement of EY with Kids and spouse through events will be beneficial
Annual Health-check up program for all employees.
Corporate NPS - Additional Tax Saving</t>
  </si>
  <si>
    <t>1) Based on my wonderful experience, I would like someone to brief me if we in EY have Leave Travel Allowance (LTA) or reimbursement for having no financial constraints over quality time spent on Family Trips. If it is not been addressed yet, then you have my first New Approach.
2) Also Employees who loves to read books can order multiple free &amp; e-books from a large list of titles. which can be updated through the years. They can also join or form book clubs with their colleagues to discuss plots and practice team building.
3) 4-Day Work Week. With studies showing a massive 40% boost in employees productivity, this initiative lets employees focus more while they're working and take more time to relax and unwind when they are not.</t>
  </si>
  <si>
    <t xml:space="preserve">1. Reimbursement for internet and telephone bills.
2. Retirement plans options.
3. Child care monetary support for kids under 10 years (the cost of keeping a nanny is high these days, especially when both parents are working)
4. Send gifts (common gifts) for all after a busy season, and during Diwali or Christmas time.
5. Interest free loan facility based on income.
6. Encourage permanent work from home.
</t>
  </si>
  <si>
    <t>Permanent work from home and will only be in the office for meetings and event activities</t>
  </si>
  <si>
    <t>1. Options to choose between full-WFH, WFO or Hybrid
2. Alternate 4 workdays in a week
3. Mid year bonus and hike
4. Encashment of annual leaves on an yearly basis</t>
  </si>
  <si>
    <t>Converting Sick Leaves to Vacation Leaves
Madatory Core Leave (5-10 Business days)
Increase Medical Insurance (HMO) Coverage
Covering Vision Care Expenses - routine eye exams, prescription glasses, and contact lenses.
Employee Share Ownership Plan (Profit Sharing) - A scheme by which employees share in the profits of a business, usually through some type of share ownership.
Housing or Car Plan/Loans
Hazzard Pay - for those who needs to be in the office</t>
  </si>
  <si>
    <t>Overtime Allowance (Especially during the busy season), Compensation for Electricity and Increased Allowance for Internet, Exchange programs at EY offices abroad, Benefits at various services and brands, EY Merchandise/Gifts during year-end</t>
  </si>
  <si>
    <t>Interest-free loans, Leave encashment, Free Smart phones, Laptop buyback schemes etc.,</t>
  </si>
  <si>
    <t xml:space="preserve">4 day work week
Additional home office support
</t>
  </si>
  <si>
    <t xml:space="preserve">Reimbursing some household fixed expenses which incur more during work from home like better home ergonomic furniture, more Internet expenses, food vouchers for house celebrations etc. </t>
  </si>
  <si>
    <t xml:space="preserve">1. Award amount should be Cash instead of points or vouchers.
2. Because of covid we are unable to goto resorts or similar activities, Please deposit this amount to individuals
3. Payment packages compete with present market </t>
  </si>
  <si>
    <t>1. Rice and Transportation allowance
2. Remove the age limit of dependents especially for senior citizens (currently, the company only allows parents of single employees until 65 years old)
3. Add Mental Health leaves
4. Convert unused Sick leaves/Annual leaves into cash allowance</t>
  </si>
  <si>
    <t xml:space="preserve">OT allowances
40 hours working time 
Shift allowances
Free medical checkups for family </t>
  </si>
  <si>
    <t>1. Opportunities to work from different EY offices or to travel to some other country's office and work from there for at least 2-3 months
2. Food Reimbursements for overtime
3. Opportunities to have onshore trainings from EY offices located in some other locations in same or different country
4. OPD services should be included in Medical Insurance
5. Cosmetic surgeries including dental and eye related problems should be included in medical insurance like root canal, tooth filing, wisdom tooth removal, cost of spectacles, etc.
6. Routine health checkups should be included in Medical Insurance for self and dependents</t>
  </si>
  <si>
    <t xml:space="preserve">Educational or Training Benefits to Family members (Partners/Children)
Emergency Interest Free Loan which can be repaid in equal instalments over a period of time
Transportation (pick up and drop)
</t>
  </si>
  <si>
    <t>Compensation correction as per industry standard respect to experience level.</t>
  </si>
  <si>
    <t xml:space="preserve">A four-day work week in the summer
Employee stock option </t>
  </si>
  <si>
    <t>Tax is the biggest pain. I should be GST Registered to claim all the benefits:)</t>
  </si>
  <si>
    <t>Better retirement benefits</t>
  </si>
  <si>
    <t xml:space="preserve">1. Good hike please.
2. Market correction.
3. Bonus, just not yearly but at least twice a year or quarterly based on performance.
4. Earlier when we used to work for extended hours we would get paid for dinner charges. Now we work for more than 12 hours at times, we need to get additional pay for this per day.
5. Work from home to be given to members who are willing to wfh, for me it will be helpful as i have 2 kids.
6. Increase the amount for members who are committed to the firm for 10+ years as most of the bonus amount goes in Tax.
</t>
  </si>
  <si>
    <t>Overtime payment is required for every additional working hours.</t>
  </si>
  <si>
    <t xml:space="preserve">1. Out patient expenses and dental treatments to be covered as part of medical insurance
2. Corporate Discounts: pre-negotiated corporate perks, like discounts on entertainment, fitness, travel, dining etc.. 
3.  Better fund allocation for Team get together </t>
  </si>
  <si>
    <t>Quarterly or Half Yearly Bonus cycles instead of Yearly
Retention bonuses for employees in High and Outstanding Category 
ESOPs or similar benefits (as most of the tech/product companies are offering this as long term benefits)</t>
  </si>
  <si>
    <t xml:space="preserve">1.Reducing to 40 working hrs. week for non busy season
2. Food allowances
3. Over time allowances
4. Family day events </t>
  </si>
  <si>
    <t>*Shift allowance for all the shifts
*Smartphone allowance
*Employee retention bonus for the performers
*Opportunity to work in other countries (GDS locations) for 1-2 years</t>
  </si>
  <si>
    <t xml:space="preserve">A decent amount to meet home office expenses (electricity, AC, wifi, furniture etc). </t>
  </si>
  <si>
    <t>Financial.</t>
  </si>
  <si>
    <t>Below are the few benefits would be looking on top of existing benifits.
1) Option for Leave Encashment benifit
2) Employer NPS contribution benifit</t>
  </si>
  <si>
    <t xml:space="preserve">Interest Free Loan
Yearly Health Check up for family
Old Laptop buy back
Market correction for the compensation.
</t>
  </si>
  <si>
    <t>Work 3 months from any part of the world, yearly.</t>
  </si>
  <si>
    <t>Additional Bonus and extended perks which can be provided to Contingent employees also which they dont get usually.</t>
  </si>
  <si>
    <t xml:space="preserve">WFH Setup, Mobile to access EY Network, High speed Internet Allowance to work smoothly without interruption, Laptop Cooler. </t>
  </si>
  <si>
    <t xml:space="preserve">Material benefits which you can opt from different options. like Credit card reward points. According to each ones preference they can select which options they want. </t>
  </si>
  <si>
    <t>Salary should be re structured with current industry standards.
Benefit of the Rewards and recognition should be in Cash rather than points.</t>
  </si>
  <si>
    <t>Employees' ability to encash unused VL or sick leave at year end</t>
  </si>
  <si>
    <t xml:space="preserve">include medical benefit for mental health, Paid vacation, </t>
  </si>
  <si>
    <t xml:space="preserve">1) Reduce the weekly timesheet hours to 40 during non busy season time:- Utilization is an important portion of our performance. When the working hours are increased from 40 to 45, meeting the utilization goals became very challenging. It is stressing the employees out. When there is sufficient work, our employees do work tirelessly even if it is more than 8 hours or 10 hours per day during non busy season also. But when there is not much work, it is a burden on the employees to meet the 9 hours. 
The 5 days mandatory special leave given in compensation of increasing the work hours through out the year does not cut it. Please reduce the work hours from 45 to 40 per week.
2) Providing investment options like NPS and PPF to be deducted directly from salary would be great.
3) An interest free loan also looks like a good Idea.
4) Please allow rotation/ GDS exchange program for more number of employees from senior to senior manager. Even if the time period is just 1 -6 months it is still a really attractive benefit.
5) Please hire people before 31 Dec, so that they have sufficient time to adjust and train before jumping into the busy season ( This in not exactly an employee benefit but just a request).
6) Arrange daily fitness and Yoga classes, during the working hours (ex 6 PM to 7 PM) when the office reopens. The employees who does not have other meetings at the time would be able to join the session. 
7) A gym or a general library in the office premises may be good.
8) Over time allowance and food allowance.
9) More goodies.
10) Car lease policy.
11) Yearly free health check up for family.
12) The new manager/assistant director program used to happen onshore previously. It has been shifted to virtual due to to Pandemic. The program did not provide us any mementos to cherish.  There must have been a big saving for company due to this. Please reinvest these saving in the employees - provide cash benefits or goodies like smart watches or home theaters. 
13) Give company sponsored trips with family.
14) 4 days work week - May be for couple of month in an year.
15) Provide allowance for electricity.
16) Gross up the monitory benefits provided.
</t>
  </si>
  <si>
    <t xml:space="preserve">1. Yearly free heath check up for family
2. Market correction for employees every year. The rise should not drop below 10 percent.
3.1 week December shutdown to rejuvenate
4.Increase amount of Home internet re-fund and provide allowance for Electricity as it is work from home scenario now.
Annual gift/Goodies
Company sponsored family trips
7. 40 hours work week as earlier
8. Certain tax benefits for employees can be included National pension scheme etc.. Interested employees can opt
9 Gross up the benefits provided so we are not burdened more 
</t>
  </si>
  <si>
    <t>Graduate studies or MBA scholarship programs
Licensure exams 5-6 months paid leaves</t>
  </si>
  <si>
    <t>Flexi salary option to save some tax, Mobile phone expense in 2 or 3 years, health care benefits (Gym fee, home gym or sports equipment) which should be tax free, meal coupons or food vouchers.</t>
  </si>
  <si>
    <t>14th to 15th mo. pay bonus</t>
  </si>
  <si>
    <t xml:space="preserve">- Taking into consideration the raises of electricity bills and inflation we should be payed more for working from home;
- book vouchers;
- holiday vouchers or a holiday bonus (as it works in other companies)
- possibility to work from another country for some time (eg from the country of the clients that we are working for);
-  an extra day off to be scheduled around own's birthday;
- One or more days off as covid relief
- Wellness Friday sometimes - working 6 hours on one Friday in a month or quarter
- lunch allowance
</t>
  </si>
  <si>
    <t>A revision in fixed compensation to match the company and industry standards would be great</t>
  </si>
  <si>
    <t>1.Vehicle lease policy where EMI can be adjusted in TDS
2.Industry standard pay package
3.Interest free emergency loan</t>
  </si>
  <si>
    <t>1. Complete/permanent WFH 
2. Better and more inclusive medical insurance policy which includes yearly full body checkup of employee and family members included in the policy.</t>
  </si>
  <si>
    <t>Mid year compensation appraisal really leads to motivation for all the employees.</t>
  </si>
  <si>
    <t>Festive coupons, Travelling funds</t>
  </si>
  <si>
    <t xml:space="preserve">Compensation is a something all the employees are currently focusing on and resulting in a lot of attrition of tenured members in the team. Also, it would be highly appreciated if EY can provide transport facility to office as we spend a lot of energy in commuting to office and by the time we reach office we will be half exhausted because of traffic and pollution especially our BMP and BTP locations in Bangalore. Working from home has increased productivity of employees, similarly if we have transport, we will be able to achieve punctuality and same productivity. We are happy even if it demands for additional deduction from our salary. Thank you for hearing us, looking forward for better plan for return to office. :) </t>
  </si>
  <si>
    <t xml:space="preserve">1) During busy season time we work during Saturday and Sunday also. Please pay for the extra day worked irrespective of the hours charged during the day. Even if we work for few hours still the entire day would go for office related things and it is difficult to do take care of any personal activity. 
Or give comp-off for each Saturday/Sundays worked during the busy season.
</t>
  </si>
  <si>
    <t>Salary Hike, Regular Team Outing/Gathering from Project or Company, Distribution of Goodies or Vouchers on Regular Intervals (New Year, Diwali, Christmas etc.,)</t>
  </si>
  <si>
    <t>Goodies for Festive season that may also be sort of promoting the organizational goals!</t>
  </si>
  <si>
    <t xml:space="preserve">1)Cash Encashment benefit                                                                                                                                                    2)Compensation on CTC package with market value                                                                                                                         </t>
  </si>
  <si>
    <t xml:space="preserve">At-least a year end audit of employees pay structure to identify less salaried employee within a team for him/her to get an opportunity for pay revision based on industry standards and experience. </t>
  </si>
  <si>
    <t>Option to contribute to NPS</t>
  </si>
  <si>
    <t>1. Advance salary
2. Leave enhancement
3. 100% medical insurance cover for parents
4. Gym facility</t>
  </si>
  <si>
    <t>More CR Leaves
Leave encashment 
Overtime payment</t>
  </si>
  <si>
    <t xml:space="preserve">1. Please increase the package, expecting more from EY for experienced people. (received less package )
2. Provide extra payment for working 12 hours in busy season 
3. Increase the internet allowance 
4. Expecting R&amp;R for new joiners too
5. Expecting Mid year bonus </t>
  </si>
  <si>
    <t xml:space="preserve">I was expecting more package from EY but i was received less package compared to the market.
Internet allowance was also very less which was not effective.
We didn't even have R&amp;R to the new joiners.
Expecting mid year bonus 
In busy season can you please provide additional amount as incentives.
</t>
  </si>
  <si>
    <t>1: Interest free Loans for higher limit amount (at least 5 Lakhs)
2:  Leave Encashment
3: Family Day
4: 4 day work twice a month
5: Give some tax saving benefits to employees</t>
  </si>
  <si>
    <t xml:space="preserve">1) Comprehensive Health package : Can this package be extended to the employee's family too?
</t>
  </si>
  <si>
    <t>1. Leave encashment
2. Interest free personal loans
3. Sodexo Food coupons
4. Permanent WFH
5. wellbeing allowances - gym membership, Annual Free Health Check up including family, Sponsored vacation
6. Reimbursement of expenses - Petrol ,Internet, Electricity etc.</t>
  </si>
  <si>
    <t xml:space="preserve">1) Mid year and annual appraisals for all
2) Annual Mobile phone reimbursements/Introducing apple phones for all employees
3) Shifting to apple laptops
4) More option to save tax in the salary structure like car lease, petrol bills, increasing LTA etc
5) Medical expense reimbursements upto a limit like 25000 yearly  etc
6) Annual WFH monetary assistance
7) Annual well being monetary assistance
8) Internet bill reimbursement should be increased to 1500-2000 INR
9) Gym/Aerobics/Zuma Monthly reimbursements
10) Option to encash annual Leave on CTC on yearly basis
11) Annual Furniture and equipment buying assistance </t>
  </si>
  <si>
    <t>Corporate tie up with gyms and day care or preschools. Given the current pandemic, we are unable to utilize the gym/health centers/sports benefits and child care centers in the office premises. If the company can offer programs outside the office premises, that would be great as we can utilize the benefits provided by the firm and also meet our personal requirements.</t>
  </si>
  <si>
    <t xml:space="preserve">1. Getting a comp off for working on Saturdays. 
2. Having a robust health insurance plan where the room rent cover is increased, right now we have to pay additional premium to get the room rent completely covered for independent room. Also if the company covers the entire premium, it will be great.
3. Restructuring the compensation where 50% will be bonus and rest 50% will be allowances, this will help to boost the retirement savings. I read there is a law coming up, but if we can do upfront it will be great. </t>
  </si>
  <si>
    <t xml:space="preserve">1. Retention Bonus
2. Quarterly Bonus.
3. Milestone like 2 year completion should have additional bonus as EY can't have RSU concept to compensate. Milestone Bonus would be great addition.
3. Employer Share for EPF should be fully borne by EY.
4. Medical Coverage should be fully borne by EY and should be more extensive.
</t>
  </si>
  <si>
    <t>Promotion to a next level</t>
  </si>
  <si>
    <t>tangible impact on employee's financial or intellectual capital</t>
  </si>
  <si>
    <t>Birthday leave</t>
  </si>
  <si>
    <t>A petrol allowance would be great as some big 4s are offering.
A smartphone for Seniors and above or something similar.</t>
  </si>
  <si>
    <t xml:space="preserve">Leave encashment
Salary correction 
Family meet ups
Shift allowance for all shift timings
Sodexo coupons
Flexible working hours
</t>
  </si>
  <si>
    <t xml:space="preserve">Below are my 
1) Salary Harmonization:  The salary for the employee who have grown in organization (from analyst to Director) should be in similar to employees who are newly joining as supervisor/Manager/Sr Manager). The difference should be corrected during mid-year appraisal or annual appraisal. 
2) The difference in salary in salary in Rank &amp; Grade is should be to the extent of annual rating.
</t>
  </si>
  <si>
    <t>Please provide education loan and emergency loan</t>
  </si>
  <si>
    <t xml:space="preserve">Dedicated time, during the day, to work out/exercise/move. 
Approval to conduct small, but in person, meetings with global teams --- every other year or every 3rd year at location outside of India. 
Ability for GDS employees to work in ANY GDS location (not just transfer within India). </t>
  </si>
  <si>
    <t>Better Tax Structure, Family days (once life in normal) to have family/kids events, better celebration of milestones, awards, with family and business, lifestyle memberships covered like for golf, clubs, gyms at select levels, International travel/work exposure</t>
  </si>
  <si>
    <t>Option for a 4 day work week</t>
  </si>
  <si>
    <t>Leave encashment
Lesser working hours
Emergency loan (interest-free)
More bonuses for performing employees
Free GYM or healthy club membership
Assisted transfer abroad if the employee is migrating to another country
Travel incentive with family</t>
  </si>
  <si>
    <t>Benefits should be such that the employee is incentivized to  remain with firm  for the longer term, and additionally gets tax benefits. Here are some ideas  :- (1) Car Leasing facility for employees (2) Interest free Vehicle / Personal /Housing loans. The benefit of (2) is that it can serve as a lock in for employees who avail the facility</t>
  </si>
  <si>
    <t xml:space="preserve">1. Car lease Program: Professionals starting from "Seniors" designation should be eligible for the car lease option. Eligible professionals may opt for a fully loaded lease that covers insurance and maintenance for a three year period.
2. Mobile Device Program: Eligible professionals should be provided an option to use a mobile device that is provided by the organization. Or the Professionals should be provided an option to buy a mobile devices of a certain range/value at the cost of the organization
</t>
  </si>
  <si>
    <t>Vacation Leave and Sick Leave conversion to CASH for any unused at the end of each calendar year.</t>
  </si>
  <si>
    <t>Here are couple of ideas from my end:
1. Introduction of meal coupons as part of FBP
2. Room cap limit to be removed from the base insurance plan</t>
  </si>
  <si>
    <t xml:space="preserve">Conducting/sponsoring for employee recreation activities would be great specially in these tough times. Also we don't have regular cab services, so most of the time is spent on public transport. It would be great if we have pick up and drop cab services when office reopens. </t>
  </si>
  <si>
    <t>1 Leave encashment
2 Overtime allowances
3 40 hrs/week work time
4 More WFH policy
5 Certification reimbursment for all SL's
6 Annual gift/goodies.
7 Atleast one on-site oppurtunity.</t>
  </si>
  <si>
    <t>1. Internet bill reimbursement.
2. Comprehensive health check-up for employee and dependents every year.
3. Tie-up with resorts at different locations for concessional price to employees.
4. Opportunity to work across different locations of the world for deserving employees.</t>
  </si>
  <si>
    <t>This is my observation, I hope this helps.
1. Peak goodies- To appreciate employees for there work during peak time. It is one that I would like to mention.
2. Revise compensation- One reason that accounts for most resignations is a better package from the competition.</t>
  </si>
  <si>
    <t xml:space="preserve">INSURANCE - I have brought this matter to the attention of the HRs for the past 2 years and also during the Town Hall. It is my earnest request that the Insurance Firm in association with EY should offer every employee a complete and a thorough Health Checkup which is covered as part of the Insurance Plan. This benefit currently is applicable only from Managers and above. 
Complete Health Checkup - this should not be limited only to Blood pressure, heart rate and eye sight. The check-up should consist of over all health and to diagnose of any ailment if any such as Cancer, tumor etc., </t>
  </si>
  <si>
    <t>Secondment policy to be made more employee friendly for long term secondments. Secondment duration for accompanying family should be relaxed and per diems and other benefits to be increased making them at par with the rates that onsite team members get when they travel.</t>
  </si>
  <si>
    <t>Perks being can be sent to us on special occasions like New Year, Diwali, Onam, promotions/progressions. Food allowance/travel allowance is no more there as we are working from home. Employees should at least be able to get swiggy/zomato coupons instead so that they can enjoy with it when they actually can. Once a year travel amount for family/solo trips. This way employees would be happy. If not all this, the salary could be increased a little more to be in line with the market trends :P</t>
  </si>
  <si>
    <t>1. Living in Argentina and due to the inflation in our country and how our salary is devalued year after year, a great benefit would be to be able to receive our salary or part of our salary in dollars.
2. We spend a lot of time working with global teams and it would be a great benefit to have exchange programs where we can go and work in other countries for a while. In this way we could generate stronger bonds and foster empathy by getting to know other cultures.
3. The fact that they have given us the last week of the year for vacation seems to me to be a magnificent idea for which I am very grateful. In any case, many companies give an extra week of vacation for people with less than 5 years of seniority. This could be a great benefit, going from two weeks of vacation to having 3 weeks + the week off at the end of the year.
4. An interesting benefit would be to have discounts on platforms such as Pedidos Ya or Rappi for lunch. 
5. An interesting benefit would be to have a greater benefit to do physical activities and gym. Many times one does physical activities with teachers who do not give us a ticket and there is no way to prove it.
6. An interesting benefit would be that in addition to paying us for internet, they could also pay us for other services for those of us who work from home.</t>
  </si>
  <si>
    <t>1. Better incentives and increments across CBS
2. Revision of salary band for associate/senior associate roles across CBS
3. Enhanced usage of EY Appreciate portal
4. Retention bonus across CBS
5. Joining bonus across CBS
6. Permanent work from home
7. Enhanced corporate discounts at EY Advantage</t>
  </si>
  <si>
    <t>Gifts</t>
  </si>
  <si>
    <t>Meal coupons would benefit us. Fitness reimbursement plan as well.</t>
  </si>
  <si>
    <t xml:space="preserve">Following are the criteria which are meaningful to me- 
1. Night shift allowance should be more as of now what we have. 
2. Appraisal/Hike should be according to the market.    </t>
  </si>
  <si>
    <t>When we receive positive feedback in feedback cycle that also encouraged us to do some salary research, We request to maintain the positivity of the firm in encouraging employees with mid year promotions and increase in salary which make us to bring best out of us.</t>
  </si>
  <si>
    <t>Mobile phones for communication and gadgets.</t>
  </si>
  <si>
    <t xml:space="preserve">Leave encashment ,
Interest free personal loans ,
Reimbursement of expenses - Diesel, Internet, Electricity ,
Annual free health check up including family
</t>
  </si>
  <si>
    <t>Introduction of Food Card program can be helpful, so that the employees can declare and load some part of their salary every month and exempt the loaded amount from Income Tax.
One time Home office setup compensation can be provided for newly joined employees who missed the initial one time compensation.
Market standard compensation.
Wellness program or periodic health checkups.</t>
  </si>
  <si>
    <t xml:space="preserve">Hotel Stay Sponsorship as part of Project Rejuvenate </t>
  </si>
  <si>
    <t>Better pay or a pay revision.</t>
  </si>
  <si>
    <t xml:space="preserve">If there is a chance to get away from office for day or week with our team members , and expecting gifts or vouchers on every festivals.
</t>
  </si>
  <si>
    <t>Additional days off; subscriptions for Netflix, Spotify and similar services; while continuing working from home a coffee supply to my home office :-); maybe an EY branded coffee mug to sustain bond between employee and company</t>
  </si>
  <si>
    <t>Subscription to audiobook service.</t>
  </si>
  <si>
    <t>1. Fitness/Wellness Allowance - It is admirable that GDS has these wellness programs and sessions available but I really think that everyone will get to be involved in their own wellness journey if there could be financial support wherein employees could choose what wellness program suits best for their lifestyle and interests.
2. Corporate discounts on mobile plans, gadgets, appliances, car
3. Increase in annual leave credits to be competitive with other firms in the country.</t>
  </si>
  <si>
    <t>This was my promotion year and I didn't get the increment / hike as per the industry standards. generally the increase is of 30% but I did not land up in late 20s as well. Request you to give the promotion increment atleast as per the industry standards or in comparative to other big 4s</t>
  </si>
  <si>
    <t>It would mean a huge change in our day to day life quality to count with meal money in delivery applications such as Pedidos Ya. Most companies include on their benefits list a fixed amount of money on a monthly basis on this higly utilzed app (Pedidos Ya) for their employees to count with money for their meals or market expenditures that usually take place. I have witnessed the huge benefit from this and its a life changing and motivation booster decision.</t>
  </si>
  <si>
    <t xml:space="preserve">Gift Vouchers </t>
  </si>
  <si>
    <t>Corporate Discounts, Wellness Allowance, Food Coupons, Goodies, Yearly Salary normalization, Team Building events, Interest free/low interest personal loans</t>
  </si>
  <si>
    <t>1. Emergency Loan facility.
2. Advance leave facility.
3. Comp off/ Pay against working on Saturdays/Sundays/Holidays.
4. Electricity bill reimbursement of certain fixed amount for WFH.
5. Overtime payment in case of 45+ hours in a week.
6. Option to opt for food coupons – Sodexo etc. as a tax savings benefit.</t>
  </si>
  <si>
    <t xml:space="preserve">1. Greater tax saving opportunities. Like - Furniture Allowance, Entertainment allowance (food etc)
2. Solid retention bonus each year which accrues in an Equity Fund (MF or some instrument). Eg. Lets say in the first year 50% of your bonus will go into this fund, second of your completion 30% and 3rd year onwards 20%. You can then access the first year bonus pot - "grown, current value" after 3 years of service and so on.. so your wish you want to keep it or tap into it.. it will be available to you after 3 years only and will keep on growing. For people who leave before 3 years, it gets distributed amongst current employees each year. 
3. Change the milestone bonus policy. 5 years - 5 Lakhs; 10 years - 10 lakhs and 15 years+ 20 Lakhs every 5 years (if you have crossed a level.. say Exec Director). As the current milestone bonus is very poor, given the effort the person puts in with the firm and where inflation costs are. it could be linked to level the person has reached in the firm, if the thought is that such bonuses are difficult to afford at all levels. Also there can be a minimum reward category over the years - say 3 EC/HCs in 5 years that will be needed to get this. </t>
  </si>
  <si>
    <t>I would like to list out few ideas:
1. Car Lease policy
2. Physical fitness Reimbursement
3. Hackathon challenge across EY
4. Rotation of Employees across different GDS location
5. Goodies and Rewards monthly to reduce attrition rate within teams</t>
  </si>
  <si>
    <t>additional incentives like travel packages, yearly once opportunity to claim for the vacation taken.</t>
  </si>
  <si>
    <t xml:space="preserve">1. Providing Office furniture for Working from Home.
2. Providing Health &amp; fitness-related equipment and accessories </t>
  </si>
  <si>
    <t>1.Gym membership or wellness membership reimbursement or a special allowance for wellness packages.
2.Leave Encashment for extra leaves over 15 days carry over.
3.Meal coupons</t>
  </si>
  <si>
    <t>- The possibility to work remotely from a different  country where GDS has an office location for up to a month per year (keeping in mind COVID-10 restrictions and adapting to these) 
- Home office equipment bonus
- Adaptable remuneration to inflation rates (inflation pay raise bonus)</t>
  </si>
  <si>
    <t>Wellness allowance (different from medical allowance)
Family Day</t>
  </si>
  <si>
    <t>Work from Anywhere (not specific to any base location)</t>
  </si>
  <si>
    <t>Employee and Dependants including parents in Preventive HealthCheck Ups with home sample collection as well as radiology tests. This was available in my previous organisation alongwith dental coverage upto 10 k INR annually on cashless basis. Car Leasing option would also be welcome to provide tax relief to employees under the new BH series of registration number plates</t>
  </si>
  <si>
    <t>salary hike would be the best thing
variable bonuses and other small perks time to time</t>
  </si>
  <si>
    <t xml:space="preserve">Mid year salary increment </t>
  </si>
  <si>
    <t>Tax saving benefits like Sodexo/Food coupons, Gift vouchers etc. as part of compensation structure</t>
  </si>
  <si>
    <t>Encourage individuals to get walking with this tiered challenge. Participants who walk a total of 180,000 steps (6,000 per day) receive a bronze medal, those who walk 240,000 (8,000 per day) get silver, and those who walk 300,000 (10,000 per day) earn gold. Benefits can be tiered accordingly</t>
  </si>
  <si>
    <t>Fixed Compensation as per market standards, Health Issue Coverage Limit Increase &amp; Smartphone program</t>
  </si>
  <si>
    <t xml:space="preserve">Gym essentials or health essentials </t>
  </si>
  <si>
    <t xml:space="preserve">After work from home, i started feeling that i get in the morning, i cook food for my husband, prepare afternoon lunch then login. We hardly eat together, we hardly get time to talk. By the time i finish my household work it will be time for login. to maintain the work life balance can we ask for 9 Hours of shift timing like back in 2017? The 1 hour time means a lot for a women employee like me who balance personal and professional work together. </t>
  </si>
  <si>
    <t>1. The existing salary structure is not that tax friendly, may be a few reimbursement options to make it to more tax friendly would be a great support.
2. Some targeted, goal based investment/financial assistance to people who are less than 5 years experience would help them in managing money and start saving something for the rainy days and improve financial literacy. 
3. Option to add dental related expenses or add dental insurance as an add on to the existing medical insurance coverage provided.
4. Low/no cost loans up to X% of the CTC - would be a great assistance, especially in the current scenario.
5. Education assistance/scholarship/sponsorship/grants for the employees children - after certain class or grades.
6. One paid leave for birthdays, anniversaries to mark the special occasion can be considered.</t>
  </si>
  <si>
    <t>If employee well being benefits subsidies ,health devices reimbursements or quaterly food coupons could be added it would be beneficial for employees.</t>
  </si>
  <si>
    <t>company stocks and special bonus</t>
  </si>
  <si>
    <t xml:space="preserve">1. Performance + Tenure based growth 
2. The managers manage both people and process. So, please widen the award category. Currently we have only two for the rank
3. Medical coverage should be increased. We can add camps at the premises to conduct regular health check up of employees and the immediate family
</t>
  </si>
  <si>
    <t>Mental health day leave, birthday leave, mandatory shutdown/leaves on last week of December, permanent work from home arrangement option, work anniversary gifts</t>
  </si>
  <si>
    <t xml:space="preserve">Salary hike </t>
  </si>
  <si>
    <t>Higher salary increase, higher and more frequent bonuses, hassle free request for home office equipment such as ergonomic chairs</t>
  </si>
  <si>
    <t>A good benefit would be some kind of extra expense for lunch.</t>
  </si>
  <si>
    <t xml:space="preserve">additional leave (PTO) for special projects, </t>
  </si>
  <si>
    <t>1. Food allowance or Sodexo coupons (can be consumed during meetings)
2. Electricity allowance/share (during wfh set up)
3. 1 day EY Unplugged/Wellness Holiday for mental health (no work but with pay)
4. Well being allowance 
5. Annual gift to all employees</t>
  </si>
  <si>
    <t xml:space="preserve">Improved health and wellness benefits (higher medicine allowance; medicine allowance extended to dependents; optical reimbursement; gym/yoga membership/equipment allowance; ergonomic work-from-home set-up allowance for chairs/tables)
Emergency Leave Assistance and Flexible work arrangement for employees supporting and living with PWD (person with disability) parents.
Flexible work-arrangement - allowing employees to clock in at different hours (or split shifts to complete the 8 working hours) as long as the required responsibilities are all met on time with excellent delivery.
Leave encashment and increase in Annual leaves from 15 days to 20 days at least. Increase carry over annual leave from 5 days to 10 days credit.
Allowing burn out and mental exhaustion as a reason to use for sick leave (mental health support to employees aside from the EAP).
Due to the new hybrid work culture (with extensive work from home), increase the internet allowance and make it as a fixed non-taxable allowance.
Option to choose a shortened work week with longer work hours (4 days a week, 12 hours a day).
Permanent WFH set-up.
Exchange program that allows employees to transfer to another EY location for a certain period of time (3 months to a year, etc).
Reward system for good performance -- employees receiving points from stakeholders and their senior team members for providing good value to the business. Points can then be exchanged for gift certificates/coupons/useful gift items/work hours offset (good as one day free leave). This merit system can be used as part of giving commendation and feedback to performing employees.
Option to keep parents as HMO dependents after employee gets married during their employment in EY. Or at least have the spouse plus 1 parent as dependent. Offer option to have the parents as voluntary dependents if this is not a viable option.
Seniority Leaves - Employees reaching 3 years of employment with EY will begin to receive 1 additional annual leave credit and this increases in the following years.
</t>
  </si>
  <si>
    <t xml:space="preserve">1.) Emergency loan of (1 to 2 months salary) with lower interest than bank or no interest at all for GDS Employees. Payable in 6 to 12 months. Currently, with many happenings in the Philippines (Covid-19 surge, life-threatening diseases, calamities, typhoon, earthquakes, fire, death of a family member, etc.) this benefit would help the employee to have back-up in case they have used all their life savings due to reasons above.
2.) Taxi or Grab allowance / subsidy / EY private shuttle for employees within NCR or nearby province (Rizal, Bulacan, Cavite, Laguna, etc) who prefer to work on-site. This will provide safe alternative transportation for employees who prefer to work in the office.
3.) Well-being leave - some global companies offer this as part of "mental, physical, and spiritual health" support program for employees who are distressed due to current happenings.
4.) Electricity allowance or subsidy while we are on WFH set-up
5.) Three-year service award - token for EY GDS PH employees who successfully completed three years of service in the company. Instead of monetary gift, the gift or token will be EY merchandise - e.g. EY Jacket, hoodie, bag, lanyards, etc.
</t>
  </si>
  <si>
    <t>Mental Health benefits, Employee Rewards</t>
  </si>
  <si>
    <t>1. A 4 day work week would be nice. (Manila) If you can render 10 hours per day, specially with the WFH setup it can be done. Because, time for travel can be spent being more productive at work.
2. You can convert a portion (not all) of your unused Sick Leave into cash.</t>
  </si>
  <si>
    <t>for Philippines:
convert leaves to cash
health benefits like free flu/pneumonia vaccines especially during this pandemic and increase HMO limit
electricity allowance
salary benchmarking - same grade salaries
purchase old laptop
up to 16th month pay bonus</t>
  </si>
  <si>
    <t>HDFC Food Card is something we can introduce &amp; 5-10% percentage Basic salary can be transferred directly into that card every month, which in turn 30-50K tax excemption can be received directly.
The same can be used as single point of usage with the food outlet vendors across DC, once employee resume office.</t>
  </si>
  <si>
    <t>1. Electricity allowance during WFH set up. 
2. Food allowance that can be consumed during WFH meetings
3. EY Unplugged/Wellness Holiday (no work but with pay)
4. Well being allowance
5. Provident Fund</t>
  </si>
  <si>
    <t xml:space="preserve">1. Extend full medical check-up benefits to all employees - not rank 21 and above.
2. Do an analysis of how much % of people are actually attending the Sessions as part of Total Rewards - many times non-attendance is due to lack of time. 
</t>
  </si>
  <si>
    <t xml:space="preserve">Hot Skills Bonus - for really hot demands in the market as a form of retention. Can be given regularly (maybe Quarterly or twice a year); 
Medical Grocery - other company has this. Anyone can do "online grocery" of medicines (based on specific list) as long as there are prescriptions, and be delivered to resources' homes. Can also not be limited to grocery also. </t>
  </si>
  <si>
    <t xml:space="preserve">For re-opening of the office, regular swab testing for employees who will report to the office. </t>
  </si>
  <si>
    <t>1. Electricity share during wfh set up
2. 1day EY unplugged for wellness- no work but with pay</t>
  </si>
  <si>
    <t>1. Electricity allowance (like 500 per month) for almost 2 years of WFH we have no electricity allowance. Like in my role we used 2 monitors daily from 8am to 5pm sometimes we extend due to work demands. I hope the management should take priority. Thank you.
2. Shuttle Services for the Employees with specific pick up and drop off once we'll be back to office.
 and etc.
4. Gift Checks Quarterly for the employees (rewards for the quarterly performance) 
5.  1 week shutdown (December) to spend time with the loved ones.</t>
  </si>
  <si>
    <t xml:space="preserve">shuttle service - from office to a specific point like Ayala near MRT station
additional medical reimbursement for dependents </t>
  </si>
  <si>
    <t xml:space="preserve">Monthly Fostering budget per employee. 
</t>
  </si>
  <si>
    <t xml:space="preserve">1. Free shuttle service
2. Electricity share during WFH set up 
3. EY unplugged(Wellness Holiday)
4. Free Drinks in office </t>
  </si>
  <si>
    <t xml:space="preserve">1. Free shuttle services/transportation
2. Electricity share (work from home set up)
3. EY Unplugged/Wellness Holiday (no work but with pay)
4. Well being allowance
5. Free drinks in the office
6. Extra monitor/s aside from laptop
7. Quarterly or Semi-annual retention incentives
8. Annual gift to all employees
</t>
  </si>
  <si>
    <t>Compensation revise/increase as per Industry Standards.
Permanent WFH policy.
Re-fund for the internet bills.
Better festive incentives.
More tax exemption benefits as per Govt. norms.</t>
  </si>
  <si>
    <t xml:space="preserve">internet allowance
Gas allowance - if back to office
higher HMO benefit 150K in Philippines is too small
</t>
  </si>
  <si>
    <t>Recognition for contribution to technical, operational and other projects, each being a distinct recognition and not combined as one may have more than one skill in each vertical. Even if a monetary amount is not assigned to the recognition, the employee can be provided accessories and tools, e.g. electronic goods or similar items which can be used by them in their daily lives, which can be either for professional or personal work. A memento can be given to an employee at the completion of every significant milestone, e.g. a watch for completion of 5 years or a tab (or even a plaque) on completion of 10 years and so on. These are things which stay with people as a reminder of their association with the company. We should also recognize the best classroom and on the job trainers with a monetary award or a goodie. We should revisit the practice of gifting vouchers as most of those amounts are used for buying items which are for regular use at their homes and in the end, employees don't have a recollection of the amount spent being earned as a part of a recognition for an achievement. These are some of the ideas. I can give more such ideas in live discussions.</t>
  </si>
  <si>
    <t>* continuing education: pay tuition and fees for graduate school, book allowance
* transportation bonus/subsidy
* annual shoes bonus</t>
  </si>
  <si>
    <t xml:space="preserve">Higher pay package, inline with the market
Work from home allowances
More tax saving components in the salary  
</t>
  </si>
  <si>
    <t xml:space="preserve">Company issued smart phone. There are already some apps in my personal phone that is used for company purposes. I think it would be more secure if all apps used for company purposes are in a company issued smartphone. There would also be more options for the company to manage access and choose apps.  </t>
  </si>
  <si>
    <t>1. Rewarding long term employees by compensation benefits. (Salary revision, Bonus)
2. GDS exchange Program/Policy for Employees to explore and work from other locations across Globe.
3. Sponsored Family Vacation</t>
  </si>
  <si>
    <t>3 days of leave to relieve mental stress in a year cannot be combined with any PL or SL</t>
  </si>
  <si>
    <t>The benefits that would include the compensation (salary) according to market standards and according to the experience in the organization. The second benefits will include the good bonus. I feel I am being under paid according to market standards. A good Compensation that can help me to bear my day to day expenses of me and my dependents will motivate me to work, think and and see new opportunities within the organization and take every challenges for the growth of myself and organization both. It feels good to be a part of organization who is employee centric and at the same time pays well.</t>
  </si>
  <si>
    <t xml:space="preserve">Some of the benefits that one would really enjoy could be - 
1. Company car lease
2. Corporate vacation benefit (Tie up with some hotels to get a discount for GDS employees)
3. Corporate club memberships
4. Executive perks- paying for kids school fees
5. Executive eating facilities
6. Financial consulting 
7. Legal Counselling
</t>
  </si>
  <si>
    <t>1. Personal financial advisor for each employee for a year.
2. Flexible working patterns (can choose between, wfh, hybrid , office).
3. We are digital, provide employees discount for buying digital products and WFH essentials
4. Annual health checkup for employee and dependent members
5. Firm Sponsored vacation for a week 
    or a Sponsored Off-beat Workation
6. Sponsored Gym (reimbursement ) or Health Enhancing programs
7. Interest Free loans</t>
  </si>
  <si>
    <t xml:space="preserve">Below points are in order of decreasing order in terms of impact. (1st point has highest impact , 4th point least impact): 
1.) A fast track, performance based, time bound career plan to reach partner level
2.) Opportunity to get exposure on Investment Banking division (My Preference. Could be different team for different people). Rotation of people across different EY businesses to build good leaders for EY GDS.
3.) Fully furnished 3 BHK near working location. (Ownership to be transferred to employees over some time period)
4.) Fully paid high end luxury SUVs (Likes of BMW, Merc, Audi). (Ownership to be transferred to employees over some time period)
</t>
  </si>
  <si>
    <t>Gasoline allowance for managers and above
Increase of internet allowance
Car Lease option for managers and above - where vehicle is company name and amortizations are salary deductions
HMO expansion to cover spouses and children over 21 with salary deduction to cover amortizations</t>
  </si>
  <si>
    <t>1.	Mid year bonus
2.	Free medical/doctor consultation
3.	Interest free emergency loan
4.	Market correction for deserving employees every 2-3 years
5.	Better work life balance (Reducing to 40 working hrs. a week)
6.	More tax benefit schemes (NPS as an option for GDS India employees to save Tax)
7.	Personal Financial Advisor Service for the year
8.	More wellbeing allowances - gym membership, Annual health check-up, sponsored vacation, family events, etc...
9.	Hybrid work environment policy post Covid (WFH should be considered permanently or for few days a week as per the nature of the job)
10.	Carry forward of Annual leaves and encashment to be considered
11.	GDS Exchange Policy for employee to explore and work from other locations across globe.
12.	Internet/Electricity re-imbursement 
13.	Food allowance, Free hygienic food at office
14.	Team excursions/outing etc. (at least once a year)
15.	Regular team get together
16.	Job rotation to be encouraged
17.	Better festive incentives
18.	Annual gifts/goodies apart from the vouchers we receive</t>
  </si>
  <si>
    <t>Retention Bonus - 1,2,3,2,2... years bonus scheme.  On the 1st year (1 month bonus), 2nd year (2x), 3rd year (3x), succeeding years thereafter 2x bonus.  Of course performance has to be met.
WFH - offer complete WFH arrangement
Car plan or housing plan</t>
  </si>
  <si>
    <t xml:space="preserve">1. No Recognition, and rating is not given appropriately.
2. Hike is not as expected.
3. Bonus amount needs to be increased since we are working over time and we are the experienced members of the team. </t>
  </si>
  <si>
    <t>Entertainment allowance, healthcare packages.</t>
  </si>
  <si>
    <t>1. Increase in compensation in line with Market.
2. Work from home allowance (since new variant - omicron is spreading across, I really don't see any scope for opening of offices). As such, WFH allowance will really help.
3. Collective disconnect programs where we are given a day or two off's across the entire practice after busy season and interim busy season.
4. One time Mobile allowance.
5. Increase the internet allowance.
6. Reducing the maximum no. of clients to be worked upon in a week for a senior should be reduced to 3 against the current cap of 5 will really help to improve the quality of work.</t>
  </si>
  <si>
    <t>Hi Team, I feel that by increasing compensation and aligning different roles as per experience and market standards will make more meaning.</t>
  </si>
  <si>
    <t>Get paid to walk - This is followed in few product based org where Employee share their Monthly average steps for which they get paid with a Gift card.
Better Retirement plans and Child Care Assistance</t>
  </si>
  <si>
    <t>Sodexo coupons, Car lease program, Improved insurance plan with OPD cover of minimum 20000 Rs, other tax saver schemes, Day care reimbursements, Fitness policy which reimburse fitness classes and programs fee, Home-Office setup assistance, Internet reimbursements.</t>
  </si>
  <si>
    <t>1- overtime allowances
2- monthly fun activity sessions or stress release sessions
3- 2 way cab facilities
4- shift allowances(night shift)
5- annual events etc</t>
  </si>
  <si>
    <t>Work from From set up and equipment benefit</t>
  </si>
  <si>
    <t xml:space="preserve">-&gt; Over time allowances
-&gt; Two way cab facility
 </t>
  </si>
  <si>
    <t>Firstly I say it's Free food - Either breakfast or lunch or both. Secondly, Remote working with two or three days at the office in a month</t>
  </si>
  <si>
    <t>I've been with the firm for more than 5 years and I've noticed a lot of qualified resources hired in Gurgaon region in assurance are from Jaipur and nearby small town in Rajasthan. I think we should open a work location in Jaipur. This will help retain existing resources as they will be living and working from their hometown and and would be able to save money spent on travel and accommodation which is a huge monetary benefit for them. Further, having presence of a big-4 brand in Rajasthan will attract even more qualified resources at a cost which can be less compared to other locations like Gurgaon or Bangalore. The real estate and operations cost in a city like Jaipur will also be less compared to metro cities.</t>
  </si>
  <si>
    <t>1) Providing Mid year promotions or mid year salary hikes / bonus would be helpful and be motivational
2) Providing Food coupons for Swiggy, Zomato, etc.  would benefit as we're in WFH mode.
3) Providing Interest free /low interest loans (Housing and Vehicle) for employees based on their salary
4) Providing goodies like T shirts, chocolates, earphones etc. for selected festive occasions like Xmas, Diwali, etc.</t>
  </si>
  <si>
    <t>Sponsoring degree programs to employees could be helpful. Avail options for employees who would like to change career.</t>
  </si>
  <si>
    <t>Last 2 years have been really exceptional and a lot of us have had to actually leave our homes(in the base location) and shift back to our natives. A benefit that would really help in this aspect is an accommodation support or relocation benefit when we get back to office to our places of work, when that happens.</t>
  </si>
  <si>
    <t>In competence with current market, I believe, below ideas would be good to be implemented at GDS:
1. Mid- Year Promotion cycle 
2. Additional one time Bonus (somewhere around mid-year)
3. Gift vouchers on occasions/ festivals etc. 
4. WFH setup upgrade allowance (one time)
5. Increase the Spot/ other award amounts</t>
  </si>
  <si>
    <t>Overtime (OT) benefits for someone working more than 45hrs per week in the form of money added to the employees pay slips.</t>
  </si>
  <si>
    <t>Over time allowances</t>
  </si>
  <si>
    <t xml:space="preserve">- Well-being subsidy (which could include gym fee / yoga fee/ purchase of a threadmill or cycle)
- As the new variant omicron is spreading at a rapid pace, returning to offices has become a question. So, Work from home subsidy will be helpful to create a better workplace at home
- Increasing the internet subsidy 
- Mobile allowance (including device and monthly reimbursement)
- Overtime allowance </t>
  </si>
  <si>
    <t>Definitely Pay Increase, Role (designation) change, gift voucher (gym, amazon or health benefits), Rewards (phone, iPad/tablet - any electronic devices), 360 Review</t>
  </si>
  <si>
    <t>The firm could have increase the perks for the official expenses like internet benefit bonus for the busy season etc.,</t>
  </si>
  <si>
    <t xml:space="preserve">LOYALITY BENEFITS : Employee who stay in an organization for more than 3 years should be rewarded with compensation benefits for being Loyal to the firm. Employee who complete a tenure of three years are more likely to explore options. Also, this could also be a effective way to retain the employees.   </t>
  </si>
  <si>
    <t xml:space="preserve">&gt;&gt;Weekend Shift allowance 
&gt;&gt;Leave encashment per year
&gt;&gt;Car Lease policy
&gt;&gt;Better Festive incentives
&gt;&gt;Free parking
&gt;&gt;Onsite opportunities (Long or short term)
&gt;&gt;Overtime Allowance
&gt;&gt;Annual health-check up for employees and family
&gt;&gt; Interest-free loan for short period like 1-2 years
&gt;&gt;Increase Internet Allowances
&gt;&gt;Food Card to reduce Tax </t>
  </si>
  <si>
    <t>I would prefer monetary rewards in term of mid year salary hike as well as better work-life balance</t>
  </si>
  <si>
    <t>As other consultancy firms, it would be helpful to get some home office support reimbursements which can include products like monitors, smart watches, mobiles, wireless headphones etc</t>
  </si>
  <si>
    <t>1. Intrest free Home/Vehicle/Personal loan
2. International/Domestic vacation packages
3. Quarterly/Mid-Year Salary Increment
4. Mid-Year Progression/Promotion
5. Leave encashment
6. Overtime allowance</t>
  </si>
  <si>
    <t xml:space="preserve">Hi Team - Thank you for giving us the opportunity to share our interest. I would like to see exceptional hike as part of salary revision.  </t>
  </si>
  <si>
    <t>Well-being subsidy/grants - If there could be fixed amount provided to the employees to invest/purchase products related to well-being. For example, one of the big-4's provides a fund of INR 25,000/- (each year) to each individual to make purchases towards well-being products. This could be in form of fitness equipment (bicyles, treadmills, yoga mats, running shoes, etc.); sports &amp; recreational classes (sport league fees, court rentals, gardening and music classes); fitness technology (including smart watches, activity trackers, consoles); gym membership and other fitness related classes; ergonomic office furniture (desk, chair, lumbar support); sustainable/societal well-being (composition equipment, gardening supplies, electric vehicle charging equipment). Also, a good way would be to ask individuals to provide annual activity details which could help them to win some internal competitions (in a way promoting healthy living &amp; wellness).</t>
  </si>
  <si>
    <t>Leave encashment of number of leaves over and above the number that can be carried forward in next year.</t>
  </si>
  <si>
    <t>Benefits?? Bigger question: what about someone like me who is a "Senior" for the past 9 years. It should be a no brainer.</t>
  </si>
  <si>
    <t>Promotion and Increment is a major incentive. 
I have dependent parents and due to corona, medicines, checkups, transportation and insurance has increased to almost twice of what it used to be. And i feel demotivated even after putting my best foot forward at work.</t>
  </si>
  <si>
    <t>The work from home technology support is something where we are lacking in my opinion. I have been working on an extremely poor performance laptop and the IT only provides small term fixes as resolution. Our laptops are the only workplace we have at home. I think we need to upgrade technology to bring better efficiency and not waste our time resolving our IT issues every now and then.</t>
  </si>
  <si>
    <t xml:space="preserve">1.wfh indefinitely and coming to office as and when required.
2. free health checkup above 30 years annually 
3. overtime can be paid to employees beyond standard hours   </t>
  </si>
  <si>
    <t xml:space="preserve">Childcare finalized facility (in campus childcare/playschools) - it would be great if this option can be looked upon (many MNCs are now coming up with this availability area wise to help parents (many women) to handle work and personal commitments too). </t>
  </si>
  <si>
    <t>Obviously a hike in salary is always a great news :).
As a reward I would  suggest to consider giving options to change the projects for those who wish to at least once a year.
If the same resource work in the same projects for a long period of time, the EY experience will get confined to only a single area.</t>
  </si>
  <si>
    <t>Flexible working hours perks - If an employee working remotely/ working from home for more than 9 hours per day, or working on weekends during busy season the employee has to get perks like extra bonus/vouchers/coupons etc. because during travelling to office we used to get travel allowance if we work 10 hours/day .
2. Stock options - If an employee eligible to get Stock/shares, company can provide this facility to an employee.</t>
  </si>
  <si>
    <t>1. Gym Allowance.
2. Office Phone</t>
  </si>
  <si>
    <t>1. Double pay and comp off for working on public holidays for all the employees irrespective of states
2. Separate Internet Allowance
3. I would love to have the buyback option of the laptop that I have used after the laptop upgrade
4. Couple more paternity leaves
5. If employees could take transfers to either of the GDS location to live with family or close to family(I am not sure if this is already there). 
6. 4 days working is being explored by different companies
7. Permanent WHF option
8. A separate work phone
9. Hourly based work instead of weekdays based
10. Peak time goodies to encourage employees for there hard work</t>
  </si>
  <si>
    <t xml:space="preserve">1.non hospitalization expenses covered under health insurance ( medicine,lab reports etc)if the employee chooses top up.
2.hybrid work model, employees could work from home whenever required even after pandemic ends.
</t>
  </si>
  <si>
    <t>Hi, I would like to address my concerns here. I am a boomerang and have been working in EY from past 12 years and I feel the salary i am receiving is not worth my hard work every year. When you see my cumulative chargeable hours it is more than target utilization every year. And also my salary is not based on my qualification. And also noticed that we are being paid same as people who have just completed 5-6 years in the firm. And my suggestion is the reward should be paid based on the qualification and also the number of years of experience in the firm because we have been working very hard from many years. So I kindly request to pay the salary/reward which is worth my hard work which will be very helpful. Please do the needful.</t>
  </si>
  <si>
    <t>Compensation should be given for the extra hours we are required to work during busy season. Also, working on weekends should be compensated as well with either a comp-off or monetary sum.</t>
  </si>
  <si>
    <t xml:space="preserve">Providing reimbursement/discount to buy latest mobile phones, I heard there is such benefit in Deloitte.
Company car benefit for tax savings 
</t>
  </si>
  <si>
    <t xml:space="preserve">
Interest free housing and vehicle loans.
Work from home(Taking care of parents).
Corporate Discounts.
Year end goodies-like other companies(Alexa, Smartwatch, Bluetooth speaker etc.)
</t>
  </si>
  <si>
    <t>1. To have the CTC revised as per the market value or above the competitors since EY is a company that people look forward to and proud to be a part of this organisation.
2. Reduce few hours overall for the week.
3. A percentage of tuition fees for employee's children.</t>
  </si>
  <si>
    <t xml:space="preserve">Gym Membership, lunch/dinner voucher for family, leave encashment for unused leaves, resort stay for family. US monitory recognition through EY appreciate is very small, this need to be increased.  </t>
  </si>
  <si>
    <t xml:space="preserve">Increase Insurance amount and cover OPD billing of employee's dependents
Better Diwali gifts
Better compensations compared to Market
</t>
  </si>
  <si>
    <t xml:space="preserve">45 hours work week is having a huge impact on our personal life and impacting employee productivity. This need to be reduced to 40 hours a week to align with other EY officers and One EY strategy. Lot of employees raised this issue on several occasions but leadership did not answer this question. </t>
  </si>
  <si>
    <t xml:space="preserve">Additional benefits like contribution/assistance to Home/Car Loans, Subscription Fee (like Fitness center fee), etc. </t>
  </si>
  <si>
    <t xml:space="preserve">Thanks for this opportunity to provide our insights on Employee Benefits , Below of the few the organization could consider 
1. Yearly Health Check up for all insured under the employee insurance plan
2. domiciliary / Out patient claim up to a certain limit for all who opt for higher insurance plan 
3. As work from home is continuing further - allowance every 2 years to get new IT equipment's such as Headphone , Monitor and mouse
4. Food Allowance such as Food Card to make sure that amount in non taxable ( to reduce tax)
5. Old Laptops can be retained by the employee for a monetary value
6. Weekend working allowance 
7. Onsite opportunity for employee who are working long time with the organization to get client exposure.
8. No limit on Number of Certification done by a employee in a financial year
9. Encashment of lapsed leaves </t>
  </si>
  <si>
    <t xml:space="preserve">A salary structure that supports tax saving would help. </t>
  </si>
  <si>
    <t>Transport would be a cool benefit to have , or travel reimbursement. And possibly some dental Insurance would be great</t>
  </si>
  <si>
    <t xml:space="preserve">Car Plan for Managers and above </t>
  </si>
  <si>
    <t>Leave encashment for Annual Leaves. Let 15 days leave be carry forwarded to next year  but encash the annual leaves which will lapse the year.</t>
  </si>
  <si>
    <t>Overall, I am happy with the hikes provided by EY so far. But last year could have been better. If EY can look at market, compare and adjust the compensations. It will be good. Also the e-voucher (amazon) if increased to 5000-10000  it will be good.</t>
  </si>
  <si>
    <t xml:space="preserve">why can't you send some nice goodies as token of appreciation like some electronics gadgets   </t>
  </si>
  <si>
    <t>1. Opportunity to work on solution development for a different project(real life scenarios) besides the allocated engagement. 
2. Compensation
3. OnSite experience</t>
  </si>
  <si>
    <t>1. Loan (or loan offers at reduced rate by bank) to buy electric vehicles to further reach EY's carbon negative goal - There is a car lease policy which could be used for this and make it available throughout the year
2. Remove bell curve concept from year end review or at least change bell curve percentages matching to the millennial professionals/GDS culture at present
3. Provide latest laptops, headphones, laptop accessories and work from home gadgets (now no headphones are provided without an escalation) 
4. For long term employees, provide extra holiday every year on their birthday/anniversary/joining date</t>
  </si>
  <si>
    <t>Salary packages for employees serving for long years in EY should be normalized with the new market packages provided. The loyalty of those employees shouldn't be discounted.</t>
  </si>
  <si>
    <t xml:space="preserve">Overtime shift allowance in addition to hour regular pay. From the time we started with work from home, we have been extending for more hours compared to the time we work at office. There is no fixed time as such. </t>
  </si>
  <si>
    <t>Please introduce food coupon schemes like Zeta card or Sudexo. This will be helpful for saving taxes!</t>
  </si>
  <si>
    <t>Corporate gift to thank employees</t>
  </si>
  <si>
    <t>WFH Setup, Mobile to access EY Network, High speed Internet Allowance to work smoothly without interruption, Laptop Cooler.</t>
  </si>
  <si>
    <t>Mid year appraisal is really welcoming.</t>
  </si>
  <si>
    <t>Compensation should be par as with the market rate</t>
  </si>
  <si>
    <t>Compensation could be at par with the market rates</t>
  </si>
  <si>
    <t>Base package is not as per current industry standard. Employer PF should be outside of fixed compensation.</t>
  </si>
  <si>
    <t xml:space="preserve">Maximum allowance for work from home approach even after the pandemic is over so that the employee's life is perfectly balanced in terms of work as well as personal life
</t>
  </si>
  <si>
    <t xml:space="preserve">Health &amp; Wellness allowances. Equip employees with better workplace to maintain long-term health. Reduce work hours to 40 and cancel the special leaves. Pay parity across all levels and service lines. </t>
  </si>
  <si>
    <t xml:space="preserve">1. Emergency Loan facility.
2. Provide Sodexo.
3. Provide Overtime pay when working more than 9 hours.
4. Weekend pay should be provided.
5. Provide WFH compensation in respect to electricity.
6. During Idle capacity working hours should be reduced.
</t>
  </si>
  <si>
    <t>The Company can sponsor a vacation for its employees bearing costs upto 5%-10% of annual CTC (over and above out-of-pocket by the employee) once or twice a year.</t>
  </si>
  <si>
    <t xml:space="preserve">Not expecting a hike, however a fixed one time bonus will add value &amp; also make employee feel rewarded. </t>
  </si>
  <si>
    <t>Full work from Home option. Additional allowances for Employees with Children (Nanny/Play school allowance).</t>
  </si>
  <si>
    <t xml:space="preserve">Hi Sree - Here are some Benefits concepts that we can explore to add to the current portfolio - 
1. Better T&amp;E management - We as a firm are an outlier when it comes to T&amp;E management. Whilst we do use AMEX as a Corp Card, there is a disincentive to use it as all expenses are to be settled directly first and then reimbursed from the firm. This puts an unnecessary financial burden on the employee. Using technologies like 'Concur' we can have the liability move to the firm where the travel / Entertainment expenses charged to the Corp Card are paid by the firm and all receipts are captured on the go using the 'Concur mobile' app. The expense report can be created either partially or post return from a travel event. This will drive better adherence to the use of the Corp Card and also reduce leakage / misuse. The most important thing is that the employee will no longer be required to shell out money from his/her own pocket temporarily, pending reimbursement.
2. Car Lease - A lot of countries within EY offer car lease policy for employees where either the car is purchased by the firm and loaned to the employee or the car lease is a vehicle for tax savings and expense sharing like insurance / maintenance etc. while the asset depreciates in our books. I do appreciate that some laws around fringe benefits have changed, but am sure the idea can be explored to make it attractive still for the employee.
3. Company guest house / Holiday home - A lot of the PSUs/Conglomerates have a concept of 'Company Guest House' for certain segment of the workforce in popular holiday destinations. These are either private properties or rent share in certain hotels / specialty lodging in those destinations where the rooms are subsidized.
4. Creche in office - Once things turn normal, can we have a creche tie-up in our office for parents of young children.
5. Option for choosing MacBook - Some senior users should be given the option to choose a MacBook instead of a Windows based machine, as they may be more comfortable with that OS.
6. Tuck Shop - Today we get points due to SPOT awards which are redeemable towards purchase of vouchers with external vendors. Can we not have an online / offline tuck shop with EY merchandise (small to large) that people can save up to and redeem against.
</t>
  </si>
  <si>
    <t xml:space="preserve">bumping up the to total CTC will be really help been awhile since the market correction happened. out side the market is is paying close to 60 to 70% of what most of the tenured people are getting in EY.  high time we start looking at people that are already working for EY for couple of years rather than getting new folks with better salaries then existing people.  Alot of promises has been made but nothing has lived up to the expectations. Like wifi bill to bump up, robust hike's and bonus even the even apricated Appreciate points for ECS is not getting credited. at least this time around i hope we get what we deserve </t>
  </si>
  <si>
    <t>Introduction of Sodexo food coupons.</t>
  </si>
  <si>
    <t xml:space="preserve">work from home kit for the new joiners , increase in insurance limit
</t>
  </si>
  <si>
    <t xml:space="preserve">Flexible working hours would be a great benefit for an employee.
Flexible work location - Employees can sit in any nearby office.
Also, Offices in small cities where employees can gather, sit together, and work.
Transport facility would be another benefit.
</t>
  </si>
  <si>
    <t>Salary hike and promotion to manager.</t>
  </si>
  <si>
    <t xml:space="preserve">The compensation should be in line with other market competitive firms. </t>
  </si>
  <si>
    <t xml:space="preserve">1) Providing additional benefits to employees within their CTC allowance by providing Food coupons/Sodexo (so that employee's can get benefited by tax exemption)
2) PMDP - Performance Management Development Program (cycle can be conducted twice in a year, so that every employee will get benefited within anyone of the cycle by getting (Progression/Promotion &amp; their salary can be normalized as per market standard).
3) If an employee or their family members gets admitted in hospital, obviously people who have enrolled for cashless insurance will use that benefit in hospital, however they have been asked to pay certain amount in hospital while they are getting discharged even though if they are part of cashless hospitalization 
This makes employees to pay both insurance as well as in hospital, if we can make some modifications in our current insurance plan that will be more helpful for our employees.
4) Employees can also get benefited by getting any one type of loans like emergency/personal in a financial year with no interest or with less number of interest, which will help them financially in the crisis situation. 
</t>
  </si>
  <si>
    <t xml:space="preserve"> Additional flexibility in designing the compensation for tax saving purposes</t>
  </si>
  <si>
    <t>Bicycles / Online Yoga memberships / Great pair of shoes / Treadmill</t>
  </si>
  <si>
    <t>Shift allowance for 11AM - 8.30PM Shift employees, people tend to change projects since shift allowance is not there for 11AM-8.30PM</t>
  </si>
  <si>
    <t>1. Compensation revision - Not happy with the compensation, i feel for the number of years of work experience and contribution that i have given is not relevant to what i have been paid.
2. Work from home benefits - We used to get extra working hours allowances back then in office, the same should continue considering that productive hours are more when compared to office.
3. Wifi allowance - Wifi allowance should be increased min to 1500 as this is the basic plan that can be availed from the service provider
4. Budget on team lunch/dinner should be given to the employees as they can make use of it and not stop just because we are working from home.
5. Annual gifts that were given worth more than 3K beyond, however the vouchers that we get is just 1K or less than 2K. Kindly increase the amount so that we are motivated to work when compared to other companies benefits outside the market.</t>
  </si>
  <si>
    <t>Provide better hikes to top performers and that's competitive when compared with Big fours. A bonus program is already in place but % can be increased since the after tax amount we get is low</t>
  </si>
  <si>
    <t>1. additional days off (after working x time in X, e.g. 2 years at EY) 
2. annual health check, e.g. for people +35</t>
  </si>
  <si>
    <t xml:space="preserve">Food allowance benefits, electricity benefits, increased internet allowance (500INR not sufficient), overtime allowance </t>
  </si>
  <si>
    <t>Performance bonus shall be paid twice a year</t>
  </si>
  <si>
    <t xml:space="preserve">Compensation - I do not feel the market revision has really happened last year as per the updates on townhall and do not see any variance on promotion hike as well. I was really disappointed with the compensation letter that was received for the last year and take opportunity to put across that view.
Equity - As per the discussion over townhall gender equity was one of the highlight, however I do not see that reflecting on the compensation.
WIFI allowance - I feel the amount paid as WIFI benefit is very less. I believe to opt for a good service provider with good data package (GB's) we need to at least get minimum 1500. Hence, request you to kindly consider this.
Work from home benefits - I feel the efficiency, productivity, quality and number of working hours is no where compromised and instead more than what was given while working at office so I request that we are paid with working allowance benefits. 
Annual gifts - The annual gifts that were received before Covid-19 period was more convincing and motivational, however, just by receiving the e-voucher with minimal amount of  1000k or less than 2000K is disappointing. When compared to other MNC sectors I feel that what we are getting less and appreciate if the same can be considered and believe the same is definitely capable off.
.
</t>
  </si>
  <si>
    <t xml:space="preserve">1. Food coupon/card with tax benefit 
2. NPS integration with tax benefit
3. OPD reimbursement in insurance scheme
</t>
  </si>
  <si>
    <t>Provide work from home setup for new joiners. The policy was removed for 2021 new hires. It's almost a year working from home and working without a good setup is only decreasing productivity and impacting health.
Increase the internet emergency fund given each month.</t>
  </si>
  <si>
    <t>1. Higher education - If EY can help their employees with some executive programs, like MBA will be great help in growing career.</t>
  </si>
  <si>
    <t xml:space="preserve">Competitive Salary with the market trends. 
Salary that is parallel for all centers in EY and not be different within India such as pay difference amongst Bangalore and Kerala counterparts for pillars primarily focusing on work from home. 
Reasonable and competitive hike pattern
Consideration of entire work experience and the skills attained eg: A person who has diverse background need to be considered with due credit and reward system.
Training and collaboration models in global outlook such as secondment
</t>
  </si>
  <si>
    <t>Revised pay at par with the market and/or peers and a one time additional bonus (off-cycle) to retain the workforce.</t>
  </si>
  <si>
    <t>Compared to other Big4 we have very less allowances.
1.Mainly reducing working hours to 40 per week which helps us to have a balanced work and personal life.
2.Food allowance/Meal Card
3.Overtime Allowance.
4.Two way cab facility.
5.Electricity and Internet allowances
Lastly, 6.Investment Ideas to employees where they can save on taxes .</t>
  </si>
  <si>
    <t>1. Please arrange a Leave encashment at the end of FY. Normally all the leaves are getting lapsed
2. Try to increase the kilometer limit of the cab facility because it is not feasible now. Also if it free, that would be more pleasing
3. awards need to credited to the account, in the current system that is going to a waste as we are not able to purchase anything good from the receiving points.
4. As we doing more WFH, need to have some allowance for the electricity</t>
  </si>
  <si>
    <t>Onsite Opportunities with  Respective visa will be  good .</t>
  </si>
  <si>
    <t xml:space="preserve">1. Annual Health checkup to be part of annual benefits (could be for individual on a specific rank with / without immediate family members). 
2. Monetary/Non monetary benefit for participating in hiring drives to hiring managers . This would encourage speedy hirings , delay generally results in an indirect loss to the firm.
3. Providing more tax benefits in flexi component such as Sodexo, Car lease
4. Current carryforward of annual leaves is upto 15 only per calendar year . This should be increased to 30 as most of us cannot utilize this on account of COVID. 
5. Increase in Internet expense (500 pm is too low for a better communication network)
6. Market correction of CTC 
7. We still see the 'Bell Curve' in performance evaluations - on account of vast difference between high performers / outliers VPB and that of non-high performers, low motivation levels are seen in general. Rationalization or market correction of VBP is required.  </t>
  </si>
  <si>
    <t xml:space="preserve">1. Birthday holiday for employees on his/her Bday
2. Car lease plan for employees
3. Incentive/Gift vouchers or Gadgets to employees more frequently (every quarter!) 
4. New laptop every 3 years
5. Head phone/mouse every year
</t>
  </si>
  <si>
    <t xml:space="preserve">Sharing few thoughts below:
1) Wellness: gym membership, mandatory health and wellness classes especially Yoga.
2) Financial: coupons like Sodexo as they help in tax savings
3) New wave of budget for home office. This time the need is  right posture, anti reflector screens etc. 
4) Option for a four day week.
5) Office cabs should be through the vendors who are using electric vehicles. An example is BLU.
6) Few others: paid vacation, student education loan, more options for changing careers.
</t>
  </si>
  <si>
    <t>Firm sponsored paid leaves to take care of elderly parents during their critical illness. Few firms are providing this benefit.</t>
  </si>
  <si>
    <t>Making salary correction based on industry standards  and rank based on the experience level</t>
  </si>
  <si>
    <t xml:space="preserve">1. Food coupons
2. For wfh, internet bill should be reimbursed completely.
</t>
  </si>
  <si>
    <t>Make salary correction based on industry standards and experience. 
Make progression/promotions based on Experience.</t>
  </si>
  <si>
    <t>Fitness allowances - Monthly benefits of fitness related re-imbursements
Workcation allowances / Trip allowances
Book allowances (Every month a certain amount of allowance is provided for employees to buy their choice of book/novel)</t>
  </si>
  <si>
    <t>1. Additional Health benefits (like reimbursement for OP &amp; medications)
2. Wellbeing/fitness Allowance (additional perks/allowances for maintaining a healthy life style)
3. Child care support (Allowance/reimbursement for House Help/Nanny)
4. More Non taxable perks/allowance (as considerable amount goes as tax)
5. Flexible Shift/work timing (Making 45 hours a week more flexible for the employees to decide when to log in based on their work instead of a standard shift, this will also help in building a better work life balance)</t>
  </si>
  <si>
    <t>1&gt; Quarterly Performance Bonus based on the Industry/Market Situation could help in getting employees some additional incentive.
2&gt; Introduction of a Food Card Plan can help Employees redefine their compensation declaration and help in tax saving.
3&gt; Better visibility / streamlining of referral opportunities with constant updates</t>
  </si>
  <si>
    <t xml:space="preserve">Hi! I'm satisfied with the current benefits that EY GDS is providing me and my family but given a chance to enhance it, below are my suggestions :
1) Leave encashment - maximum of 5 days a year, credited every 1st half of January payroll .
2) Fitness/Health allowance - around 5-10k PHP to be used for fitness related activities (gym / yoga membership, exercise equipment etc.) to encourage employees to have better health
3) Health Ahead every month (10000 steps a day; normal BMI etc.)  -  points to be converted in exchange of EY merchandise or Sodexo vouchers 
4) Car Lease / Car allowance / Fuel allowance for Managers and above since they are not entitled to OT
5) Family Day
6) Leadership Development or Trainings abroad with other GDS Location
</t>
  </si>
  <si>
    <t>Home Office allowances, Monthly Entertainment allowances, Better Internet accessibility allowances, Small gift hampers appreciating our hard work, EY goodies</t>
  </si>
  <si>
    <t xml:space="preserve">
Employee Benefits during WFH like allowances for home office setup or fitness/mental health related items (Given the situation of Omicron spreading severely it is required to have a proper setup for employees to work from home. New joiners haven’t got any such options. Employee wellbeing subsidy in short. 
EY can have a cap of fixed INR (for eg: INR 25000) where the employees can use this financial benefit to support the cost of qualifying services and products that help sustain people physically and mentally. Like, 
•	Fitness equipment , Fitness technology
•	Sports and recreational classes
•	Gym Membership
•	Office furniture and etc
Also more frequent awards based on performances for employees.
</t>
  </si>
  <si>
    <t>1. Interest free loan option based on the rank.
2. Food cards for tax saving.
3. The variable pay should be given every quarter instead on yearly.
4. Overtime allowances</t>
  </si>
  <si>
    <t>Comp Off for working on Saturdays and Sundays
Two way Cab
Meal Card 
Overtime Allowance</t>
  </si>
  <si>
    <t>Kindly consider the long timers in EY and normalize their salaries to compensate with the current salary hike for the new hires EY is offering. Thank you.</t>
  </si>
  <si>
    <t xml:space="preserve">1. Salary package can be revised to compete with present market situations
2. Cash instead of points for awards
3. Personal loans without interest up to 5 lakhs
4. Annual leave encashment
5. The badge program should be made mandatory for employees who identified as free. This is affecting the work-life balance when imposed during busy work schedule
</t>
  </si>
  <si>
    <t xml:space="preserve">1. Onsite opportunities to US/UK &amp; the option migrate to these locations permanently (Processing of Green Card)
2. Lot of opportunities &amp; platforms are provided for learning but time out of engagements is very less to fully make use of these opportunities. Making arrangement where an employee can create POCs/Accelerator &amp; that can be charged to a Training/Learning time &amp; allocate 10% of time every year for this.
3. Faster Promotions/Progressions &amp; provide support to an employee who is interested but is falling short to get to the next level to scale up &amp; reach the desired level of responsibility
4. Opportunities to travel to onsite locations  </t>
  </si>
  <si>
    <t>Benefits in my opinion are efforts over and above the standard compensation that boosts an employees' enthusiasm, zeal, creativity, contribution etc. In terms of rewards approach, I feel there should be a bi-annual review system to keep a track of employee growth and motivate employees to strive better. 
In terms of any additional benefit, I would like to suggest an initiation to bring in virtual libraries or libraries at home considering the current COVID situation, where employees can have the books of their choice delivered to their homes.</t>
  </si>
  <si>
    <t>Payment of one-time WFH allowance for all new joiners to help them set up. It was paid in 2020 but was not paid in 2021. 
Also, the quality and items of the new joining kit can be improved. These will motivate new joiners.</t>
  </si>
  <si>
    <t>Food Coupons, Smart Phone Assistance</t>
  </si>
  <si>
    <t xml:space="preserve">I would like Medical coverage to include outpatient bills or medical tests recommended by doctors, currently outpatient claims are not supported by our insurance providers. </t>
  </si>
  <si>
    <t>Hello. I thought about LinkedIn Learning access. I know that we have Udemy, but for me and most of my colleagues the LL platform is more approachable, and finished courses are displayed in linkedIn profile.</t>
  </si>
  <si>
    <t>Peak season should be 40 hours max and not 55 hours.  Could consider giving us more time to spend with family &amp; Friends and not just perks or allowances.</t>
  </si>
  <si>
    <t xml:space="preserve">1. Introducing Leave Travel Allowance benefit and Increasing the variable pay bonus percentage from existing 5% for employees in staff level/Rank 44.
2. Domiciliary cover can be introduced as part of health insurance for employees opting for modular top up cover.
3. Provide new mouse and headphones since its been almost two years of work form home and these have become quite damaged due to regular use.
</t>
  </si>
  <si>
    <t>Firstly promotion, I've been with EY for more than 7 years and have yet to obtain a single promotion. If you look at my previous feedback and review comments, you'll see that I'm not a bad performer. Clients shared very good feebacks for the past years, but I couldn't find my name during the promotion cycle. As a result, I've changed the team now, and I'm not sure whether I will be nominated hear, if not I have to look for other options. So please value tenure employees, if they have a good background.
Secondly - We don't have a long-term leave policy for men. We must quit if we require a break of at least two or three months. At the very least, girls have maternity leave. As a result, something needs to be done. Everyone is capable of taking an extended leave of at least 4 to 6 months (LOA is also fine).
Third - Flexibility - Future work should be hybrid in nature, with no requirement to go to the workplace. Also, allow WFH to operate outside of the country (some of them have personal needs, to maintain the work life balance). As a result, please allow wfh to operate outside of the country as well.</t>
  </si>
  <si>
    <t>1. Option to buy Stocks
2. Option to adjust the Basic Pay 
3. Fixed pay % to be revised
4. Variable pay bonus payment twice in a year</t>
  </si>
  <si>
    <t xml:space="preserve">Monthly Rewards based on performance - goal set for each team or individual level. </t>
  </si>
  <si>
    <t>My work hours are 11:00 - 20:30 IST and each shift has it's challenges attached to it. When talking specifically about this shift time, which no more qualifies for shift allowance according to EY GDS from a very long time now, is very upsetting. It would be a kind gesture to resume allowance for the same and would make us feel valued for the time we invest as well.</t>
  </si>
  <si>
    <t>1. Leaders must set the expectation, provide employees with what they need to succeed, and then let their employees do their jobs without micro-managing every detail.
2. Better pay/increment structure for the employees</t>
  </si>
  <si>
    <t>we can think of providing loyalty bonus to individuals who have been staying with form for certain period of time. Starting 2.5 years.</t>
  </si>
  <si>
    <t>Better employee medical insurance facility for employee as well as the dependent. A better coverage with no copay terms will go a long way to create trust among employees and their families.</t>
  </si>
  <si>
    <t>1. More tax saving benefits. 
2. More base salary. 
3. WFH allowance and office set-up at home
4. Discounts for EY employees at certain outlets or brands or reward points. 
5. Able to invest in stocks
6. A personal financial planner to help with managing once finance</t>
  </si>
  <si>
    <t>Normally we expect good salary hike or expensive gift articles which will make us happy.</t>
  </si>
  <si>
    <t>very good (out of market standard) medical insurance and very good (out of market) health care coverage</t>
  </si>
  <si>
    <t xml:space="preserve">Rotation to practice firms within or outside current location; more comprehensive health package; sick leave credits conversion to cash; access to emergency cash loans or cash assistance programs; full support to working remotely (e.g. internet allowances, adjustable desks, dual monitors); full support to flexible arrangements (e.g. compressed week); career path for individual contributor roles;  </t>
  </si>
  <si>
    <t>Dental benefit and sports benefit (training and sponsor for sports events)</t>
  </si>
  <si>
    <t xml:space="preserve">Professional Growth, 
Managing team, 
Giving 100% result in work
Documenting the process of work
</t>
  </si>
  <si>
    <t>Please provide us with the allowance for the Electricity, Internet, Desk and other related expenses. It is seen that working from home has increased the cost of household as compared to working from office.</t>
  </si>
  <si>
    <t>compensation as per industry standards both fixed and variable</t>
  </si>
  <si>
    <t>Better Medical Insurance Policy
I recently had to hospitalize my son for 2 days in Manipal Hospital. He is a 3yr old boy and was in a bad shape and needed both parents to support him during his stay. The Covid cases in Bangalore was also increasing steadily. Given all these conditions, we opted for a room for single occupancy. During the insurance claim, we were told that i am not eligible to avail the hospital room rent. In a place like Bangalore, the 5 people room sharing rent starts from 4,500 INR. The single occupancy costs 10K. I have a room rent cap of 4K inspite of topping up my insurance package.
The Medical Insurance policy can be better. Increase the cap on room rent. Do not set limits based on the ranks.</t>
  </si>
  <si>
    <t>Normally, we are told to do better than the previous year, i.e., doing something that we did last year as well will not add additional value in the current year. Instead, during the year end review, we are compared with our peers from the floor and according we are provided with rating/promotion.
From what I have seen, everyone (although at the same level/designation) are not provided with similar opportunities because this differs from client to client.
Unfortunately, we do not choose our clients, and hence, comparing one person (from one team) who has n' number of opportunities with another person (from another team) does not provide justice in the comparison.
Hopefully there can be an alternative review methodology so that employees get the rating/promotion based on what they rightly deserve (based on their own performance).</t>
  </si>
  <si>
    <t xml:space="preserve">Thank you for creating this survey - following are are few suggestions:
1) As COVID hit us in 2020 our increase in salary for that FY was as per inflation - not sure how this was accommodated later? 
2) Yearly medical checkup - it should include dental and vision too
3) Car lease is a must for employees
4) As we are working from home currently and we have always been in hybrid model can we introduce an option that employees can work from home from anywhere in the world / outside India / current country for at least two weeks 
5) Tie-up with schools and in future creche / day care where preference will be given to kids of EY employees or subsidized fees
6) In many countries employees are given office mobile, and reimbursements related to it 
7) Food coupons and grocery coupons
8) Once we return to office: as we all spent most of our time in front of laptop can we introduce workstation with Treadmill - we can keep an option that no one can book these seats for more than two hours. Please check this link for example of workstation Trademill: https://www.amazon.in/Life-span-Fitness-TR1200-DT5-Treadmill/dp/B006M2PJV0
</t>
  </si>
  <si>
    <t xml:space="preserve">WFH compensation benefits since we got the same last in October 2020. I believe the same should be provided in FY21 and FY22. </t>
  </si>
  <si>
    <t xml:space="preserve">I think there should be more leaves for the people who are studying or something, since its really important to give the employees the required amount to actually prepare and take the exam in order to be less stressed at work and in turn, it will also increase the efficiency. I know this is not a direct benefit but as per my opinion, breaks are actually very important. </t>
  </si>
  <si>
    <t>Work from home allowance should be part of salary including electricity cost, Furniture and hardware fixtures, Food allowance (for employees stay alone), Household and care allowance and Entertainment allowance. Also, should consider wellness and motivation bonus.</t>
  </si>
  <si>
    <t xml:space="preserve">1. Getting a travel package for family once in a year
2. Additional benefits to tenured team members or an increase in tenure bonus 
3. EY should continue to give away goodies to employees for special occasions. It kind of motivates and also acts as a connect between the firm and employee. As a staff I had really enjoyed receiving them.. </t>
  </si>
  <si>
    <t>According to me the below additions will be more impactful.
1. Rollout of (1st July,2021 - 30th June,2022) Year End Salary hike in the month of July itself as opposed to rolling it out in the month of Oct,2022. 
2. Conducting frequent Training Programs like Softs Skills trainings in addition to the existing Technical trainings.</t>
  </si>
  <si>
    <t xml:space="preserve">In house, Tax consultaion, wealth creation consultaion .
encourage digital nomad culture, meaning allow people to work from nearest EY office for desired period of time.  
cross-functional trainings should be conducted frequently.
</t>
  </si>
  <si>
    <t>1. Align GDS India working hours to other GDS center working hours (8 hours). Introduce overtime concept similar to other GDS locations to compensate employees working for long hours due to project requirements
2. Structure salary to include more Tax exempted benefits and reimbursements
3. Provide a mobile device as per the level, similar to peer organizations
3. Wellness/ Mental health time off
4. Gym/ Health club reimbursements
5. Home office furniture support</t>
  </si>
  <si>
    <t>Wellness Day - offering employees a day off to take care of themselves. 
Wellbeing Allowance -  reimbursing expenditures incurred against any fitness gadget/classes/equipment etc.</t>
  </si>
  <si>
    <t>It would be better if we could have some Sodexo coupons distributed on monthly basis. This will help in tax benefits.
Also, yearly hikes could be replaced with two mid year cycle hikes. This will keep an employee motivated to keep giving his best throughout the year.</t>
  </si>
  <si>
    <t>meeting our mentors in person once and communicate well on career growth plan</t>
  </si>
  <si>
    <t>1. Electricity usage allowances and increased internet allowance
2. Menstruation leaves for women
3. Expand home office budget to include essentials given WFH times seem more permanent amid COVID
4. Encashing unused leaves
5. Additional time off of 3-4 weeks for every 5 years employees stay with EY
6. Option of personalized experiential rewards alongside vouchers as rewards for SPOT/ECS etc.
7. Better thoughtful care packages
8. Annual leave travel concessions for family trips
9. More company sponsored team events as and when RTOs increase
10. Open option for permanent WFH
11. Retirement plan options</t>
  </si>
  <si>
    <t xml:space="preserve">While EY Tech MBA is available for everyone within EY, it would be great if GDS can fully/partially sponsor its employees to earn master degrees or specialized certifications from one or more prestigious educational institutes in the country. This could bring in strong sense of connectedness and pride for being an EY employee.
When people turn 5 and 10 years with the firm, it would be good if the company can offer holiday vouchers for a few days of stay at star hotels or resorts. This could then enhance the overall experience that the employee carries being an EYian. I do agree COVID situation and restrictions should ease down for this to be effective.
GDS can distribute goodies (like smart watch, other gadgets) as yearly gifts for all employees which again I believe will help to establish a stronger sense of belonging and connectedness with the firm. People will cherish the memory whenever they use these goodies.
GDS can distribute sweet boxes for Diwali which I believe most of the other corporate firms do. I do agree for people in Kochi and Trivandrum a huge fund flows in for Onam Celebrations but if Diwali sweets or gift hampers could be distributed as well that would be great.
</t>
  </si>
  <si>
    <t>I think the counselors must be trained to evaluate people based on their feedback and achievements rather than given high rating this year and a low rating next year, a progression for satisfaction. Bell curve is also not a best practice. Some of us have councilors at some part of the world and have a local councilor here who doesn't know what am I doing the whole year. 
I think the rewards has to be calculated based on the Employee performance  not Employee and his service line performance.</t>
  </si>
  <si>
    <t>Cover my Children's education fees or at least a part of it</t>
  </si>
  <si>
    <t xml:space="preserve">There has been lot of request for Food Coupons like Sodexho which will have Tax benefits. It would be great if we can look at including this as part of Compensation.
Encashment of leave is again a benefit we can look at. Provision to Carry Forward Leaves and Accumulate for a specific period (Say 3 years) and post which encashment of same would be good.
 </t>
  </si>
  <si>
    <t>Other big 4's are providing well being bonus and work from home bonus which is not provided by EY. This will motivate the employees to work in a better way.</t>
  </si>
  <si>
    <t xml:space="preserve">1. Anything that will end in more free time - reduced hours (like 2 hours for family, but weekly), 4 day work week, additional vacation days, mental health days. People work too much anyway. 
2. Work from anywhere in the world
3. Better laptops/hardware (seriously, what is it? 2014?) + home office budget - maybe with online ey store
</t>
  </si>
  <si>
    <t>1. While we do market benchmarking, are we looking at the salaries of our high performers and comparing them with industry standards. The key reason for losing high pots is the disparity that is built up over the years with in appropriate market correction. Not a new problem but we should not push it aside as something that is bound to happen with tenure. The focus must be on high pots
2. Can we provide additional support for working from home? We provided some funds for the home office set up so should we go step further and provide additional support such as monitors, chairs etc.</t>
  </si>
  <si>
    <t>For senior managers and above, a more practical car lease program, vacation plans could be organised
Block leaves - block of 10 working days - should be mandatory for all employees across ranks</t>
  </si>
  <si>
    <t xml:space="preserve">1. We need to give some quarterly budget to counselors to take our counselees out for lunch/dinner. Connecting with counselees and get to know them is very important and plays vital role in retaining employees. This approach is followed in US and also other Big4 in India. But in EY i don't see its happening. If its already happening then we need to clear the process as most of the team is unaware of it.
2. Claiming expenses in GT&amp;E is nightmare, more than 50% times claim gets rejected. For example I have a situation for claiming my PTIN expense, i did the same process as i have done last year however my PTIN claim is rejected. Reason for rejection is very basic i claimed in rupees and expense is in dollar. Instead reject the entire claim, GT&amp;E team should try alternate way, if they need more information they should send email and ask for details or approvals.  
3. We are still working from home. Firm should think and provide some incentive to create or update home office furniture. 
4.  Firm should brand by sending some gifts/books/pens with EY logo to employees at home address. This makes lot of impact to the employee and their family.
5. During all hands meeting we are hearing about hikes and bonuses will be very good actually excellent etc.,, all the time. Employees get carried away with it but when they see revised hike letters, lot of people are getting upset. Few people i am aware they actually left the firm due to frustration. I have seen situation people cried because leadership created expectation but in reality its sometime different. I would request the leadership, during all hands meeting or big gatherings let's maintain the forum low on hikes and bonus. Please give the hint but don't create false hype
6. IT Support - We are opening offices in different locations. My office headset/mouse is not working and i cannot travel to base office. New location office should provide support to with hardware services. Like if laptop is damaged or headset is not working etc., Right now IT team is rerouting them to base office and its taking more than 1 week to get the replacement for laptop and no replacement provided for other equipment like headphones/mouse.
</t>
  </si>
  <si>
    <t>HI Team, one of my previous organization used to allow 30000 loan at 0% equated to 12 month installment which is 2500 per month with an option to prepay as well. I have personally seen employees benefitting as well as finding it useful when required.</t>
  </si>
  <si>
    <t xml:space="preserve">Compensation and please do not do biasness. </t>
  </si>
  <si>
    <t xml:space="preserve">Salary Hike based on years of experience and company standards </t>
  </si>
  <si>
    <t>Small Small Goodies with EY branding helps giving the feeling of belongingness. Awards/trophies along with the existing voucher system.</t>
  </si>
  <si>
    <t xml:space="preserve">Hi, thanks for this opportunity to share our ideas on how we can make EY an even better place to work :)
I think that we can have something like a reduced Friday or Monday, perhaps finishing Friday at 1 pm or 3 pm and if you can't use this benefit due to meetings or deadlines, you can start your Monday later, like 12 pm. This would definitely give us more spare/personal time to spend with family while we are working from home. 
Another thing that could be interesting is being able to work from anywhere in the world for a couple of months. This could give us a chance to also travel while working (especially useful for immigrant people that have their families abroad or in other states/provinces). </t>
  </si>
  <si>
    <t>Better match for 401K</t>
  </si>
  <si>
    <t>(1) Shuttle Service with Accessible pick up locations (when working in the office comes)
(2) Well Being Allowance
(3) Quarterly Allowance
(4) Food Allowance or Electricity Share for WFH set up
(5) Annual Gift to Employees</t>
  </si>
  <si>
    <t>1. leave encashment
2. combine sick leaves and vacation leaves (ex. if you normally have 15 SL and 15 VL, you will then have 30 combined leaves instead of separate ones) not everyone really gets to use 15 SL leaves even if they carry over for 1 or 2 years. a lot of it will just go to waste for some people.
3. interest free emergency cash loan/home loan
4. investment plan for employees
5. wfh permanent arrangements
6. credit card endorsement for regular employees (maybe a program/plan with a bank/yearly bank stall that will go to the office where we can apply and get easy approval for a credit card especially when our salary fits the cc requirements anyway)
7. medicine allowance cashout if not used for the year
8. consider 4 days/week work schedules (would be great if this is also possible in wfh setup as well)</t>
  </si>
  <si>
    <t xml:space="preserve">Compensation and employee well-being </t>
  </si>
  <si>
    <t>Employee rewards/incentive programs. 
Leave conversion. 
Additional travel allowance if will be returning to office.</t>
  </si>
  <si>
    <t>"Electricity Allowance" for those working from home employees due to pandemic restrictions.</t>
  </si>
  <si>
    <t>I would like to appreciate having electricity allowance so we can be more productive since busy season is coming.</t>
  </si>
  <si>
    <t>Car lease program initiative for employees, mid-year promotions and increments for all employees each year, financial support &amp; promotion benefits with MBA/leadership programs from renowned universities, yearly travel Time-off programs with families, Gym/wellness membership programs/vouchers as part of EY appreciate, Rewards on completion of each valuable year with EY, extra holiday time, on-site child care benefits, permanent WFH flexibility for interested employees and more benefits for WFH office setup</t>
  </si>
  <si>
    <t>Moving ourself to new stream/domain/technology &amp; Switching to new location like New state or country purely based on eligibility check. For the same would like to have transaparent window , dashboard and streamline process like EY Badges ( to submit &amp; share one's interest ) &amp; further acknowledging the same by approving &amp; denying with justification.</t>
  </si>
  <si>
    <t>Rice Subsidy
Housing Loan
Property Investment Allowance
Pension Allowance
Wellness Allowance
I disagree with any allowance that will cause some kind of inequality. I know a few are interested with Sick Leave encashment. I disagree with this as one scenario may lead to: an employee decides to work despite being sick because he wants to get higher Sick Leave encashment. He later creates an error with work because he was forcing himself to work that day. Also, it will unfortunately and inevitably make other employees feel envious of others who get high Sick Leave Encashment when they have no choice when they get sick even if they didn't want to. I know this should not be the case but this is human nature. Just my 2 cents.</t>
  </si>
  <si>
    <t xml:space="preserve">Include St. Luke's BGC hospital for non-emergency consultation and both emergency and non-emergency cases for dependents. Including dependents, especially children, will really help the employee both financially (availment of other health insurance) and peace of mind (continued consultation with existing doctors in St. Luke's BGC). If the cost is beyond the budget of EY, please give the employee the option to upgrade (to include St. Luke's BGC).  </t>
  </si>
  <si>
    <t>I would like to see timely promotions and annual increments / rewards ((based on total years of experience) so that I will not be below the market standards.</t>
  </si>
  <si>
    <t xml:space="preserve">1. Increase in current fixed and payout of the variable pay as per the market standards.
2. The Cycle of Variable Payout should be amended i.e. it should be paid biyearly (semiannually).
3. Small expenses like medical insurance premium shouldn't be borne by employee. It should be a paid by company as its a practice across various industries.
4. There should be a payout of one-time allowance (annually) to support the WFH setup one has to do in order to work remotely. 
</t>
  </si>
  <si>
    <t xml:space="preserve">Increase in HMO coverage
Leave benefit encashment
</t>
  </si>
  <si>
    <t xml:space="preserve">Benefits to save tax-  medical bills, food coupons. 
 ( as its WFH- allowances on electricity/ electronic consumables)
short term loans interest free ( segregated rank wise).
Corporate discounts ( as EY employees on hotels stays/ telecom providers.
</t>
  </si>
  <si>
    <t>a) Annual subscriptions to Netflix, Disney.
b) Sponsorship to Gym membership
c) Movie, concert and match tickets
d) Free snacks and lunches for folks coming to office till we hit business as usual
e) Tuition fees re-imbursement for those who have kids
f) Paid vacation
g) Bonuses through Time-Off
h) Regular health check-up campaigns for employees and dependents to take care of their health proactively from the likes of Cancer, Gynaec, Genetic  dis-orders..
For employees to perform their best, they need to be completely focused. Most of the times they can’t focus because they are worried about things at home. These include paying medical bills, giving their children the best facilities and more. Offering benefits to employees helps relieve their stress. When they know that things back at home are being taken care of, they sleep better and perform better. This increases the productivity..
A manager who cares about his employees will surely build a more loyal employee base than others. When your employees’ personal and professional lives are being cared for, they will want to build their career in your company.
Some of the main causes of absenteeism are – health issues, low workplace morale, stress, childcare issues, disengagement. Absenteeism makes employees demotivated, pushes back deadlines and decreases their overall productivity.. Employees are less likely to take leaves for their health issues if your company can offer them medical insurance. Similarly for tuition classes, family issues, parenting problems and other issues faced by employees.</t>
  </si>
  <si>
    <t>Hi Team,
It would be great if trainings facilitated by experts (from third parties preferably) can be arranged for certifications relevant to the service line to upskill the team during lean season. 
Thank You.</t>
  </si>
  <si>
    <t>1. Additional non-taxable benefits [food coupons/allowance, online journals/ newspaper]
2. At least for employees only: inclusion of reimbursement towards the treatment of non-emergency-related conditions. GP, Gynecologist, Opthalmologist consults (eg: for lenses, glasses, LASIK). Inclusion of screening and diagnostics. 
3. Fitness package allowance [provider agnostic]
4. Leave encashment policy 
5. Market standard salary correction regularly [mid and annually]
6. Home office allowance - i.e. amount can be used towards electricity, UPS/ battery, food allowance, misc purchases
7. In person meet-up team allowances</t>
  </si>
  <si>
    <t xml:space="preserve">1. Work from incentive for setting up a home office during this time of pandemic
</t>
  </si>
  <si>
    <t>Bonuses and some salary increments for metropolitan cities.</t>
  </si>
  <si>
    <t>Compensation revisions and allowances</t>
  </si>
  <si>
    <t>Hi Team - Because of the ongoing new working models, we are expected to support projects in EST hours. This goes beyond our normal day shifts. It would be great, we can get some compensation amount for working in night shifts or EST hours to support our roles. While many of us have supported teams globally, this can be applicable to all who have extended their hours or moved their hours from general shifts.
Thanks</t>
  </si>
  <si>
    <t xml:space="preserve">Focus should be on employee well being compensation. Things like gym membership, online yoga , meditation classes etc can be reimbursed for interested employees. Additional compensation should be provided for health benefit gadgets like smart watches, bicycles etc. </t>
  </si>
  <si>
    <t>A better work life balance, where 8+8+8 approach is followed to create a great balance sheet of life, i.e. 8 hours of work, 8 hours of sleep and other 8 hours dedicated to following (3Fs, 3Hs and 3S):
3Fs: Family, Friends and Faith
3Hs: Health, Hygiene and Hobby
3Ss: Soul, Service and Smile</t>
  </si>
  <si>
    <t>14th, 15th, 16th month pay
Years of Service Award (1 month pay on the 5th year, 2 months pay on the 10th year, so on and so forth)
Guaranteed Early Retirement Benefit (current is still subject for approval)
Gas and Parking Allowance if reporting onsite/client</t>
  </si>
  <si>
    <t>Looking forward for a better compensation and promotion.</t>
  </si>
  <si>
    <t>Role and compensation</t>
  </si>
  <si>
    <t>if someone served 5 years then give some EY Shields/memorable gifts, Shift Allowance, Free food, Regular Team outings, Team Lunch, Dinner, Retention bonus or hikes as per the market demand. Welcome Kits, Offboarding Gifts</t>
  </si>
  <si>
    <t>Electricity bill allowance (for WFH employees)
Interest free loan</t>
  </si>
  <si>
    <t xml:space="preserve">Overtime during busy seasons based upon the time charged, deserving employees should get early promotion if they are suitable for it instead of the time frame based promotions, Gym memberships for healthy living, brand coupons </t>
  </si>
  <si>
    <t>Currently, all GDS employees have got access to Udemy which allows them to learn as per their interest. However, trainers on udemy may not be good for all the courses, it would be better to allocate a budget to an employee at each level and they can get the reimbursement through submitting expenses for the fees paid on some other portal like linkedin etc. This way, they would be able to learn from the trainer they want to within that budget.</t>
  </si>
  <si>
    <t xml:space="preserve">Compensation package that's aligned with market; Employee morale will be upkept if people who grow organically within the organization and are loyal to EY are compensated well on par with lateral hires. This will also ensure pay parity in long term and help address attrition.  </t>
  </si>
  <si>
    <t>1) I am a new mom and I am facing challenge in balancing my personal life and profession life. It would really be great if EY provides benefits like reimbursement for Nanny or domestic help. 
2) Medical reimbursement for minor operation without getting admitted into hospital
3) Strictly following the working hours. If it's a 10 hours of shit then we should be working only for 10 hours. 
4) Reducing the 10 hours of working to 8 hours.
5) Leave encashment benefit by end of every calendar year
6) Shift allowance for all shifts
7) Reimbursement of expenses - Eg. Travel - Petrol bill reimbursement
8) Permanent WFH as applicable</t>
  </si>
  <si>
    <t>Stocks and Shares</t>
  </si>
  <si>
    <t xml:space="preserve">Some of the other service lines already provide bonus twice a year to their employees. It would be great if the same is practiced throughout the GDS service lines. Also, as said in the email we need to have our salaries upgraded to the current market rate. </t>
  </si>
  <si>
    <t>Variable pay can be split and given twice in a year.
More awards and recognitions can be given.
For those working in CT projects, only Spot awards are seen more when comparing with the type of awards for those working in Client projects.
Encashment of unused leaves rather than leave lapse.
Apart from the annual hike, a separate hike for the progression/promotion has to be given.</t>
  </si>
  <si>
    <t>Food coupons in the office canteen for those who stay in hostel would be great.</t>
  </si>
  <si>
    <t>If a laptop is used by GDS member for three years, then the used laptop is replaced with the new one. If possible, those used laptops can be given to the GDS members for a nominal amount after removing the company's related software and data.</t>
  </si>
  <si>
    <t>1. Appropriate salary increment so as to make the salary on par with industry and considering the potential of the individual. 
2. Also, varied opportunities in different geography and sectors to gain experience. E.g.-Short term/Long term secondment opportunity to onshore workplace to gain knowledge about different culture and style of working.
3. Mental wellbeing is of utmost importance in the time of pandemic hence workload of the individual should be given a relook in the "Busy season".</t>
  </si>
  <si>
    <t>Some mid year incentives can be given to seniors who have not got one-time payout in sepember. Every body is eligible for equal treatment if the organisation give equal work.</t>
  </si>
  <si>
    <t>There should be a stringent policy for Experience-Designation-Package. In EY there is no policy or guidelines as such while hiring new employees.
If there is small disparity, employees will be more comfortable and motivated to work.</t>
  </si>
  <si>
    <t xml:space="preserve">I strongly believe that EY should start giving below benefits.
1st - Reimbursement of purchasing mobile phone every 2 years upto INR 40,000 along with increased limit for monthly mobile phone bill and internet. Approximately INR 2000 monthly for both.
2nd - Reimbursement for Gym or any other similar activity related to health.
3rd - Benefits or reimbursements related to house rent or electricity to support WFH experience, these could be limited to some percentage of the total expenditure of employee. Meals reimbursement during busy season.
Last - Introducing one more bonus in November or December which should be in addition to regular variable pay. Amount should be at least INR 40,000 per employee.  Employee will feel rewarded for all their hard efforts during busy season.
</t>
  </si>
  <si>
    <t>Work from anywhere policy and Unlimited leaves(Many companies are doing it now); Onshore Rotation; Early Promotion with increased compensation; Compensatory off for working over Budgeted hours in Busy Season.</t>
  </si>
  <si>
    <t xml:space="preserve">In these tough times it will be very meaningful to receive some Covid related allowance. example: Hike for employees opting for permanent work form home, additional allowance for electricity.
Compensation is the crucial measure for me and for retaining talent, EY needs to make sure to invest more in this pie. </t>
  </si>
  <si>
    <t>As on Monday morning employees are not very enthusiastic to login after weekend. To make it interesting, we can introduce any quiz which will start from our office hours and allow first 100 or 200 Employees to submit their answer, at end of month they can get reward points for each correct answer credited to their rewards account which can be redeemed on available options into reward system.</t>
  </si>
  <si>
    <t>1. Arrange interest free loan for buying electric vehicles
2. Annual leave encashment
3. Those who are completing milestone years (5, 10, 15..etc), please provide a family trip(National/International)
4. Include Petrol benefits in FBP 
5. Free health checkup for employees and it's dependents(once in an year)
6. Flexible work from home policy
7. Retirement savings options</t>
  </si>
  <si>
    <t xml:space="preserve">1. More monetary based awards/Rewards can be introduced at least a meager amount would also be an encouraging factor.
2. Completing EY badges/Guidewire certifications could be encouraged by giving small monetary amounts as token of appreciation.
3. Female employees who have lost some package increment during their maternity , can be compensated in the next adjacent work cycle so that their package would not be very below the industry standards
4. food coupons can be shared to teams and encourage teams to have virtual lunch meetings to build team bonding during the WFH covid situations.
</t>
  </si>
  <si>
    <t xml:space="preserve">1. Medical insurance - I feel there should not be any premium charged from employee for insurance except for Top up. Also, there should not be any cap for co pay (currently 20%).
2. Leaves and holidays should not be counted for full utilisation to encourage people to avail leaves without any hesitation of it impacting their utilisation.
3. Annual leaves if not availed should be encashed or carried forward without any cap.
</t>
  </si>
  <si>
    <t>1. Shift allowance to be reimplemented- Certain teams are stretching beyond the EY working hours due to the nature of business and other client requirements. Such personnel should be provided additional allowances or pay. 
2. Internet expenses to be raised to a minimum of at least Rs1000. A decent and stable internet connection would be of this price range.
3. Visibility of the spot award winners and increase the spot award reward to minimum Rs 5000.
4. For employees who work on their weekends as part of client/ team requirement, kindly provide monetary benefits for that day.</t>
  </si>
  <si>
    <t>1. Company Shuttle once RTO started 
2. Electricity allowance during WFH
3. EY Unplugged for GDS Employees</t>
  </si>
  <si>
    <t xml:space="preserve">Need to obtain new skills and certifications. EY is providing Badges, but some of the external certification is more relevant to our profession. So EY can provide Financial support to obtain these professional certification at least on a payback basis.  </t>
  </si>
  <si>
    <t xml:space="preserve">1. Basic Medical checkup packages to be offered to employees either annually or semi annually to ensure the employees health is in track.
2. Reduce the working hours to have proper work life balance.
</t>
  </si>
  <si>
    <t>1.Leave encashment at end of the year instead of lapsing. 
2.Interest fee emergency loan 
3. Smart Phone or laptop purchase assistance 
4. External Professional certification - Financial assistance.</t>
  </si>
  <si>
    <t xml:space="preserve">Hi, below are the benefits which should be given:
1. The salary structure should be more income tax friendly.
2. People who have joined in previous year, should be given reimbursement for making facilities for work from home.
3. The fixed compensation of the employees should be in line with the peers.
4. The difference in salary of the employees in two designation should be clearly reflecting through the salary. For example, a person of lower designation should not be having salary more than the senior person.
</t>
  </si>
  <si>
    <t>Please make the salary according to industry standards. Each year getting a very low salary hike.</t>
  </si>
  <si>
    <t>1. Fitness Reimbursement :- Rs 30,000 which can be reimbursed against purchase of fitness equipment like cycle, treadmills, running shoes, Smart watches, Gym membership etc.
2. Smart Phone Reimbursement:- All Seniors and above must receive smartphone reimbursement.</t>
  </si>
  <si>
    <t>1. Introduction of mandatory 5 days Block leaves (working days in continuation) in a year where employees are encouraged to spend time away from work and spend time with family/friends.
2. If Leave Travel Concession could be provided after every busy season to employees.
3. Yearly health check up for every employee should be conducted (even if it means charging a small amount from employee)
4. If Bluetooth headsets could be provided instead of wired headsets so that one can walk and talk considering long hours desk job.</t>
  </si>
  <si>
    <t>Sodexo coupons, Gym or fitness reimbursement, Stock options, Volunteer time off,  Vacation reimbursement, Birthdays off</t>
  </si>
  <si>
    <t>Leave encashment for unutilized leaves in the year.</t>
  </si>
  <si>
    <t>With the new age of working from home, the different approach to an existing benefit I believe is to provide an year long subscription to any of the existing apps such as in entertainment section for India region - EY can let employee choose to get free one year subscription of any of the following:
1. Hotstar
2. Netflix
3. Youtube, and so on.. 
In the area of health and fitness related, EY can let employee choose to get free one year subscription of any of the following:
1. Cultfit
2. Melissawoodhealth
3. HealthifyMe, etc..</t>
  </si>
  <si>
    <t>1. Fitness reimbursement / online gym membership (Eg: Cult.fit app for virtal live sessions) 
2. Vacation discounts
3. Gift hampers for occasions other than Diwali - like New Year's/ birth of a child/ work anniversary etc
4. New hire welcome kit (company swag / notebook &amp; pen/accessories/ wellness object like a pack of nuts, eye mask/ incense sticks/ manual head massager/ essential oils etc)
5. WFH office setup reimbursement for new hires 
6. Subscription to a music streaming platform (Eg. Spotify / YouTube Premium)
7. (Corporate) Access to healthcare/ wellness mobile apps offering discounts on health packages/ doctor appointments (Eg. mFine, Practo, Cult.Fit etc)</t>
  </si>
  <si>
    <t>Good Bonus percentage and vouchers. Lot of Appreciation through webcast.</t>
  </si>
  <si>
    <t xml:space="preserve">Furniture allowance should be given to all the employees. It was only given to employees who joined before September 2020. As work from home situation is still in place, therefore this should be highly considered.
</t>
  </si>
  <si>
    <t xml:space="preserve">Salary increases  </t>
  </si>
  <si>
    <t>Retention bonus - for people those who have completed 3yrs, 5yrs, 8yrs, 10yrs and so on - this way, people feel valued</t>
  </si>
  <si>
    <t xml:space="preserve">Salary increase/monetary benefits. At the end of the day, we work for money. This motivates us to work hard more. </t>
  </si>
  <si>
    <t xml:space="preserve">Compensation should be at par with market rates. </t>
  </si>
  <si>
    <t>1. Creche facility or Creche charges reimbursement to employees with some upper limit caping.
2. The liberty of taking Special leaves at any time of the year.
3. Reimbursement of some portion of school fees
4. Yearly Travel allowance could be provided by the Company</t>
  </si>
  <si>
    <t>I hope to increase the insurance coverage for death, accident and sickness.</t>
  </si>
  <si>
    <t>Global Annual Bonus
- Eligibility - Management level and above
- Annual cash payment plan linked to both company and individual performance
- Provides  rewards when EY meets certain performance metrics</t>
  </si>
  <si>
    <t>Given the ever-worsening state of the pandemic, I think it would be crucial to give the employees food allowances. I know for a fact that the prices of goods have gone up because of the global crisis we are facing. On the other hand, in relation to transitioning to face-to-face, a transportation allowance might also be of help to the employees, who do not live at walkable distances to the office.</t>
  </si>
  <si>
    <t>Salary or compensation of employees should be as per industrial standard. Pay according to their experience and hike also need to increase, now it is very low compared to other MNCs. Promotions also have to consider according to the talent and experience of employees.</t>
  </si>
  <si>
    <t xml:space="preserve">1. Include experiences which can be bought than just things using the points accumulated.
2. Provide resources for reading for employees. Eg: Reading sources like HBR, The Ken, Economist etc rather than have a multitude of learning platforms. Have fewer learning platforms with quality learning content. 
3.Introduce points for appreciations like e raves, say 10-20 points. 
4.Introduce budgets for counsellor-counselee connects to connect over a coffee or buys a book per quarter etc.
5. Identify high potential employees, introduce fast tracked career paths with opportunities to learns and grow within the org. The focus should be not to adhere the defined path. 
</t>
  </si>
  <si>
    <t>Better Shift allowance and allowance for weekend work and on-call support.</t>
  </si>
  <si>
    <t>People serving in STAFF roles are highly underpaid because if an employee is looking for switch he/she is getting hike in the range of 50 - 70%. This implies that all the employees in this band are highly underpaid. So, ino rder to avoid iteration a global hike should be declared of 20-25% for us. Many other companies have done so to counter iteration. Emergency Internet amount given is RS 500 which is very less. No internet plan which is needed to work continuously is less than 1000. Mobile bill reimbursement should be provided.</t>
  </si>
  <si>
    <t>Covid made remote access necessity, so we can give lifetime work from home options to employees. We should provide fast promotions to junior level employees with attractive bonuses and also can give good insurance plans to employees.</t>
  </si>
  <si>
    <t>Interest free loan for employees. (Emergency, Car, etc.)
Allowance for electricity and internet usage.
Overtime allowance.
40 hours week similar to primary teams.
Hybrid work environment policy
Paid time-off (Paternity to be increased to 30 days)
Yearly health check up for employee and his family.
Blocked holidays from 25th December to new year.
Old laptop buy back policy.</t>
  </si>
  <si>
    <t>For Employee benefits, we should give fast promotions to junior level employees.
We could also give gift hampers or vouchers to all the employees at the time of festivals like Holi, Diwali, Christmas and New Year. 
We should also give Bonuses to employees at least two times in a year for motivation and appreciation.</t>
  </si>
  <si>
    <t>I write this email to kindly consider improving my CTC to industrial standard considering the experience I have.</t>
  </si>
  <si>
    <t>1. Employees can buy EY Shares at subsidized rates, through an internal portal maybe. Like SAP does.
2. Increase the Emergency Internet amount from 500/- to 1500/-.
3. Increase the Shift Allowance Amount, for eg. from 250/- to 500/- per day.
4. Provide some amount for the things like home office setup etc.</t>
  </si>
  <si>
    <t xml:space="preserve">1. Leave encashment policy
2. Overtime Allowance
</t>
  </si>
  <si>
    <t>Mid-year bonus and a hybrid workplace model with the flexibility to combine working from home with working from the office. Thanks</t>
  </si>
  <si>
    <t xml:space="preserve">1. 40 hours work week as earlier
1. Shift allowances and Weekend support allowances (Project work / Interviews) instead of comp-off
2. Interest free emergency loan
3. Annual health checks for work triggered diseases ( eye checks, carpal tunnel syndrome, lumbar pain etc.)
4. Annual gift/Goodies
5. Old Laptop buy pack policy
</t>
  </si>
  <si>
    <t>Hybrid Work Environment - Post Pandemic</t>
  </si>
  <si>
    <t>Giving yearly rewards for following best personal health practice (e.g. Token amount for GYM , Cycle , Yoga -Meditation courses) etc.
System of rewards points for taking number of Interviews</t>
  </si>
  <si>
    <t>This is to bring to your notice that my salary is below the industry standards and it will be of great help if my CTC is increased to Industrial standards. Kindly look into this matter.</t>
  </si>
  <si>
    <t>As a manager, i have the opportunity to create a strong work environment to empower and motivate employees. In order to build an environment where team members can thrive, it's important to establish guidelines and allow for open communication. Set expectations at the beginning, so that i can clearly outline the environment and expectations.</t>
  </si>
  <si>
    <t xml:space="preserve">Health and wellness (i.e. Gym membership/ equipment, health supplements)
</t>
  </si>
  <si>
    <t>Investment found or retirement plan, 0.5%-2% of salary
Why:
Not all employees have necessary knowledge to invest money.
Upcoming global perspective is most likely stagflation as in 1970s. 
Not all employees are able to invest money because of brokerage account constrains, for example EU citizens are (mostly) not able to invest in US ETF's. Similar as 401(k) in USA.
Employee Benefit:
Help with financial balance, and prepare for the future. Just to name the few.
Employer Benefit:
Increase employee satisfaction</t>
  </si>
  <si>
    <t>It would be great if I can continue work from home. It would be great if EY can help with a Cancer Insurance, Pension plan.</t>
  </si>
  <si>
    <t>Some kind of allowance to cover up our electricity expenses maybe P500-1k. Car loans. Home loans. Increase benefit of medical reimbursement to 5k a year.  A yearly work from home allowance to buy ergo chair, table, laptop stand and other equipment for WFH setup.</t>
  </si>
  <si>
    <t>I believe that with every certification there should be a promotion/progression attached to promote learning. For example: if someone is at 65 - 2 and clear PMP he/she should be progressed to 65-3 and same if someone is at 65-3, he/she should be at 64-1 :)</t>
  </si>
  <si>
    <t xml:space="preserve">1. like competitive firms a mid year rise or promotion across all levels.
2. more internet allowances considering work from home is prolonged now INR 500 is not sufficient.
3. a little electricity compensation as we are consuming alot of electricity sitting and working from home.  </t>
  </si>
  <si>
    <t>Benefits like busy season bonus, Allowance for buying smart phone, Corporate discounts , If office opens child care facilities for Women employees (Mother). Thank you!</t>
  </si>
  <si>
    <t xml:space="preserve">1. Please make the work from home setup forever (indefinitely) with or without Covid or even after pandemic. This will enable the employees balance their professional and family needs. 2. Quarterly bonus so the employees are always excited every quarter end. 3. Provide power backup allowance to avoid power outage problem among employees.  A solar powerstation will cost 12k so even power outage, employees can still charge. </t>
  </si>
  <si>
    <t>Special Bonus or Market correction compensation revision.</t>
  </si>
  <si>
    <t>I have recently joined EY so still don't have full clarity on the benefits that EY may be already providing. But below are some that I have noted as of now:
1. EY should opt for employer contributions to NPS (u/s 80CCD(2)) which will provide additional tax benefits for colleagues. Many employers in India have opted for this in the past 2-3 years. Provisions under this section provide tax benefits for the employer as well.
2. Great if colleagues are provided with meal coupons (such as sodexo/ zeta etc.) options as well to save additional tax. 
3. If EY can tweak any thing w.r.t. the flexible allowance to enable any additional tax benefits that would be great.</t>
  </si>
  <si>
    <t>Our compensation structure needs to be in margin with markets and also with experience. As the market conditions are very good and we are foreseeing attritions, i would suggest if EY can implement salary negotiations with candidates who are at least 5 years experienced with EY and margin their compensation with the offer they have received outside we can retain more experienced resources. Experienced employees with good track record should be awarded more, especially when they think of changing just for compensation.</t>
  </si>
  <si>
    <t>I feel that we are being paid less than industry standard, it would be good id if it is updated. Also, any onsite opportunity would be really good</t>
  </si>
  <si>
    <t>Monthly internet payout should be increased and also there should be overtime payout if anyone is stretching for the day.</t>
  </si>
  <si>
    <t xml:space="preserve">The benefits in my suggestion would be to get the basic facilities to continue the work from home like providing a certain amount of funds for the same. The electricity bill and the wi-fi bills should be separately provided by not including it in the salary. More chairs in the workplace once the offline works is another benefit that i would like to receive. And also an opportunity to work abroad in different branches of EY will be a great exposure. </t>
  </si>
  <si>
    <t>Ey is amazing .Ey provides a lot of benefits for us , it would be nice if EY offers some benefits like i have mentioned below : .
Few of my suggestions for employee benefits are :
1.Reduce working hours to 7-8 hours .( or Make sure everyone logs off on time in every team, monitor log off time strictly ) as most of the employees are getting health issues stretching a lot , and there is no work life balance which causes problems to mental health and physical health .
2.Gym fees reimbursement
3.Reimbursement for home office equipments (furniture , office equipments ) 
4.Electricity charge support .
5.Would be great if there is more flexibility for work from home atleast once in a week.
6. Disconnect or days off to spend time with family once in a year (other than leaves).
It would be great if every team starts monitoring log off strictly as it is one of  the main cause of employee turnover during this covid scenario. It would be great if company takes an initiative to record the logging off time.
Thanks for amazing benefits , just few of my suggestions .</t>
  </si>
  <si>
    <t>1. Leave Encashment.
2. 40 hours of work in a week.
3. Mandatory leaves during the month of December.
4. Medical allowances for family</t>
  </si>
  <si>
    <t>I believe providing monitory support for work from home will be beneficial. Support in the sense,
As we are currently work at home, providing some monthly allowances for paying electricity will be beneficial.
Providing a basic one time allowance for setting up basic infrastructure for work from home.
Giving some more additional allowance for internet charges.</t>
  </si>
  <si>
    <t xml:space="preserve">1. Certifications for our core team (Supply Chain Management) aren't currently included under Exam reimbursement,  please include them as this boost our technical capabilities to serve the clients effectively.
2. Paid vacation can be included under employee benefits.
3. Increase the quota for accrual of annual leaves, currently the maximum limit of 15 is too less.
4. Employer sponsored insurance limit should be increased from existing INR 4 lacs. </t>
  </si>
  <si>
    <t xml:space="preserve">Ey is amazing and already provides a lot of benefits 
But it would be great if company monitors log off time strictly as we are working from home. Stretching beyond the time  , causes health issues .
thanks for all the benefits.
</t>
  </si>
  <si>
    <t xml:space="preserve">Most of us are losing our leaves as we can carry forward only up to 15  next year. Will be great if the carry forward limit can be extended say up to 45 days so that we can use it for a short personal break or may be a policy to encash our leave so that we don't lose it at the end of the year
</t>
  </si>
  <si>
    <t xml:space="preserve">I appreciate this effort taken from leadership to hear from the employee group. I personally feel there can be different approaches to it - knowing the pros and cons associated. But if anyone of it could be considered, I would surely be happy about it.
1) Interest free loan facility - The company can set up some type of loan facility to the employees based on their packages and deduct that from their salary each month. The balance limit given should be secured by the amount that company would be deemed to pay when a person resign, so it will not be any loss to the company.
2) Free Annual health check up packages to employees and dependents at discount rates (better than that available in the market or some online applications such as Mfine or Practo)
3) Monetary service awards for the long years spent which will motivate the other crowd to stay
4) Mandatory paid off for a week just like how they do in US either in June 1st week or Dec last week where even the onshore teams will be on paid leave. 
5) Encashment or transfer of unused leave balance to others at the end of the year. 
6) Buy back option for old laptops - This was earlier given to employees at reasonable rates but later stopped.
7) Corporate Award Event - I remember we had this earlier and the employees used to feel privileged to receive awards here such as EY Golden Beam Award which now no longer exist.
8) 1 mandatory paid birthday leave to employees
9) Family travel package for employees who reach milestones in service (such as 5 years or 10 years) - I know this is going to be expensive for the company but at the same time it will also help in retaining the experienced people and will have a good impact in public and employee families.
10 ) Provide some new options/strategies in payroll that could help employees to save tax. </t>
  </si>
  <si>
    <t>Dear Team,
1. A good idea would be to introduce flexible components. Few of my professional network and Friends have a flexible component as a part of their Salary structure. Some of the components include HRA, Company car/petrol allowances. The individual allocates a certain amount to these components (limit set by organization - the Limit for some Organization is as good as 3lakhs/year). The individual submits the rent Receipts every month by a certain date - if he doesn't - that amount is not included in the monthly payout. If the bills are missing then the allocated amount is credited back to employees as a Taxable component. Incase all is well this allocated amount will be tax free. this is over and above the Income tax section 10(13A)
2. A good Bonus percent is definitely a great motivation to work harder. I don't have a solution here as a similar bonus to all employees again is somewhere unfair. may be there is some way around it? A similar bonus percent or may be lesser difference between 2 ratings?? 
Also may be a similar payout structure for all the sub-sections of atleast the same service lines? We work equally hard :( 
3. Lastly - A non-monetary benefit. Higher Education. I know EY believes in Continuous learning and so do I. Being a part of the PAS - EMS (EMEA)- non tax background- the opportunities present are only for specific TAX specializations. Our consulting Peers as per the GDS HE handbook - have an opportunity to pursue MBA from ISB-EY Program in General Management. Could this opportunity be extended to our group as well?</t>
  </si>
  <si>
    <t>it would more beneficable if giving salary revision twice in a year or quarterly  instead of yearly ,based on performance.
It would be great if giving gift cards/hampers for main festivals based on  location other than Diwali</t>
  </si>
  <si>
    <t>1. Leave encashment.
2. flexible schedule
3. Events tickets
4. low cost Gym membership
5 Free medical check up.</t>
  </si>
  <si>
    <t xml:space="preserve">I personally believe that the wait for a salary hike, promotions, progressions for entire 1 year is too long. In this 1 year wait, the expenses are increasing day by day, as a result employees will think about jumping to another company just for getting a hike in salary. It would be a greater help and a better plan to have a mid year salary hike so that employees can face their increasing expenses along with employees will not get a chance to think about changing the company. So 2 goals in one approach 
1. Employees can withstand the day by day increasing goods, services charges and their personal expenses.
2. EY can retain their excellent employees for long, as they will not get a chance to think about quitting their job because of low income. 
Other than these, EY could send small token of appreciation for our dedication and works in form of gifts, coupons etc. other than the voucher we receive in Diwali.
Explanation for increase in expenses:
1. Power consumption in house is 4 times than normal as while we were working from office the air conditions, power for laptops, extra monitors were not considered as an expense from employee.
2. Internet charges, for a better network connectivity(30mbps) the average amount an employee should spend is min of 800Rs where we get only 500 as an extra allowance. 
3. Increase of price in items we use in our day to day life, petrol, food, rents, electricity, water, medicines, all items are increased by 50%, but we should wait for our hike for 1 year to deal with it.
 </t>
  </si>
  <si>
    <t>One benefit could be the Sodexo Card top-up option should be given to employees from their salaries as non taxable component.</t>
  </si>
  <si>
    <t>Half yearly salary hike 
Gift vouchers /Gift Hampers for main festivals apart from Diwali 
Encashment of leaves 
Relocation benefits</t>
  </si>
  <si>
    <t>1. It would be better if EY provide yearly and mid year salary revision(twice in a year) for all employees .
2. Make relocation benefits applicable for all locations and for all relocating employees
3. Provide gift cards/ goodies for all main festivals.</t>
  </si>
  <si>
    <t>I would enjoy working in EY but at the same time promotions and salary should be compensated to the work. Many thanks to my Counselor and Manager for motivating the work in positive way.</t>
  </si>
  <si>
    <t>By brining more employee benefits, especially location wise because people working from remote areas often face electricity issues network problems, so considering that providing a proper facility for all location and also employees should be able to avail leaves (sick leaves) without any barriers as most of the people wont get leaves because of the work pressure.</t>
  </si>
  <si>
    <t>Healthcheck plans should be included which will help employees ensure routine health diagnostic checkups atleast once a year.</t>
  </si>
  <si>
    <t>Fixed Working hours.</t>
  </si>
  <si>
    <t>Salary increment because the living expense is increasing day by day, we need electricity allowance , also we would like to get a power back-up like Wi-Fi router since we have frequent power cut in kerala.
We need more office equipment since we are working in our home so everyone wont be having all the equipments.</t>
  </si>
  <si>
    <t xml:space="preserve">Aligning compensation with market standards and inflation rates, for employees helping organization to grow for a good period of time. </t>
  </si>
  <si>
    <t>A mid year increment to match the current market standards</t>
  </si>
  <si>
    <t>Looking for promotion and salary hike in mid year .
I have 9+ years of exp and package is less as per the market standard.</t>
  </si>
  <si>
    <t>Special bonus, better recognition and awards, Cab facility when office reopens, Lunch/Dinner allowance</t>
  </si>
  <si>
    <t>Car leasing policy</t>
  </si>
  <si>
    <t>Monthly rewards, surprise goodies, flexible timings</t>
  </si>
  <si>
    <t>Providing power back up facility and also increase in the Internet amount from 500 to 1000. :)</t>
  </si>
  <si>
    <t>Health Checkup for employees</t>
  </si>
  <si>
    <t>Electronic Gadgets</t>
  </si>
  <si>
    <t>Overtime allowances , Wellness subscriptions , Quarterly Allowances , Permission  and reimbursment to work from other GDS office locations _Food &amp; Holiday benefits _Team travels , Gadget gifts or monetary allowances , Yoga /sessions outside office , Spiritual wellbeing</t>
  </si>
  <si>
    <t>Salary increment to those employees ( who joined as Freshers) who completed an year (including experience working in a Gig role) with EY without the need to wait till October to get an increment.</t>
  </si>
  <si>
    <t xml:space="preserve">1.Revised benefits based on industrial standards.
2. Location based benefits should be avoided.
3. Gift kits rather than vouchers
</t>
  </si>
  <si>
    <t>Providing low interest personal loans to the Employees would be nice,
whereby employee retention also will increase!</t>
  </si>
  <si>
    <t>Provide permanent WFH choice.
Open up the offices in more tier 2 cities so people can work from office near by.</t>
  </si>
  <si>
    <t>Flexible Benefits, especially the ones that aid tax savings, would be a welcome addition. For example, i've had the below in my previous organizations.
1. Fuel Bills upto Rs.1800 per month are exempted from taxes
2. Car Lease allowance
3. Sodexo/Other Meal cards</t>
  </si>
  <si>
    <t xml:space="preserve">My designation/rank does not meet my expectation level, as well as last salary hike is lower than market standard, looking for rank as Senior/Consultant and better salary to stay with EY for a long period.  </t>
  </si>
  <si>
    <t xml:space="preserve">Providing vouchers or Sodexo coupons on monthly basis.
Increasing the emergency internet amount.
</t>
  </si>
  <si>
    <t>I feel that as we have 9 working hours every day so for reward approach if we have 5 more working days leave officially can be very helpful as we know very well to manage our workload. Additionally, I would prefer to have more hikes in fixed compensation as a comparison to getting a higher bonus that year. as it is difficult to perform at a higher level every year which is not possible so if i have more hike in my base salary i would be more happy.</t>
  </si>
  <si>
    <t xml:space="preserve">A surprise goodies for employee spouse/parents as they have supported a lot during these testing times. </t>
  </si>
  <si>
    <t>Increase in Compensation Structure as per Market Standards
Home Office Support policy (as initiated on September 2020)</t>
  </si>
  <si>
    <t>revised compensation</t>
  </si>
  <si>
    <t>Higher house rent allowance in the salary, increased internet reimbursement (Rs.500 is not sufficient given current rates of different broadbands, it should be based on actual bills), whole insurance premium from the employer, higher actuarial exam increments (currently very low for SP &amp; SA exams as per industry standards), complete office like set-up by providing table, chair, lamp and stationary on request or equivalent amount.</t>
  </si>
  <si>
    <t xml:space="preserve"> Well being allowance (health/fitness related)
Yearly heath check up for family
Interest free Loan
Car Lease</t>
  </si>
  <si>
    <t xml:space="preserve">Providing free food coupons for employees on leading local food apps would be beneficial during peak times of work. When we stretch on works, it would be beneficial for the employees. A certain amount for a specific period would do great. 
</t>
  </si>
  <si>
    <t>1. Interest Free Emergency Loan
2. Food allowances (mainly during townhalls or trainings)
3. Over time allowances
4. Reducing to 40 working hrs. week for non busy season
5. Separate allowance for Electricity 
6. SPOT or other awards credited in account, instead of vouchers
7. Family day for EY employees.
8. Shorter week at least once in a month
9. Reimbursement of expenses - Eg. Travel - Petrol bill reimbursement (Say 30 Liter per month), Internet - Monthly bill of 1500, etc
10. Alternate 4 day work in a week
11. Permanent WFH as applicable
12. Trip package with family.
13. ESOP
14. Free hygienic food at office
15. Yearly Health Check up for family</t>
  </si>
  <si>
    <t>1. Permanent WFH or work from nearest any GDS location. 
Its the only benefit I would expect in addition. Thank you.</t>
  </si>
  <si>
    <t>1. Permanent WFH as applicable.
2. Increased medical benefits to Parents.
3. GDS exchange Program/Policy for Employees to explore and work from other locations across Globe.
3. Carry forward of Annual leave &amp; encashment policy.
4. Home internet re-fund
5. Old laptop buyback policy
6. Good Gifts on Festivals.
7. Year-end shut down for a week.
8.  Smart Phone assistance</t>
  </si>
  <si>
    <t xml:space="preserve">1. Overtime allowance
2. Increase the internet allowance for Work From Home
3. Leave Encashment </t>
  </si>
  <si>
    <t>1. WFH allowance every month to take care of the electricity bills, internet bills etc.,
2. Team outings or office outings once or twice a year to build understanding and rapport like how every offices do. 
3. Health allowances or Health memberships in offline or online apps (eg. Healthify, Cult fit)</t>
  </si>
  <si>
    <t>The two main benefits that is more meaningful to me are below
1) Increasing in hand salary as there is high inflations. Prices of items are increasing day by day.
2) More consideration to be given for better work life balance and health of employees.</t>
  </si>
  <si>
    <t xml:space="preserve">1. Travel expenses to all including stay at least for one vacation preferably international
2. Purchase coupons in famous stores like reliance etc.
3. Purchase coupons of Shares in companies or Forex.
4. Implementing liquor cost in GDS like the rest of EY.
5. Free staycation on EY approved hotels. </t>
  </si>
  <si>
    <t xml:space="preserve">At this tough times, I really think that it would be better if the company is able to pay 100% of every employee's medical insurance independent of the options they choose and as well implement pharmacy reimbursement. Apart from that, personally I think that it would be better if the company can provide some discount for investing into company stocks, shares or other profit-growing opportunities within the organization. Investing in the company means we are benefitting from its growth and profitability while increasing or own personal net worth. </t>
  </si>
  <si>
    <t xml:space="preserve">•	Rotational work from home mechanism within teams, entitling everyone on their turn to work remotely continuously for at least a month.
•	Leave encashment.
•	Facilities at workplace to support Physical &amp; Mental Fitness. 
•	Mandatory 100% utilization of Annual Leaves.
•	Car Lease Policy
•	Interest free loan up to a certain limit for purposes like Education/Construction of home/Purchase of home/Emergencies.
•	Sponsored family vacation annually for immediate family members. 
</t>
  </si>
  <si>
    <t>Provide vouchers or sodexo coupons on regular basis.
Increase the emergency internet amount.
Facility to setup home office during WFH situation.</t>
  </si>
  <si>
    <t xml:space="preserve">1. Pay revision basis market correction
2. Annual Health Check-up for every employee (most companies have it arranged w the enrolled TPAs)
3. Interest free loan facility (can be capped at 5/10L)
4. Workcation benefits (2 weeks of work from vacation spot with relaxed working hours/schedule)
5. Work-from-home infra support allowance (in addition to the nominal INR 500 internet allowance)
6. Implement wellbeing in teams by introducing 1 day-off per month focussed on wellbeing </t>
  </si>
  <si>
    <t>Personal Loan/Home Loan/Car Loan Subsidy
Leave encashment at the end of each year</t>
  </si>
  <si>
    <t>Cash reward instead of EY appreciates points.</t>
  </si>
  <si>
    <t>Addition from my previous answer: Car Plan where x% will be shouldered by the company and x% will be paid by the employee via deduction to the annual profit share with the benefit of tax deduction. The payment will be in 3-5 years, hence, Manager needs to stay in EY for the same period of time. If the Manager will resign, he/she needs to pay the full amount to get the car. Otherwise, all his/her payments will be forfeited.</t>
  </si>
  <si>
    <t>So I heard from my ex-teammates that they are getting 25,000-/ worth of recreational money (Redeemable at any store) every six months as a wellbeing bonus. They are using those for buying anything like furniture/ Apple watch/ PS4/ Gym Equipment/ Zomato Pro, etc. I feel that something like this will make me and the employees at EY happy.</t>
  </si>
  <si>
    <t>Considering the market correction which all other big 4 's are offering we should look at revision of salary across all bands to stop attrition and increase our employee benefits like reimbursement for handheld devices ,busy season snacks or allowance for employees, also additional welfare allowances to be paid to employee in the difficult times.</t>
  </si>
  <si>
    <t>Home Office setup support (ergonomic chair, table, Invertor)
Increase the Internet allowance
Food allowance
Work anniversary gift including 1st to 4th year 
Birthday gift</t>
  </si>
  <si>
    <t xml:space="preserve">reimbursement of OPD medical expenses for self and family
Leave encashment
Comp off against working on Saturdays/Sundays
Gross up on annual bonus to cover taxes
</t>
  </si>
  <si>
    <t xml:space="preserve">1. 40 hours week/4day work week
2. Insurance should cover OPD expenses and increase in cover amount (we can connect with these guys - https://even.in/)
3. Wellness benefit
4. Overtime allowance/Extra payment during busy season
5. Smart Phone Assistance
6. Leave Encashment at year end instead leaves being lapsed/complete carry forward
7. Laptop buyback
8. Permanent WFH
9. Half year bonus payment
10. Annual Health Checkup
11. Market standard Internet allowance (or reimbursement on actuals)
12. More tax friendly salary flexible components
13. WFH setup allowance/reimbursement
</t>
  </si>
  <si>
    <t xml:space="preserve">I would like to introduce PENSION for all employees as a novel idea, we don't see that in any Private company, the idea is old but "BE THE CHANGE IF YOU WANT TO BE".
At the end of the day that will Keep EY out of the crowd. That's is the only solution to stop Employee turnover which is at all time high since the inception of the Company. Thank you </t>
  </si>
  <si>
    <t xml:space="preserve">I think the appreciations can take an increase in amount. For spot awards 2k or 3k looks negligible for EY employees who has a decent pay package. I have seen the spot award amounts go up in my previous organizations to 10K and 20K 3-4 years back. Even if we are reducing the number of awards, it makes sense to give a decent cash reward. Otherwise people wont feel motivated to do more to receive awards in future. </t>
  </si>
  <si>
    <t>1.GDS exchange Program/Policy for Employee to explore and work from other locations across Globe.
2.Annual gift/Goodies.
3.Investment plans 
4.Shift allowance amounts should be increased.
5.Family trip for a week for employee and employee family as rewards.
6 Carry forward of Annual leaves and encashment to be considered</t>
  </si>
  <si>
    <t xml:space="preserve">My overall increment in the CTC could have levelled up to bridge the gap with market expectation ! Also, joining bonus irrespective of the package offered would be encouraging. Thank you! </t>
  </si>
  <si>
    <t>1.Home Office setup support (Chair, table, Invertor)
2. Increase the Internet Amount
 3.Food allowance to Resume
 4.Work anniversary gift including 1st to 4th year 
5. Birthday gift</t>
  </si>
  <si>
    <t xml:space="preserve">1. Car lease plan
2. Meal coupons
3. Partial home loan payment plan
4. Interest free employee loan
5. International team outing or paid vacations
6. Child care benefits
7. Gym membership reimbursement
</t>
  </si>
  <si>
    <t>1. Mandatory continuous 5-7 leaves should be taken by all employees in a year, this leave is within each employees leave bucket and not something extra.
2. Interest Free Emergency Loan
3. Yearly heath check up self and family (a tie-up with a hospital network in major cities would be an added advantage)
4. Old laptop buy back policy</t>
  </si>
  <si>
    <t>1. A permanent work from home set up for people who opt for the same would be great and it will result in a more flexible work environment considering the time and efforts required to relocate and get back to office routines. 
2. I feel that people within the firm are not rewarded the salary hike and bonuses they deserve, as compared to a new joinee. A new joinee is hired at 30 to 35% hike from existing salary plus joining bonus whereas homegrown people are given a hike of 10-15%, which results in a gap in salaries for the same designations. An equilibrium need to be maintained, so that employee retentions becomes easier.
3. A survey should be initiated and the firm should ensure that the salary package is in line with what the other big 4 organisations are offering. For eg, if a Senior at EY is offered 12L pa and for the same designation, other big fours are paying 16L pa, there is a huge gap because of which people leave the organization and move, considering better salary package. This needs to stressed upon and package needs to be aligned.
Thanks,
Ramakrishnan M S</t>
  </si>
  <si>
    <t>1) Leave encashment
2) Well-being allowances
3) Festival allowances
4) Great to consider the Fuel bills to get tax exemption
5) Free parking facility / Transportation</t>
  </si>
  <si>
    <t xml:space="preserve">1. Co-location - Many teams at EY are based out of multiple locations within the same country. Also, many EY offices are located in places of tourist interests such as Trivandrum, Kochi and Kolkata. As a way of reward, deserving employees can be "rewarded" to work for a specific duration from another location, stay at a luxurious hotel or a apartment, work with their team mates at that location on weekdays and enjoy an EY sponsored vacation on weekends. This builds stronger bonds across teams and the employees enjoys visiting a new place. If needed, spouse should also be permitted to accompany the employee. 
2. Devote time to own learning/projects - EY can launch a program where high-potential employees can be given the option to devote one day of the week to pursue research and experiments in an area of their choice (of course, related to the work that EY does). This will boost employee engagement and allow EY to come up with newer opportunities and offerings.
3. Work from home-city - A lot of employees come from smaller towns and rent expensive accommodation in cities like Gurgaon, Bangalore, Noida, Kolkata etc. If the employees are given the option to have their home city as their base location, it can be a significant saving and thus a significant financial benefit to the employee. </t>
  </si>
  <si>
    <t>1. Work from home allowance every month for meeting electricity bills and internet bills
2. Office team outings once or twice every year to build understanding and rapport among us.
3. Pre and post busy season bash allowance
4. Health allowance or health subscriptions either offline or online apps. (Healthify or Cultfit)
5. Snacks allowances in Swiggy or Zomato apart from amazon vouchers.</t>
  </si>
  <si>
    <t xml:space="preserve">1. Work from home allowance every month to meet internet bills and electricity bills.
2. Office team outings once or twice every year to build understanding and rapport among us.
3. Pre and post busy season bash allowance. (Including previous year's bash.)
4. Health allowance or health subscriptions either offline or online apps. (Healthify or Cultfit).
5. Snacks allowances in Swiggy or Zomato along with amazon vouchers.
</t>
  </si>
  <si>
    <t>a. Interest Free loan
b. Car lease policy
c. Tax benefit related perks
d. Yearly leave encashment
e. Yearly health checkup</t>
  </si>
  <si>
    <t>Well-being Bonus or Busy season healthy snack Kit or Vantage points for busy season</t>
  </si>
  <si>
    <t>Given the current situation with price hike everywhere, getting monetary benefits are the first priority. Managing the family in this crucial pandemic era with all the unpaid bills in hand, is a real juggling! 
Telecommunication/Emergency Internet fare which we are receiving every month(Rs. 500), is of no match to the increased data plans! It would be a good benefit if emergency Internet fare is also increased.</t>
  </si>
  <si>
    <t xml:space="preserve">1. Since benefits add the glory to the success. I suggest to have a hall of frame and add in most creative way the reason for winning. For eg. Bhagyashree photo and below or surrounding the photo pictures defining my success story in illustrations form or animations etc
2. Lets create a 60 sec or 90 sec impact video for all the success stories.
3. Prize reward is always lucrative but the qualitative also adds cherry. So we can have the success story winner describe his success in a VC </t>
  </si>
  <si>
    <t xml:space="preserve">1. During Busy season if someone is working on weekends or Public Holiday,  some allowance/Ex gratia salary can be provided which will motivate the employee
2. Smart Phone Assistance
</t>
  </si>
  <si>
    <t>There should be more virtual connect and activities to make employees feel more familiar in the organization especially the employees joining recently or have joined in last one and a half year.</t>
  </si>
  <si>
    <t>Total Reward package should be in line with the market.
Emergency Loan with low rate of interest.
Increase in internet reimbursement.
Electricity Allowance.</t>
  </si>
  <si>
    <t>1.	Reducing to 40 working hrs. per week
2.	Over time allowances
3.	leave encashment
4.	Investment plans where employees can invest - Stock or Equity or Debentures
5.	Permanent Work from Home policy
6.	Increase Internet reimbursement
7.	Emergency Interest free loan
8.	Allowance for Electricity</t>
  </si>
  <si>
    <t>1) Leave encashment
2) Sodexo
3) Cash credits to the bank for EY appreciation instead of voucher redeem
4) Sponsored Family Vacation
5) Old Laptop buyback policy</t>
  </si>
  <si>
    <t>I would like it to be as part of my salary.</t>
  </si>
  <si>
    <t>Mid Year Hikes would be a good start given how well the market is performing. Goodies to all the employees just like how the competitor firms are providing. There have been no goodies from EY in the last 3 years</t>
  </si>
  <si>
    <t xml:space="preserve">Leverage to Female employees - leaves, pre and post-maternity care, preference to single mother, door pick up and drop policy, to encourage fitness activities as a series at the workplace, self-grooming and career development related activities. </t>
  </si>
  <si>
    <t>Bi annual Allowance for maintaining well being, health, fitness at home
Children engagement allowance when both parents are working from home
Family precautionary health check up annual</t>
  </si>
  <si>
    <t xml:space="preserve">Employee Stock Option. 
Flexibility to select higher limits of Health insurance benefit  for dependents(second set parents) ,currently limited to 3 lacs. </t>
  </si>
  <si>
    <t>Home office allowances, Monthly once entertainment allowance, GDS exchange program where one can work in GDS location in another country for 4-6 weeks</t>
  </si>
  <si>
    <t xml:space="preserve">1. WFH related policies like 3 to 4 days WFH per week.
2. Permanent WFH options
3. Diwali Bonus or gift 
4. Car - lease Policy for seniors and above atleast
</t>
  </si>
  <si>
    <t>1. Compensation should be increased so that it can be at par with current industry rates.
2. WFH permanently on voluntary basis and also provide the WFH subsidy for better infrastructure at home to increase the productivity.
3. Internet expense need to be increased to at least Rs.1000
4. 40 Hours to be capped in non busy season.
5. AL PL need to be increased.</t>
  </si>
  <si>
    <t>1. Leave encashment
2. Overtime allowance
3. Work from home to be encouraged
4. Internet allowance to be increased</t>
  </si>
  <si>
    <t>Leave Encashment and better rewards to who completing 5years and 10 years in EY.</t>
  </si>
  <si>
    <t>1. work profile and skill set matching is important, we end up doing a mundane process that has no career growth
2. Skip level interaction before reviews and ratings are given as many a times counselee's voice is not heard well
3. promotions and ratings can also be considered based on the tenure of service</t>
  </si>
  <si>
    <t>1. Leave encashment benefit instead of lapsing the leaves
2. Leave carry forward (annual and personal) can be increased/included (in case of personal leave) and made higher as the threshold now is very low. Most of the time we are occupied with work and unable to take leave so we should be able to carry forward most of our leaves
3. Investment plans where employees can invest -  ESOP for example
4. WFH seems to be more efficient especially in cities like Bangalore/Mumbai where we spend most of our time commuting to office in heavy traffic. WFH saves at least 4 hours per day from travelling and this can be encouraged
5. Internet allowance benefits</t>
  </si>
  <si>
    <t>Leave Encashment: Every year most of the employees have some leaves left at the End of the year which people try and rush in to complete by December. It would be great if we can encash those leaves at the end of the year and process it with January's salary as it helps in avoiding the use of leaves that are not required but people still end up taking at the EOY and would benefit people financially.</t>
  </si>
  <si>
    <t>I would like to suggest below benefits to all permanent GDS employee
1. Sodexo meal card of Rs 2,500.
2. Increase Internet expense from Rs 500 to Rs 1,000.
3. Provide Mobile device or reimburse amount upto Rs 30,000 to Assistant Managers and above.
4. Option to change laptop after 3 years.
5. Compulsory leave after 25 December till 01 January to all GDS employees.</t>
  </si>
  <si>
    <t xml:space="preserve">1. Currently am not getting the reasonable salary package  as per my experience . so expecting change in my salary scale as per the standard
2. Not received any festival gifts from EY. in other big 4 's they have provided many gifts to their employees based on the festivals
3. Internet expense should increase from Rs, 500. Currently am spending more than rs 500 for the internet charge
4. Shift allowance should come in picture, since we are working from home we are spending more In front of system
5. Well being allowance (health/fitness related)
6. Separate allowance for Electricity and Internet usage
</t>
  </si>
  <si>
    <t>It would be great if you can consider the below points,
1. Leave encashment
2. EY Appreciate - Instead of reward points, give it as cash
3. Introduce Income Protection plan
4. If the benefits/rewards/recognition can be made uniform across service lines, CT, ET, that really motivates.
5. Unutilized employee funds can be paid out as cash at the end of FY. Last 2 FYs, there was no team gathering/outing/townhalls. Since there is a fixed employee benefit fund for this, if it is unutilized, it can be paid as Cash.
6. More Tax saving options like Sodexho card, etc.</t>
  </si>
  <si>
    <t>Electricity charges, Mobile expenses, Transportation charges.</t>
  </si>
  <si>
    <t xml:space="preserve">Promotion based on experience eliminating the grades within the rank should be considered. In my case, I have 8+ years of experience and 2 years of experience in EY. My role is Senior Associate and level is 2. It will take another round of progression before I get any promotion. This is demotivating. </t>
  </si>
  <si>
    <t>Hike in Salary or One time variable bonus</t>
  </si>
  <si>
    <t xml:space="preserve">Certification reimbursement, Weekend work allowance, WFH extensions and allowance on buying chairs or table </t>
  </si>
  <si>
    <t>meals allowance, internet expenses atleast 900 per month, quarterly budget to employees, permanent work from home for working mom.</t>
  </si>
  <si>
    <t>It will be very beneficial if we are provided with additional leaves balance for ACCA and CPA exams as we as employees have to exhaust our current leave balance for exams  due to which we are not able to take some time off for ourselves. It will be very helpful for the staffs and senior groups who are pursuing qualification.
I believe firm should also provide training for Microsoft office so that employees can have a good grab on the MS office tools which will be helpful in increasing the productivity.</t>
  </si>
  <si>
    <t>Mobile phone benefit and 
It would be better if EY sends some gifts to employee's address for new year or any other occasions. it will be different feeling when we receive it rather than giving vouchers,</t>
  </si>
  <si>
    <t>1. Leave encashment
2. Annual gifts/goodies.
3. Increased Diwali Bonus 
4. Over time allowance/Shift Allowance
5. Separate allowance for Electricity and Internet usage
6. Compensation should match across all work stream at all levels
7. Investment plans to employees
8. Well-being allowance
9. Festive incentives
10. Mid-year performance bonus</t>
  </si>
  <si>
    <t>1) Option for leave encash
2) Extending the master health checkup for immediate family members
3) Employee offer corporate discounts</t>
  </si>
  <si>
    <t xml:space="preserve">I would like to have following benefits
1. Yearly Family Health Check Benefits
2. Overtime allowances (which are billable in GT&amp;E)
3. Interest fee emergency loan
4. Leave Encashment
5. Increase the Internet fee Reimbursement from Rs.500/- to Rs.1000/- per month. No good plans with sufficient bandwidth are available at an amount of Rs.500/-.
6. Include Home electricity usage reimbursements as well in the salary a minimum of Rs.200/- per month.
7. When its becomes mandatory that the employees need to upgrade the OS of the phone to continue using EY Apps, the organization should provide the employee an new device. </t>
  </si>
  <si>
    <t>Internet expense for work from home and travel facility in Chennai during normal working hours as well for when work from office commences.</t>
  </si>
  <si>
    <t>Paid vacation / Discounts on travel / Health Insurance that covers Out Patient costs.</t>
  </si>
  <si>
    <t>Tax friendly salary structure - like Food card, Corporate NPS, Car maintenance reimbursement etc.,</t>
  </si>
  <si>
    <t>Investment policy for employees
Leave Encashment on yearly basis
Block leaves on year end
Increase shift allowance
Smart phone assistance(Android/iphone)
ESOP
Annual Leave encashment
EY badges to be optional
NPS
Gym membership for Wellness
Allowance for Electricity  up to certain level(during wfh)</t>
  </si>
  <si>
    <t>1. Over time allowances
2. Allowance for Utilities (Electricity &amp; Water)
3. Internet allowance should be Rs. 1,500-2000
4. Well being allowance
5. Food allowance
6. Leave encashment</t>
  </si>
  <si>
    <t>1. Matching the compensation for all the employees at a same level.
2. Interest free loans
3. Leave encashment
4. Overtime allowance</t>
  </si>
  <si>
    <t>1)Get the hike up to market standard.
2)Work from Home expenses increase and Festival time perks to get it.
3)Onsite opportunities for long term period.</t>
  </si>
  <si>
    <t xml:space="preserve">Please offer work life balance and recognition to your employees. </t>
  </si>
  <si>
    <t>Promotion and Fixed compensation Increment would be meaningful for me.</t>
  </si>
  <si>
    <t xml:space="preserve">Two things which were very encouraging and delightful as per my previous employment:-
1. Take a break compensation of Rs.5000/- to Rs.15000/- per year based on total years of exp.
2. Happy Nappy Day - Fixed Rs.3000/- gift card and a holiday on your birthday. </t>
  </si>
  <si>
    <t xml:space="preserve">i think the employees must be encouraged with more reward benefits and leave benefits . </t>
  </si>
  <si>
    <t>1. Should introduce monetary incentive practice.
2. Interim hike and percentage needs to be introduced.</t>
  </si>
  <si>
    <t>People who have completed a good time (like 2 years and so) with the company should be awarded with a 10-15% salary hike and level upgrade (designation promotion) so that employee would have the faith in the company and the feeling of being valued at the company.</t>
  </si>
  <si>
    <t>Shift allowance, benifix, Emenrgency loan, overtime allowance , short week once in a month, Qtr increment</t>
  </si>
  <si>
    <t xml:space="preserve">1. WFH Allowance- As part of WFH benefits, a basic amount of Rs. 500 was allocated for internet expenses. However, A good fiber internet plan in India starts from atleast Rs700. Would suggest the organization to please rethink this amount and should consider giving WFH allowance every 6 months since the operational cost at our homes have increased(For example -elect).
2. Books- Reading books is an integral for a growing individual. I would suggest the team to consider including a books and periodicals allowance in CTC from a very low rank itself. It will motivate employees to read good books.
I hope you'll consider these minor suggestions. </t>
  </si>
  <si>
    <t xml:space="preserve">More FBP components like:
Company Car Policy - helps in tax saving
Driver Salary - helps in tax saving
Increase in the Internet charges compensation due to increase in WFH
</t>
  </si>
  <si>
    <t>Interest free Loan , Yearly heath check up for family , Well being allowance (health/fitness related) , Food allowances (mainly during townhalls or trainings) , Separate allowance for Electricity and Internet usage , Shift allowance for all shifts</t>
  </si>
  <si>
    <t>There can be inclusion of 1 day per month mensuration leave for women and there can be some policy around the unused leaves.</t>
  </si>
  <si>
    <t>1. Lapsing Annual Leaves Encashment - end of every financial year
2. Internet and phone bills should be reimbursed monthly.
3. Shift allowance for all shifts
4. Leaves for taking care of sick or hospitalized parents
5. Investment plans where employees can invest - Stock or Equity or Debentures</t>
  </si>
  <si>
    <t xml:space="preserve">Giving work phones to employees, </t>
  </si>
  <si>
    <t xml:space="preserve">I am a Foodie, so a voucher-like Sodexo, which we can use instead of money. :) </t>
  </si>
  <si>
    <t xml:space="preserve">Mental health benefits - Gym membership, yoga, leisure products (Gaming Consoles), health related products. </t>
  </si>
  <si>
    <t>1. Shorter week at least once in a month
2. Well being allowance (health/fitness related)
3. Food allowances 
4. Leave encashment</t>
  </si>
  <si>
    <t xml:space="preserve">1. Internet allowance during WFH.
2. Leave encashment benefit.
3. Personal loan with 0% interest.
</t>
  </si>
  <si>
    <t>Annual Health Checkup for Family
Full Body check up for employee</t>
  </si>
  <si>
    <t>1. Promotion.
2. CTC best in the industry.
3. Flexible Working Hours.</t>
  </si>
  <si>
    <t>1)As there has been no outings and team lunch which are missed, can it be changed as a workation at a chosen place which lasts may be a week and have the team work together from a resort or hotel. Virtual working is stressful meeting the colleagues in person makes a world of difference
2) Include employer contribution for NPS which helps employees to save for the future and help them save more tax.
3) If work from home is going to be continued then provide more amenities to the employees so that they are better supported for their work needs at home, like laptop stand, monitors, desk, chair, better headphones(bluetooth), external keybords wireless mouse etc. 
4) Replacing a damaged accessory seems to be very cumbersome during this work from home situation, as employees will have to travel to the base location for getting any accessories like headsets if damaged. If it is the laptop issue then the support team will courier it but if those are accessories like headset then they are not replaced until employee get back to the base offices.</t>
  </si>
  <si>
    <t xml:space="preserve"> I have below mentioned benefits which will make employees happy:
1. Please increase the salary twice in a year 
2. Please provide mid year promotion to employees if they are performing well
3. Please provide goodies like EY logo T-Shirts, Sweaters, Jackets, Bags  and electronic gadgets on every season like winter , summer, Rainy season in the year to all employees. Because we feel proud to wear EY logo T-shirts, Sweaters, Bags and Rain coats . Also please provide some additional goodies during Festival season. But I can see only other service line people wear EY logo T-shirts , jackets but we are from PAS Tax never received one. Please provide us also.
4. Please increase the internet allowance amount 
5. Please provide Comp off to Tax service line employees if they work in weekends during their busy season
6.  Provide food vouchers to employees
Hope at least few of the above will be considered and all of us will get benefited.</t>
  </si>
  <si>
    <t>1. Some tax savings coupons like Sodexo to increase cash and cash equivalents salary
2. Hopitalization leave in case of self/ close family member hospitalization
3. Company provided mobile phones. In this era this is a must when organization is asking to download Company related apps.
4. Some sort of benefits to complete a milestone in respect of number of years with EY (3, 5, 7 years)
5. Increased health insurance coverage. Basic limit is too less as of now.
6. Employee only wellness related perks like gym reimbursement.
7. Increased limit for parental leaves.</t>
  </si>
  <si>
    <t>1) Emergency loan facility (Interest free).
2) Smart phone assistance.
3) Home internet compensation, the fact is, it is given every month but it forms part of CTC, which should not be the case, and the amount given is less as per the standard rates.
4) WFH policy should be encouraged, I feel more productive and flexible while working at  home.
5) Food allowance/travel allowance should be included as part of benefits.</t>
  </si>
  <si>
    <t xml:space="preserve">Internet allowance to be given atleast 1500/-
Electricity allowance
Travel allowance
Cash prize on SPOT awards instead of E-coupons.
Gift vouchers
Stay on EY approved hotels
</t>
  </si>
  <si>
    <t>Maternity leave to be extended for 1 year.</t>
  </si>
  <si>
    <t>Interest free Loan facility</t>
  </si>
  <si>
    <t>1. Overtime Allowance.
2. Well Being Allowance.
3. Pets Day at Office.
4. Comp off for weekends.
5. Market Correction</t>
  </si>
  <si>
    <t>1. Well being allowance (health/fitness related).
2. Reimbursement of expenses internet - Monthly bill of 1500.
3. 11:30 to 8:30 shift allowances.
4. Overtime Allowance.
5. Petrol bill reimbursement.
6. Car Lease Policy Save taxes for employees and firm can also save taxes based on the   vehicle depreciation.
7. Compensation should match across industry.
8. Free staycation on EY approved hotels.
9. Food Allowance and Coupons.
10. Free full health care checkup at least once in a year facility should be provided.</t>
  </si>
  <si>
    <t xml:space="preserve">Travel expenses to all including stay at least for one vacation preferably international
Free staycation on EY approved hotels.
Free healthcare check up once in a year 
</t>
  </si>
  <si>
    <t>1. Yearly Health checkup for employee and dependents in EY insurance approved hospitals
2. Over time allowances
3. Travel benefits
4. Monetary SPOT awards / EY Appreciate awards
5. Encash year end leave balance
6. Increase internet allowance
7. Flexibility in WFH policy / option to choose permanent WFH
8. Facility to work remotely from another country.
9. Salary equality for internal employees and new joiners at same level.
10. Retention bonus
11. Medical coverage for power glasses (frame and lens claim)
12. Free staycations in EY approved hotels</t>
  </si>
  <si>
    <t xml:space="preserve">Travel expenses to all including stay at least for one vacation preferably international
Free staycation on EY approved hotels.
Internet charges could be revised to Rs 1500
Once in a year health check up, charges to be waived off.
Goodies for Christmas, Diwali can be send to home address as majority are working from home.
Allowance for people working in 11 am shift as they currently do not have shift allowance.
</t>
  </si>
  <si>
    <t xml:space="preserve">Fully sponsored international vacation/work trip for excellent performers. </t>
  </si>
  <si>
    <t xml:space="preserve">Fully Paid trips (National and International) for the employee and his/her partner as a break from work to encourage mental wellness.  </t>
  </si>
  <si>
    <t xml:space="preserve">1. Special leave for Women.
2. Medical Checkup benefits without hospitalization
3. Food Coupon 
4. Lease facility for employee 
5. Family offshore/onshore trip/party once in a year.
6. Birthday/Anniversary gift </t>
  </si>
  <si>
    <t>I think 2 additional vacation days to be dedicated to spend time with family and loved ones would be great benefit for all employees.</t>
  </si>
  <si>
    <t xml:space="preserve">1. Food Cards- Like Sodexo but in Debit card format.
2. VPF - Voluntary PF
3. Gift cards/ Discounts  for Resorts, any gaming events in the respective GDS locations
4. Valuable freebies like Umbrella, pen drive, Wireless Mouse, or unique Electronic Gadgets
5. Discounts in local restaurants
6. Discount to GYM/Sports clubs
</t>
  </si>
  <si>
    <t xml:space="preserve">Intellectual Property Benefit - GDS should recognize that if an idea gets converted into a process/ product; which is reused/ deployed into multiple use case; the idea generator/ product owner must be given credit and reward (Financial/ Promotion/ etc.)   </t>
  </si>
  <si>
    <t>1. Gym, yoga or dance class subscription/vouchers to use near our place/on our own.
2. CA, ACCA, CPA or CFA coaching classes/reimbursements.
3. Useful gifts like office chair, glasses which support us work better in work from home culture.</t>
  </si>
  <si>
    <t>A specified amount can be allocated to each employee for outdoor doctor visit (without hospitalization) OR lab tests reimbursement for a financial year.</t>
  </si>
  <si>
    <t xml:space="preserve">Compensation revision decisions can be based on following factors:
1. Tenure of an employee at EY GDS - People with more tenure at EY can be considered for market correction, Since their salary wouldn't on par with current market trends.
2. Rank change revision - During promotions compensation needs to be raised significantly, But we see only  regular increase and there are no significant raise due to promotion.
3. Compensation on par with the role, rank and experience - most of the time, number of years of experience considered for compensation decisions Instead, Rank, Role, accomplishment of a person should also be considered. (for e,g: Senior with more experience or joined as lateral might be at higher salary level than our home grown Managers who play more complex/critical roles). </t>
  </si>
  <si>
    <t>there are many of us, who apply leave, but sometimes, due to client deliverables and changing dynamic situations work for some periods during the vacations as well. Can we have a policy to encash our leaves?</t>
  </si>
  <si>
    <t>Hi Team,
	Very good initiative and I would request to consider below ideas,
	1. Salary revision should be good enough to satisfy existing employees rather than concentrating on new 
            recruitments with higher packages.
	2. Financial support whenever employees are required in the form of interest-free loans or something like 
            that.
	3. Onsite opportunity/Option to move Internally to other GDS country (maybe on a temporary basis ).
	4. Old office laptop/other devices purchase option.
	5. Leave encashment
	6. Option to select continues WFH
	7. Increase shift allowance
        8. Weekend shift ( Saturday and Sunday ) allowance</t>
  </si>
  <si>
    <t>shorter work week (4-4.5 wrk days-Friday off or half day)
2 weeks additional vacation during holiday period other than annual leaves (Annual vacation policy) 
annual leave encashment rather than lapse
Flexible timings
Health and wellness benefits</t>
  </si>
  <si>
    <t xml:space="preserve">Flexible at EY seem to mean a bit different; 'flexible' here looks like demanding an EY professional to be available all or anytime, which is not fair. We need to think, talk, and offer more work-life balance structures. A lot of times someone's free time is misunderstood for their availability at work. </t>
  </si>
  <si>
    <t xml:space="preserve">1. Listening to an Employee is the Very First Benefit. Thanks for this initiative. IT can be of the CTC/Health/Family when we feel someone listens, we win there.
2. The Reimbursement for Internet can be brought in appropriately. As Client expects good connectivity during calls and Screen-share we tend to use high bandwidth and current Internet support 500INR may need a revision. 
3. As we continue with WFH model, support on employee Health and Work life balance would be a value add. Since we don't have any Team outings to Refresh, that budget can be given as vouchers to Employees.
4. Appreciations are good with the EY Appreciate Program, but we need to gather more points to redeem them, instead the cash reward was useful.  
5. Sending Goodies to employees as a token of appreciation will be a good option. (Eg. like Laptop desk / Hand Massager / Medical items ) (this one is done by one of the leading Online retailer employer)
6. There is a huge Gap in Total compensation within peers. This needs to be addressed at first place to have a better employee satisfaction. Eg, An employee 'A' who was part of Org 'X' for 7 yrs (will have less pay scale) would get only 30% hike on CTC Stating it is market standards, even though the resource is skilled. whereas another employee 'B' may be part of more than 2 or 3 Org's among those 7 years time but would already have a better CTC (due to multiple Job switch). On top it when they comes into our Org with 30%, there would be a huge difference. This is where an employee 'A' get a feel that he is not valued and starts looking for opportunity outside. If this Gap is addressed it will have a difference. </t>
  </si>
  <si>
    <t>1.Gifting Smart phones. Some of the companies gifted very good smartphone to employees along with back pack and few other goodies. Employees don't have to pay tax on those so 100% happiness :). 
2. Gifting Sovereign Gold Bonds</t>
  </si>
  <si>
    <t>- Retention bonus to award seniority in the company (for example: every 4 years, then 6 years, then 8 years, etc.).
- Paid overtime to managers and above in GDS Argentina for TAX professionals.
- Extended maternity leave.
- Option to work part-time after maternity leave (soft landing).
- Paid child care centers for managers and above in GDS Argentina for TAX professionals.
- More salary increases to managers and above (since no overtime is being paid).
- Pay rewards and bonus half in local currency and half in USD.
- Pension plan for senior managers and above in GDS Argentina for TAX professionals.
- More days of family emergency license (currently is up to 40 hours per year).</t>
  </si>
  <si>
    <t>1. Re-imbursement of internet bills, currently provided as allowance. Reimbursement would encourage employees to get higher bandwidth connections and also help in saving tax on allowance provided.
2. Yearly encashment of unutilised leaves 
3. Used laptop repurchase option to employees.
4. Reimbursement of cost of WFH support equipment like monitors, speakers, office chairs etc. It would also help to have corporate deals with suppliers of these items (HP, Dell etc.) for EY employees.</t>
  </si>
  <si>
    <t xml:space="preserve">1-2 days 'Pet leave' - for pet specific emergencies or bereaved pet
3 days 'Marriage/Wedding leave' 
Flex leave - able to buy more annual leaves 
Option for remaining leaves to be converted to cash by the end of the calendar year
Compressed work week - working 40 hours on 3/4 days instead of 5 days
Permanent work from home, with 1-2 days mandatory to go to office for socialization, team meetings, etc.
Mental health leave
Retirement benefit plan
Increase the amount for service awardees for PH/GDS - amount is way below compared to Oceania service awardees
</t>
  </si>
  <si>
    <t>Here in the PH, combine Sick Leaves and Vacation Leaves. So all should just be called Personal Leaves. Or maybe lessen the SLs and allocate to VLs. This is to encourage employees to take more leaves for a lot of reason mostly for mental health breaks and not necessarily to get "sick" so they can use their SLs. Thank you!</t>
  </si>
  <si>
    <t xml:space="preserve">1. 14th month pay.
2. Emergency Leave credits and not getting it from Vacation Leaves Credits just like for Typhoon or other calamities instead of charging it to LWOP if no VL credits. Assistance from BCP team. 
3. Maternity Leave up to 180days
</t>
  </si>
  <si>
    <t>1. Maternity HMO Coverage includes prenatal and postnatal checkup.
2. Higher Maternity Benefits that can be reimbursed (30k if normal / 60k if CS).
3. Unused Sick Leave per year converted to cash.
3. Excess VL per year converted to cash.
4. Birthday Leave</t>
  </si>
  <si>
    <t>dental allowance. as most of the dental clinics today are not accepting the provided health cards. additional allowance for wfh setup as the covid cases is starting to have as sudden surge, it will benefit the employees to have such benefit again</t>
  </si>
  <si>
    <t>Start a National Pension Scheme program</t>
  </si>
  <si>
    <t xml:space="preserve">As we are working remotely I think the benefits needed like internet or some gifts related to work
</t>
  </si>
  <si>
    <t xml:space="preserve">Introduce more components that would enable tax saving component for employees (with option to opt-out as per individual needs)
Well-being breaks over and above  the existing holiday list (perhaps  the week of Christmas and New Year)
Map the experience of employees as opposed to their last drawn salary and benchmark it  to standardize employee salary. Someone will less experience cannot be placed in a higher pay band, basis the last drawn salary. 
Benchmark the salaries against market standards, not just yearly, but quarterly (synced with LEAD cycle)   
Explore mid-year variable payouts /Quarterly (since we are appraised quarterly) to share the success of businesses and also celebrate performance. </t>
  </si>
  <si>
    <t>I would like to suggest to provide:
1. shuttle cab facility from metro station to the office in a time interval for morning and evening.
2. In leave management system, employee should view all their leaves apart from AL, PL, and SL. It should include ML, Sabbatical leave, paternity leave, relocation leave etc.
3. In SuccessFactor, instead of going to my learning history, user should see all the completed hours of learning on the dashboard.</t>
  </si>
  <si>
    <t>Hi , I am under paid according to my experience and Qualification, because on joining I have no big firms experience, so request you to please revise my position and compensation as per market and other colleague.
Thanks EY 😀</t>
  </si>
  <si>
    <t xml:space="preserve">
I'm GDS MENA resources and is travelling since last 4 years, below are some concerns:
1. Periderm is very low compare to EY India
2. Travel Expense settlement is painful
</t>
  </si>
  <si>
    <t>Permanent Work From Home.</t>
  </si>
  <si>
    <t xml:space="preserve">My take home amount is lesser as per industry benchmark.  </t>
  </si>
  <si>
    <t>1. Well being allowance
2, Food allowance
3. Overtime allowance</t>
  </si>
  <si>
    <t xml:space="preserve">1. Flexible benefits plans are very less, i would recommend to work with Finance team and please also introduce tax free food coupons, fuel expense  and other if possible it really helps to all employees who pays the income taxes.
2.Smart Phone Assistance
3.Old laptop buy back policy
4.Yearly Health Check up
5.Interest free loans .
6.Comp off against working on Saturdays and Sundays
7.Investment plans to employees
8.Over time allowance
</t>
  </si>
  <si>
    <t>Extended Maternity or Special off days for new mothers/fathers
Mandatory Health &amp; Wellness sessions for all teams/employees</t>
  </si>
  <si>
    <t xml:space="preserve">Interest free or Reduced interest home loan facility
Professional subscription fees reimbursement or Professional subscription to be paid by EY (Such as ACCA, CPA, CIA, CMA membership fees which becomes due every year) 
Overtime allowance
Transport facility (Pick and drop facility)
Additional Bonus payment during festive season
Leave encashment (after completing some tenure for e.g. 2 years, 5 years, 7 years) 
</t>
  </si>
  <si>
    <t>We all know that the standard hours for a work week is 45 hours. Employees in my span are most of the time clocking hours beyond 45 hours. We must explore scope to make additional payouts (overtime) for the extra time that employees spend at least during busy seasons. Incentivising the hard work being put in will help keeping the workforce motivated.</t>
  </si>
  <si>
    <t>More tax saving benefits which other Big 4 &amp; Service Based IT farms provide. Specially two things are missing in EY GDS &amp; these two are really important for the employees. These are approved by Govt. of India but not sure why they are not available in GDS India
1. Food Card / Sodexo facility with a non taxable load capacity of at least 3k
2. Car Running / Maintenance Allowance - If the employee owns the car, he/she will be entitled to an exemption of INR 2,700/month (up to 1600 cc engine) or INR 3,300/month (higher than 1600 cc engine) in respect of the driver's salary, car maintenance expenses and fuel expenses borne by the employer</t>
  </si>
  <si>
    <t xml:space="preserve">1. Revise our company's insurance scheme and cover every possible medical situations rather than admitting with severe cases. 
2. We've been doing work from home since almost 2years. A small amount of hike to all employees would help us to cover all expenses (eg: Electricity bill is high due to continuous wfh)
3. Revise compensation in this pandemic situation would help the employees.  </t>
  </si>
  <si>
    <t>Weekend should be paid . If a employee is working and has client charged hrs then it is fair enough to be paid . It gives the feeling as we are utilizing the weekend rather then giving excuses to Seniors / managers .</t>
  </si>
  <si>
    <t>This is grate opportunity i wold like take benefits if its possibele as i am working as SME as well good team memeber Pramotion will more benefirts for me as i have total 8+ exprince but working as Staf ....</t>
  </si>
  <si>
    <t>for me I believe in earning the universal currency, I don't need points or gift vouchers, or benefits from so many different programs or any goodies I believe in real money, as in good competitive packages. 
EY spends so much in sharing year-end goodies, Diwali Gifts and so many other stuff most of them are of no use one product can not help everyone; I believe instead of spending so much money on these stuff pay us well, please pay us pay</t>
  </si>
  <si>
    <t>Providing Electricity bill and one time payment for setting up a healthy work environment at home with all amenities , as that we will feel like at office.</t>
  </si>
  <si>
    <t>Marriage Gift to a newly married couple</t>
  </si>
  <si>
    <t>Benefits like Gadgets or Appliance.</t>
  </si>
  <si>
    <t>The most important thing is to make feel employees are valuable.
1. It could begin with little things like sending goodies &amp; gadgets to the home address mostly during Xmas/NewYear. Almost all companies do that.
2. Providing other health insurance for a certain amount even without admitting to the hospital especially during this pandemic where everyone tries to stay at home even if there are unwell due to other reasons.
3. I admire that EY is providing an amount for net expenses but similarly a certain amount for other expenses like electricity would be really appreciable  
4. As EY has a certain standard, the welcome gift could be of some good quality items even if its only one item
5. Working vacations will help during this pandemic period for team interaction especially when we have new joiners.
6. Standard hike/progression for employees</t>
  </si>
  <si>
    <t>Tax exempt allowances or perquisites and a better compensation structure to minimise the taxes.</t>
  </si>
  <si>
    <t>Sponsored yearly trip
One day break after every project ends</t>
  </si>
  <si>
    <t>1. Free Medical Checkup
2. Interest free loan which can be deducted from salary</t>
  </si>
  <si>
    <t>We would like to receive special gift box for celebrations say Christmas, Onam, Women's day etc and it will be better to have hike twice a year.</t>
  </si>
  <si>
    <t>Special bonus payment.</t>
  </si>
  <si>
    <t xml:space="preserve">-Facility of leave encashment.
-Reducing working hours to 40 hours per week (excluding in busy season).
</t>
  </si>
  <si>
    <t>Healthcare related benefits including subsidized or free physician consultation and regular health check ups for self and dependents.
Gym and mental health apps registrations
Breakout activities and opportunities to meet teams
Accommodation scouting support
Financial investment advisory</t>
  </si>
  <si>
    <t xml:space="preserve">1. 14th month pay
2. Opportunity to work to other EY/SGV sites after a calamity
3. Proper assistance from the BCP Team during and after a calamity
4. More IT Certification opportunities
5. Higher Financial Calamity Assistance </t>
  </si>
  <si>
    <t xml:space="preserve">Interest subsidy for Home Loans and Children's Education Loan;  for Sr Managers interest free loans to buy household goods;  </t>
  </si>
  <si>
    <t>1. Provide extra charges for setting up office at home like proper chair and table and extra monitor for better visual while working on big excel files. This can be done till the time we are working from home and after that it can returned back to office. Or maybe we can the use the furniture at office as even if the office opens it will be operated at 50%.  
2. Job rotation to be encouraged
3. Overtime Allowance
4. Leave encashment up to a certain limit at end of every calendar year
5. Sudexo coupons or similar kind of coupons for food
6. Trip package with family if possible or if someone doesn't wants they can get some vouchers worth of the same amount.</t>
  </si>
  <si>
    <t xml:space="preserve">Though, EY providing good benefits that will be more good if compensation will revise . Leads should revise the promotions cycle and should look into who is capable and deserving for promotions.  </t>
  </si>
  <si>
    <t>During busy season we can get extra perks for food expenses and also Internet cost which we are getting is too less then what it costing. Internet Connectivity price should increase.</t>
  </si>
  <si>
    <t>Shift allowance - In SLs or teams where there is no specific work shift, employees work flexibly to complete their tasks. however most of the times, as they work in Global engagements a number of client calls etc will be scheduled after normal social work hours. this is not a one off case, but happens for more than 80 % of the work days. We need to plan some sort of shift allowances for them.</t>
  </si>
  <si>
    <t>Food Coupons to save tax, Cab facility to office, Retirement plans, Nap rooms, Recreation room, Free food/beverage/snacks, Stock options, Skill development programs, Personal growth development, Office library, Event tickets, Onsite opportunity, work-life balance, Mid Year hike</t>
  </si>
  <si>
    <t xml:space="preserve">Hi there, Working with EY is a exceptional experience. It would be grateful if the workings hours are reduced a little bit in order to maintain a work life balance. </t>
  </si>
  <si>
    <t>Sponsor H1B and H4 visa.
Compensation Revision to Experience*4
Permanent Work from Home.</t>
  </si>
  <si>
    <t>Increase the compensation as per market standard, Work from Home, H1B process</t>
  </si>
  <si>
    <t xml:space="preserve">We need to review the total experience of the existing employees and try to push their promotions accordingly. I could see many less experience people are joining at a higher grade/rank with much lesser experience. Whereas  more experienced team members within system are with lower ranks. This creates fraction on employee satisfaction and motivation. If we can neutralize this it will be a great motivation for the employees. </t>
  </si>
  <si>
    <t xml:space="preserve">1. Annual health check 
2. Laptop buy back policy
3. Milestone awards - 5 years, 10 years etc.
4. Sponsor certification - SAP, PMP
5. Family trip package (yearly vacation)
6. Corporate discounts - Hotels, Travel etc  
</t>
  </si>
  <si>
    <t>1. Family health benefits.
2. Over time allowances.
3. Food allowances or coupons.
4. Leave encashment.</t>
  </si>
  <si>
    <t>Monitory and Enhance tax benefit plans like introduction of meal cards</t>
  </si>
  <si>
    <t xml:space="preserve">Hi All , Thanks for this opportunity.
1) As we are living in tough times with a glimpse of 3rd Wave especially in North India, Subscription to Practo will be of great help (we had it previously during 2nd wave but it was stopped later on.)
2) More awards and recognition.
3) Once in a month Zomato or swiggy coupon, or eat.fit (an healthy approach)
4) Four working day in non busy season.
5) Option for permanent WFH. </t>
  </si>
  <si>
    <t>If there were a platform to purchase few handy electronics such as smartphones for example iphone 13 through EY GDS Partner websites, it would be really helpful especially with employee discount or EMI option available..</t>
  </si>
  <si>
    <t>Benefit Allowance for setting up work from home setup (like buying desktop, external keyboard, etc). This will be helpful to everyone who are joining us. I joined in Nov 2020 and haven't received this allowance which I think, will be really helpful.</t>
  </si>
  <si>
    <t xml:space="preserve">1.GDS exchange Program/Policy for Employee to explore and work from other locations across Globe.
2.Overtime allowances
3.Carry forward of Annual leaves and encashment to be considered
4.Permanent WFH as applicable-special consideration for working mothers 
5.Increase the maternity leaves to 1yr.
6.Yearly health check up for self &amp; family dependents
7.Mid-year performance bonus
8.Medical bills reimbursement for self and family in case of non hospitalization.
9.Reducing to 40 working hrs. per week for non busy season
10.Food allowance or coupons
11.Sponsored Family Vacation
</t>
  </si>
  <si>
    <t>Employee Referral Program: if candidates have applied in the past but haven't heard or at that point there was no or limited openings for that role and now they have reached out through an employee, it should be considered a fresh application under the employee referral. More clear process around this may be around time bound and flexibility to change on the Success Factors to allow application will be helpful and encouraging for employees to refer in more number and take it forward.</t>
  </si>
  <si>
    <t>If we start as like other companies where bonus is provided twice in a year instead once in a year. 
Also as our promotions get effective October, if this can reduce to July to July as our new FY starts as per KPI.</t>
  </si>
  <si>
    <t>We should bring in long service awards for employees who have decided to stay and grow in the organization. Traditional long service awards after 10/20 years are not relevant in the current scenario. The awards should start from 3 years onwards and can go on for regular intervals of 5,10, 15 etc. The awards have to be in the form of cash/vouchers/travel packages and in addition we can award employees with special leaves.</t>
  </si>
  <si>
    <t>GDS to register to PRC as CPD Provider and apply its trainings as CPD Programs
Since many employees in EY GDS are CPAs, it may be good for the organization to provide support to its professionals by applying to Professional Regulation Commission (PRC) as a Continuing Professional Development (CPD) Provider, as well as register our trainings as CPD Programs (both wbls and classroom trainings). Local auditing firms, including Big 4 member firms and SGV, are accredited and practice this for employee development, welfare, and even retention.
The following link serves would lead to steps how to apply for accreditation: STEP BY STEP PROCEDURES | Professional Regulation Commission (prc.gov.ph).</t>
  </si>
  <si>
    <t>1) Please could you reduce the working hours back to 40 hours?
2) Can there be a concept of leave encashments introduced for the leaves not utilized during the period with 15 leaves able to be carried forward?</t>
  </si>
  <si>
    <t>Considering the fact that due to transition within IBM I had to take a pay cut, I am now working at very low band and salary. I had hoped for a salary correction during the take over process which clearly did not happen. I am looking forward for a revised band and package as per the company norms for my level of experience.</t>
  </si>
  <si>
    <t>reducing the basic comp element in the salary and introducing new approach of splitting the salary for tax benefit would help us reducing the tax. More of perks and good %age of hikes.</t>
  </si>
  <si>
    <t>Below mentioned Benefits can be considered:
1. Increased Shift Allowance
2. Internet Reimbursement during Work from Home
3. Quarterly or Annual Gifts to all the employees (Not only vouchers)
4. Increased Diwali gifts
5. Team vacations for the engagement
6. Organizing various events at the workplace
7. Subsidized or Free meals at the office
8. Car Lease facility
9. Tax saving plans for employees
10. Mobile device allowance (upto some limit on the basis of rank)
11. Fuel Reimbursement upto a certain limit (25-30L per month)
12. Spot Rewards and similar rewards should be given into bank accounts rather than into EY points to redeem.
13. GDS Exchange program where we can work at different GDS locations for 4-6 weeks to get a better exposure and work more closely with other team members based in different locations.
14. Leave encashment at end of every year.</t>
  </si>
  <si>
    <t xml:space="preserve">As per current situation, I think WFH may extend up to 2-3 months. Please arrange desk and chair for WFH employees to feel comfortable while working. I used to sit in floor or chair and keep laptop in my lap while working. It will be nice if you provide desk and chair or  provide reimbursement, so we will buy it. </t>
  </si>
  <si>
    <t>- A process to get few months salary in advance 
- A good % of hike/bonus every year</t>
  </si>
  <si>
    <t xml:space="preserve">Thanks for giving this opportunity to share our views. Here are my thoughts:
1. Pay compensation should be justified as per the band. Here Staff compensation are more than Senior compensation.
2. Promote the resources: There are many resources who are eligible for promotion for Senior and Manager role and in the system from very long time and serving GDS to achieve its business results by giving their best but rather than promoting them GDS is hiring high rank candidate from outside which I don't think is justified to existing resources and highly demotivated. This is the main reason of attrition.
3. Resource who does the night shifts, there should be some additional compensation or benefits for them apart for night claims which I think is quite minimal. </t>
  </si>
  <si>
    <t xml:space="preserve">More benefits based upon project work. 
some gifts like gadgets/vouchers during special days like work anniversary.
support to purchase work from home equipment's.
Providing more onsite travel opportunities will be great.
</t>
  </si>
  <si>
    <t>Compensation benefits needs to be increased to the new senior group which includes me. I would be very thank full if this request of me will be accepted</t>
  </si>
  <si>
    <t xml:space="preserve">1. To increase the salary band and maintain same salary band at all levels (including manager levels) to motivate the employees to perform better.
2. Provide a benefit/allowance of mobile handset/PDA to all employees.
3. Increase in internet allowance and mobile postpaid bills allowance paid to every employee. 500 Rs overall is not enough/sufficient.
4. Provide allowance for hybrid workstation model like other big 4s have provided and also, reimbursement for wellbeing allowance so that employees can focus on their overall wellbeing during the covid times like gym membership, etc.
5. Providing EY goodies for different occasions like for Christmas/new year, Diwali, ending busy season, etc.
6. Lastly, providing overtime meal allowance for charging overtime hours on a daily basis and increasing the allowance to a minimum of 500 to 1000 per day. 
</t>
  </si>
  <si>
    <t xml:space="preserve">1. Leave encashment
2. Flexibility to work from any GDS offices within India
3. More work from home days during off season
4. Interest free loan up to 2  lakhs during emergencies </t>
  </si>
  <si>
    <t xml:space="preserve">I'm based in Kerala and when we compare the salary with someone from outside of Kerala for the same role, there is a huge difference as Kerala is considered Tier 2 city. I believe the reason would be lesser expenditure compared to other cities in India. What I feel is that, apart from the rent that we pay, rest all are similar in terms of our expenses. I know that making it similar would not be possible but if the overall package is restructured for employees in Kerala in par with other cities in India, it would be good. This is just a suggestion which I thought should provide. </t>
  </si>
  <si>
    <t xml:space="preserve">Benefits should really value those who stay in the company for more than 10 years. There is no program to ideally motivate those long standing employees who have stick with the firm with dedication and commitment and see new employees coming from other firms with double salary and higher grade. Normalization need to be bought for long standing employees and need to scale up their grade and salary , no matter in which unit they are into. 
Mid year review cycles for employees more  than 10 years, need to be bought up to ensure we have a long standing relationship with employees which in turn gives good working culture. </t>
  </si>
  <si>
    <t>1. Smart Phone assistance
2. Interest free loans
3. Annual Health Checkup
4. Overtime Allowance
5. Internet Expense
6. Employer contributions to NPS
7. Annual gift/Goodies.
8. Regular team connects like team lunch etc to build bonding with team.
9. Shift allowance amounts should be increased.
10.Family trip for a week for employee and employee family as rewards.
11. Leadership development program for budding managers.</t>
  </si>
  <si>
    <t>Leave encashment - Please recognize the contributions of those who keep the lights on while others are holidaying and making sure to exhaust their leave quota. Other Big 4s do provide this so this is certainly a comparable benefit. Ofcourse we could put some limits here.</t>
  </si>
  <si>
    <t xml:space="preserve">Transport services for office commute , public transport is just not reliable now . 
Electricity and internet and telephone connection expenses to be increased. </t>
  </si>
  <si>
    <t>Car Lease for Senior employees - This was suddenly taken off without any communication and was never brought back. Please allow some additional benefits for EV purchase and contribute to the environment by encouraging employees to buy EVs.</t>
  </si>
  <si>
    <t>Hi, so few things like contribution to NPS which helps in saving of tax. Allowances can be also renamed like Newspaper allowance etc. Things like mobile and laptop allowance can also be provided. A house building allowance will be also helpful</t>
  </si>
  <si>
    <t xml:space="preserve">Compensation revisions. </t>
  </si>
  <si>
    <t xml:space="preserve">Revised compensation as per market standards. </t>
  </si>
  <si>
    <t>midyear bonus or 14th month pay</t>
  </si>
  <si>
    <t>As rightly mentioned in the email, employees should get paid as per market conditions, however this growth and compensation should not be limited to few employees only, but it should be fair and justice to everyone who really participates and contribute way beyond what others are continuously doing. Hoping that everyone's contribution will be considered and get noticed well, without any disparity. Thanks :)</t>
  </si>
  <si>
    <t>Improving new Payroll portal (GreytHR) to include some very critical deductions like below:
1. Donations (Sections 80GG deductions)
2. Deduction of interest on Electric Vehicle loan (Section 80 EEB)
I am sure there will be more but above are some important deductions that should be accommodated in new ITR portal but not aware of them now immediately. Unfortunately we don't have a way to log such feedbacks as well.</t>
  </si>
  <si>
    <t>1) Compensation should be similar to market standards.
2) WFH option encouraged. 
3) Flexible working hours should be encouraged.
4) Electricity and Internet allowance.
5) Overtime allowance.
6) Personal loan options to meet employees' emergency needs. Repayment should deduct from monthly income.
7) Mandatory vacation plan encouraged.</t>
  </si>
  <si>
    <t>Current employees must also be given an opportunity to demand higher salaries not just new hires. This is so unfair that only new hires get to bargain salaries!! Address the Pay Gap across the same rank and grade in GDS Manila!!!</t>
  </si>
  <si>
    <t>Mobile device reimbursements for Senior employees - These days we are connected to work 24/7. We respond to our work emails and chats as much from phone as from Laptop. All comparable competitors have this benefit for their employees. Please allow mobile device reimbursements atleast for Senior employees if not everyone.</t>
  </si>
  <si>
    <t>Clothing and transportation allowance when everything is back to normal. Since we usually comes to office with formal attire, it would be great to have this benefit to make our employee more formal and presentable in terms of their outfit. Then for the transportation allowance, like other companies they provide transportation allowance to their employees that end their shift during night. This will provide safety to our employee as well to take cab or grab when going home instead of riding multiple public vehicles.</t>
  </si>
  <si>
    <t xml:space="preserve">Benefits pertaining to compensation enhancement would be beneficial. Synchronizing the compensation structure basis performance of individual with similar ranking irrespective of work experience in hand can be an innovative way. </t>
  </si>
  <si>
    <t>1. Gifts in the form of vouchers needs to be avoided be it EY Appreciate redemption value or Diwali voucher or voucher given by SL/EY. Please provide gift perks always in the form of cash in salary. This is because Income tax is deducted from salary for the gifts received in the form of voucher.
2. Yearly Health check up for family
3. Interest free loan repayable through salary
4. Night shift allowance for US shift i.e. 8 PM logout
5. Quarterly Bonus payout instead of Yearly
6. Leave encashment should be enabled
7. Sync Bonus cycle (Oct-Sept) with Appraisal cycle(July-June)
8. Facilities for employees need to be improved such as recreational, family, etc.
9. Income tax on adhoc income needs to be regularized over the remaining months in FY than complete deduction on the month in which its credited
10. Salary normalization with market standards
11. Gifts for Christmas/New Year can be given by EY just like some projects give out to their members</t>
  </si>
  <si>
    <t xml:space="preserve">Compensation revisions, Internet Fee, Food allowance, WFH Allowance and OT Allowance. </t>
  </si>
  <si>
    <t xml:space="preserve">Salary increase with bonuses for current GDS PH employees that should be at par or higher with those incoming employees on the same rank (especially if employee is high performing). </t>
  </si>
  <si>
    <t>Hello Team,
Below is the list of benefits that could be useful from my point of view. Thank you for seeking the inputs and being flexible to accept different views and ideas.
1.	Concession on prices at few recognized Day care centres (eg: Klay), through corporate tie-up for EY (or) EY GDS employees
2.	Leave Bank
3.	Tax exemption &amp; Investment plans – NPS facility for employees
4.	GESOP / WESOP / ESOP – employee’s investment into EY shares with EY contributing equal amt as employee and allocate shares to employees
5.	Sodexo meal pass
6.	Old laptop buyback policy
7.	Car lease policy
Thank you.
Regards,
Srikanth</t>
  </si>
  <si>
    <t xml:space="preserve">There should be some time-off in a week or kind of half-day anyone can take on Team threshold basis to recharge ourselves between a hectic week and to put more efficiency in our job, it can work as a reward to each one of us. 
</t>
  </si>
  <si>
    <t xml:space="preserve">NPS tie up with EY, Sodexo card, own your car program, </t>
  </si>
  <si>
    <t>1) Interest free Loan
2) Family day for EY employees.
3) Annually one Trip package with family.
4) GDS Employee Exchange Policy</t>
  </si>
  <si>
    <t xml:space="preserve">It will be really great if we can organize cab facilities for EY employees as that would mean avoiding crowded public transport which is not safe and will also boost people to come to office. </t>
  </si>
  <si>
    <t xml:space="preserve">1. Allow employee to choose the model they would like to opt for working i.e. Hybrid, WFH and they can change it anytime. Reimburse the relocation expenses one time for the employee who opt for WFH. 
2. Car leasing policy.
3. Corporate NPS Scheme
4. Make the badges non mandatory but encourage employee to the fullest. 
5. Shorter working week
6. Introducing sodexo or pre loaded cards/scheme and this amount will be non taxable. 
7. Leave encashment Policy
8. Innovation Hub not related to Technology. Any one can have a revolutionary idea and may not be related to technology. 
9. Investment plans for employees that are wealth generators. 
10. Choose a better broker for health insurance. 
11. Free health check up (Including Vision and Dental) for employee and dependents every six months or year PAN India.  
12. Reimbursement of OPD medical expenses for self and family. 
13. Onsite opportunity rotation.
14. Interest free loan. 
15. Full reimbursement of Internet while WFH. 
16. Reducing the chargeable hours from 45hrs/w to 40hrs/w. </t>
  </si>
  <si>
    <t>Emergency Loan Facility
Leave Encashment
Permanent Work from home if applicable
Annual Gifts
Festive Bonus
Once a year Family trip</t>
  </si>
  <si>
    <t xml:space="preserve">Apart from what an employee contributes to his current engagement, we should also look out for folks, who give back to the society(might be teaching some underprivileged kids, taking care of elders in their community or lending a hand in times of crisis to anyone in need).
Any one can be taught a skill, he can work on it, but in current world, i believe the ethical humanitarian/being a good Samaritan trait should not be forgotten.( If we look around ,this is the need of the hour)
To conclude: One must be appreciated for his work apart from the organization level as well( This would benefit other people to follow that path as well, making a better society all around)
</t>
  </si>
  <si>
    <t>Benefits like work from home internet allowance could be added to the existing benefits.</t>
  </si>
  <si>
    <t xml:space="preserve">Car Lease: If we can provide car lease option for employees of certain Rank and above
Mobile Phones: As we go remote, mobile phones become equally important equipment - if we can provide phones on lease / finance them or provide some income tax benefit -- it will be helpful
Home loan at subsidized interest rates: If we can partner with some banks or financial institutions to provide subsidized home loans </t>
  </si>
  <si>
    <t xml:space="preserve">work from home allowance to buy few furniture like chair/table/inverter, gym/spa membership </t>
  </si>
  <si>
    <t>Permanent work from home</t>
  </si>
  <si>
    <t>Pension for employees serving more than 15 or 20 years.</t>
  </si>
  <si>
    <t>https://bonuspro.ey.net/
Earlier while reporting to office location for work, we could apply for one of these for working more hours. However, since the pandemic has made us all work from home, even though we understand the flexibility with working hours. We have clocked in more than 10+ hours at time specially during our peak season. 
We should be allowed to apply on the Bonus Pro site.</t>
  </si>
  <si>
    <t>En-cashing our Annual Leave. If I have not taken leaves means, those days I have worked for the organization instead of enjoying my free time. So, I feel that nature should be appreciated. It benefits the Employee in terms of extra Money he can have for Year End.</t>
  </si>
  <si>
    <t xml:space="preserve">Company Car Policy should be introduced. </t>
  </si>
  <si>
    <t>Wfh Furniture Allowance (one time)</t>
  </si>
  <si>
    <t xml:space="preserve">Travel packages - which encourages teams to take time off and helps for a better work life balance </t>
  </si>
  <si>
    <t xml:space="preserve">100% medical, dental and vision coverage | BYOD powered relocation flexibility to any city in the world | Financial wellness programs  </t>
  </si>
  <si>
    <t>Reducing working hours for working mothers. Ex: Instead of 45 per week make it 35 or any other consideration would be helpful. In this WFH time it is much needed support for working mothers.</t>
  </si>
  <si>
    <t>Free subscriptions to entertainment, health and shopping apps
Easier Mediclaim
Sponsoring education
Sponsoring travel trips</t>
  </si>
  <si>
    <t>To increase the amount provided for Internet and to consider electricity.</t>
  </si>
  <si>
    <t>Need Market Standard Salary Corrections. If the organization is willing to spend 3x times more to new Employee, then it should also balance the money for Existing Employees. Loyal Employees who stay in the organization should be rewarded.</t>
  </si>
  <si>
    <t xml:space="preserve">1.Senior should get a different award and budget should not be compromised when it comes to senior and staff recognition. 
2.GDS recognition award should be informed to local teams as many teams are not aware of this award.
3.Better team structure should be established 
4. managers and counselors should not just have the right to give awards only , nomination  should be taken anonymously and awards should also be voted . Like an award for best team mate in each cluster. 
5. better awards should be added to EY appreciate like amazon pay which can be materialized by required individuals 
</t>
  </si>
  <si>
    <t xml:space="preserve">not just rewards but our package should also be as per the market . other comanies are getting 500-1000 bucks per day as food allowance in the busy season . Their packages are huge in comparison with EY. We have no OT here and we often land up having calls at night outside our work timings . </t>
  </si>
  <si>
    <t>WFH Setup and Increase of Internet bill reimbursement to work smoothly.</t>
  </si>
  <si>
    <t>Interest free loan, its really helpful
occasional gift
Advance leave credit</t>
  </si>
  <si>
    <t>Permanent work from home would mean less of burning petrol/cng/gasoline and saving the environment. Energy will be saved and focus would be on results. I would not want HRA rebate if i am allowed to work from home permanently</t>
  </si>
  <si>
    <t>1.We should be provided with Furniture allowance. There have been 3 installments in the Other Big 4's, however nothing is provided to us yet, I have joined EY in May 21.
2. Increase the Internet reimbursment to Rs. 2,000 INR p/m as Internet allowance which is currently Rs. 500 INR p/m. There is no tariff plan which comes within such amount and at the same time offers high speed internet as required to run EY Applications. 
3. Some reimbursment should be there for Managers for purchasing Laptop/ Mobiles,etc.
4. There should be some fitness allowances which can  be used for gym fees to add on  Mental fitness/ physical fitness. Same is provided in EY US / UK offices.
5. Please increase the pay packages as the pay scale in EY is not in line with other Big 4. This will help to reduce attrition.</t>
  </si>
  <si>
    <t xml:space="preserve">1. Emergency Loan Amount / Interest free Personal Loan 
2. Creating domiciliary claim facility in the Insurance (without admitting in Hospital or Medical bill reimbursement for regular problems like Diabetes, Weezing, Thyroid etc)
2. Leave Encashment
3. Old Laptop Buy Back Policy
4. Overtime Allowance/Shift Allowance
5. Investment plans where employees can invest - Stock or Equity or Debentures
</t>
  </si>
  <si>
    <t>Education allowance even for those who are CA to pursue higher education from reputed B schools or those who want to pursue CPA, and also allowance for wellness (reimbursement of gym fees etc)</t>
  </si>
  <si>
    <t>Immigration and work at desired EY location.</t>
  </si>
  <si>
    <t>global mobility</t>
  </si>
  <si>
    <t xml:space="preserve">Automatic remaining Annual leave encashment at the year end or at least an option to carry forward all of the annual leaves to next year - most of the time we are unable to take Annual leaves due to workload, which eventually lapse.  </t>
  </si>
  <si>
    <t xml:space="preserve">1.Non taxable portion of salary should be increased by introducing coupons like Sodexo etc..
2.instead of webls , introduce automation tools (entry level) or conduct training sessions which can help us to save our hours on the engagement we are working on. I mean our learning should be practical and qualitative rather than doing n number of webls
3.there should some mock trainings or audits for the employees when they are plotted to new engagements. its there in chennai , but i have not seen neither in bangalore nor in hyderabad region.
</t>
  </si>
  <si>
    <t>1. Interest free emergency loan.
2. Increase in count of annual leave carry forward.
3. Advance leave facility.
4. Yearly health check-up.</t>
  </si>
  <si>
    <t xml:space="preserve">Working Mothers: There needs to be something beneficiary for working mothers, Since they are working no lesser than any other employees, thy should be provided with less working hours or a 4 working days for all mothers having kids aged less than 7 years or with any other considerations.
</t>
  </si>
  <si>
    <t xml:space="preserve">Fuel coupons, Amazon shopping vouchers, package travel vouchers </t>
  </si>
  <si>
    <t>Overtime allowance, Internet bill reimbursement and Can facility while traveling to office</t>
  </si>
  <si>
    <t xml:space="preserve">Interest Free Loan that can be utilized by employees for any emergency.
Once a year, a complete health check up for employees and immediate family members.
EY branded goodies.
</t>
  </si>
  <si>
    <t>Food coupons/ vouchers.
I was thinking along the lines of voucher for grocery place like SPAR given how expensive food is becoming with tax increase on food as well as increase on fuel taxes every other day has a further effect on food prices.
So for sustainability, food vouchers/grocery bills would really help.</t>
  </si>
  <si>
    <t xml:space="preserve">Promotion at right time along with market correction will be beneficial for all. </t>
  </si>
  <si>
    <t>When offices start, Pooled transport to/from office to home for all employees, across all locations.
In the last 2 years, when most of us have been saved from the mentally-detrimental traffic snarls during rush hours office commute, it would would be a good to have EY transport across all locations at EY.</t>
  </si>
  <si>
    <t xml:space="preserve">It means- 
1. Even it’s busy season, Plz deploy more resource in case any one needs leaves. You cannot reject leaves bcz it’s busy season. 
2. Blackout leaves in December 
3. Benefits such as mobile devices, gifts on birthday or anniversary! More loyalty bonus. 
4. Flexibility to work 45 hours instead of 55 hours atleast for working mothers. 
5. 55 hours should be 55 not 60/65 
</t>
  </si>
  <si>
    <t>less working hours or 4 days a week...</t>
  </si>
  <si>
    <t xml:space="preserve">All prestigious organization gives values to employee's commitment to family . Hence they allows family to accompany during a work/ business travel. I wish EY also should re think about this. 
Looking into other market practice EY also may gives employees some of the medical benefits like periodic health check up. 
EY can do better employee bonding by providing home / vehicle loan facilities. 
Professional certification process should be simple enough to make employee motivate for more certifications. 
Salary can be corrected up to market standards. </t>
  </si>
  <si>
    <t>Overtime allowance , Cab travel facilities , Internet bill re-imburstment , Festival gifts .</t>
  </si>
  <si>
    <t xml:space="preserve">It means- total rewards as per market and also, company is okay to give 30-40% hike to new comers, what about the ppl who have been loyal to the firm and gets 10-15% hike. </t>
  </si>
  <si>
    <t>If EY gives permanent work from home then instead of HRA allowance they can give some other kind of special allowance. I would not be getting any HRA rebate in ITR but then i would say it would be worth working from home! Plus we would be doing a great deed to the environment and making our world a much healthier place.</t>
  </si>
  <si>
    <t>Birthday goodies .</t>
  </si>
  <si>
    <t xml:space="preserve">Notice period policy should require a revision. All the valuable companies are having lesser notice period than EY. </t>
  </si>
  <si>
    <t>1. Overtime allowance
2. Internet bill reimbursement
3. Cab facility while traveling to office
4. New year goodies
5. Birthday goodies</t>
  </si>
  <si>
    <t xml:space="preserve">1. I have been recently promoted as a manager in EY, but there is no such feeling of becoming a manager here. We haven't been able to go for our manager program internationally which is understandable because of the COVID situation, but as a lot of money has been saved for the firm, we should have been at least provided with a one time promotion bonus or some other kind of EY goodies. All these things are provided to the promotees in the US and UK offices which motivates employees to work more and effectively for the firm. But none of the things are happening in GDS.
2. We should be provided with another furniture or maintenance allowance. There have been more than one installments provided so far in other Big 4's in the market.
3. A minimum of 2000 INR per month should be provided as Internet allowance. The current 500 INR per month is not at all sufficient, there is no domestic plan that comes within such amount and offers high speed that can help in running the EY applications in home.
4. There should be some yearly fitness allowances for employees, which can be either use for Gyming purpose or Mental wellness or buying any fitness equipment. Such kind of allowances are provided in the offices of EY US too and also in other accounting and auditing firms in India. 
5. A one time minimum allowance should be provided for buying any mobile device or some monthly phone bill reimbursements, may be for Managers and above.  </t>
  </si>
  <si>
    <t xml:space="preserve">Festival gifts, and the gifts everyone receiving at the time of promotion and progression, better hikes </t>
  </si>
  <si>
    <t xml:space="preserve">Emergency Interest Free Loan after reviewing the case 
Overtime Allowance - Now a days most of us are working for nearly 12 hours where outside india it is only 8 hours per day.
</t>
  </si>
  <si>
    <t>Benefit most meaningful to me - Sponsorship of a global programme which aligns to my domain of work. Support in identifying such a programme through career counselling groups, along with sponsorship of the same.
This kind of benefit will be most meaningful for me as it will have a long lasting impact on my career and i can see my growth trajectory aligned with current role along with substantial learning and added value to my CV. 
These sponsorships can further have an underlying retention policy.</t>
  </si>
  <si>
    <t>-Allowance for Children's education
-Upgrade the health insurance policy with a Health Card which covers the charges of  medical consultations, outpatient charges, test report, medicine purchases etc.
-Allowance for Children's day care
- Car lease</t>
  </si>
  <si>
    <t>Free health checkups for family and subscription for wellbeing</t>
  </si>
  <si>
    <t>1.Leave Encashment policy
2.Old laptop buy back policy
3.Hybrid work environment policy
4.Leaves for taking care of sick or hospitalized parents
5.Investment plans where employees can invest - Stock or Equity or Debentures
6.Family Day Events
7.Increase Internet reimbursement</t>
  </si>
  <si>
    <t xml:space="preserve">Year end shut down, where last week of December is shut down across locations
</t>
  </si>
  <si>
    <t xml:space="preserve">smart phone assistance
leave encashments
reimbursing internet bill instead of a fixed amount
Sodexo coupons 
</t>
  </si>
  <si>
    <t>It would be great if we can have leave encashment benefit for the number of annual leaves getting lapsed at the end of each year.</t>
  </si>
  <si>
    <t xml:space="preserve">1. Reimbursement facility for small hardware - Mouse/Headset/connectors, travelling to office for replacing 
    malfunctioning hardware is not good. Currently parcel service only available for Laptop
2. Advance Salary for at least 3 Months
3. Allowance for work home setup annually - Maintenance Cost, Electricity Cost, Headset. 
4. Sponsored Family Vacation
5. Food coupons
6. Free Health checkup
</t>
  </si>
  <si>
    <t xml:space="preserve">1) Option to surrender our leaves and getting paid for the same.
2) Option for permanent work from home 
3) Pension allowance
4) Physical Access permit to work from any GDS location. 
</t>
  </si>
  <si>
    <t>1. Would love to see more EY branded items delivered to home, likes many other companies are doing. 
2. Flexibility to opt tax saving options which we typically use - driver allowance, meal coupon allowance, child care, car lease etc.</t>
  </si>
  <si>
    <t xml:space="preserve">1.Normalization of salary - Compare with peer group outside EY and provide increment.
2.Permamant WFH if applicable for respective team 
3. Well being Allowance. 
4. Interest free Emergency Loan 
5. Over Time Allowances (Both from WFH and Office) 
6. Leave encashment
7. Sponsored Family Vacation
8. Provide goodies from EY for festivals/Birthdays/Promotions 
</t>
  </si>
  <si>
    <t>Permanent Work from Home benefits, 4-day work week, convertible to cash VL and SL or carry over more than 5 leaves</t>
  </si>
  <si>
    <t>Apart from the most people mentioned here like Leave carryforward up to minimum 30 days, and annual eave encashment, etc,. Four/Two wheeler fuel/maintenance bill can be considered to get exempted from annual taxable income of all employees irrespective of their rank. There are a few other companies in the market providing such options to reduce the tax amount being paid. EY can consider this for its employees.</t>
  </si>
  <si>
    <t xml:space="preserve">1. Coupon for Dinner with spouse
2. Coupon for a Holiday spend </t>
  </si>
  <si>
    <t>Sodexo Meal coupons</t>
  </si>
  <si>
    <t>Value towards the work that we are producing to our clients because of that we are getting more business. Salary hike and benefits also wants to calculate based on the real projects that we submitted. Need to stop the ranking system which is now outdated.</t>
  </si>
  <si>
    <t xml:space="preserve">Sodexo Coupon </t>
  </si>
  <si>
    <t xml:space="preserve">A 4 day work-week 
Mental health allowance or regular one-on-one therapy sessions for employees (considering the lows and highs of the pandemic)
</t>
  </si>
  <si>
    <t>During this pandemic situation I must say people should get options to continue with wfh. It would be better if employees get hotspot and internet bill reimbursement on actual invoice amount basis.</t>
  </si>
  <si>
    <t xml:space="preserve">We do not want anything overly innovative. Back to basics. 
1. Monetary benefits - Vouchers have come down to 1k per head,
2.Employee base has increased but I believe service line can make an budget allocation to employee benefit which is not virtual or not for a greater cause ( Ex Lunch at Akshaya Patra / Planting a tree etc ) but plain and simple visible old school method.
3. Visibility to team budgets and transparency on what happens to them, EY goodies when we complete a milestone ( why was this stopped for 10 year completion ) ,
4. Wonder women's are at all levels not just at manager and SM level, 
5. EY goodies or hampers. We stopped annual meets the lest we can do is this?
Anything where we do not feel its done for the benefit of the employer but purely for benefit of employee. </t>
  </si>
  <si>
    <t>One time Wellness Pay to all employees in fiscal year, so that employee's can use this benefit to avail wellness programs (Eg. Annual membership's to Fitness/Sports/Recreation Clubs) . This  would increase the overall employee health as well as motivate employees to focus personal health and well being along with regular work. More employee's would consider picking up fitness lifestyle if employer themselves encourage and provide importance to personnel well being.</t>
  </si>
  <si>
    <t xml:space="preserve">Those that make are impactful and persistent through out the year: 
1. Well being allowance (health/fitness related)
2. Food allowances (mainly during townhalls or trainings)
3. investment plans for employees
4. Rewards benefits at the discretion of employees - either money credited to account or vouchers or kind
5. Stock or Equity or Debentures
</t>
  </si>
  <si>
    <t>Pay for child's education on actual (Tax free) for an Academic Year upto the age of 10 years of a child.</t>
  </si>
  <si>
    <t>Variable Bonus that's been paid at the end of year for now. As we have introduced mid year cycle this year why can't we have a split bonus for first half of FYR and another half of bonus in second of FYR, this could boost the employees!!</t>
  </si>
  <si>
    <t>1. 4 days working week
2. Mid year bonus and promotions
3. Salary correction as per the markets for employees especially for tenured
4. Monetarily benefit for the over time 
5. Gifts and Perks on various festivals and occasions
6. Additional holiday options</t>
  </si>
  <si>
    <t xml:space="preserve">1.Old Laptop Buy Back Policy
2.Annual gifts/goodies - meaningful items or vouchers
3.Leave encashment or carry forward of leaves greater than 15 days
4.Emergency Personal Loan (Interest free)
5.Tax friendly salary structure </t>
  </si>
  <si>
    <t>1.) If I can spend time with my family and cut the commute efforts this is really meaningful for me in terms of monetary, health, and me time. 
WFH should be 70-80% at least.
2) Also if we've on-site opportunities that would really be nice to be more elevated to quantify our expertise</t>
  </si>
  <si>
    <t>Support working mothers with reduced working hours so that they can balance family and work life with ease.</t>
  </si>
  <si>
    <t xml:space="preserve">This is a good idea to promote deserving candidates a progression. This will keep the employees motivated, engaged and also might help in lesser attrition.
Yearly once is a long process, I am happy that management has thought of two cycle instead of one. </t>
  </si>
  <si>
    <t>Some fun Activities for refreshment will be good i guess</t>
  </si>
  <si>
    <t xml:space="preserve"> 4 day work week - Friday to be optional kept for learning n teaming:)</t>
  </si>
  <si>
    <t>Sodexo coupons on a monthly basis - this can be just part of salary need not be additional of atleast 3k per month.
Increase the internet expense allowance or provide a corporate plan benefit for internet usage.</t>
  </si>
  <si>
    <t xml:space="preserve">Food allowance even when we work from home during busy season. Employee health medical check up at least once a year. Open small office space in North Bangalore. </t>
  </si>
  <si>
    <t xml:space="preserve">One of the top big 4 is providing additional INR 15K for Work from home support for FY22 and also it is providing INR 25K starting FY22 to each employee to claim on fitness related things. Does EY also thinking of doing something like this for its employee. </t>
  </si>
  <si>
    <t xml:space="preserve">We can introduce a culture of Quarterly gifts. All other benefits are majorly performance driven, be it the awards &amp; recognitions or individual compensations. But to create a sense of belonging amongst all and to inculcate a feeling that the organization cares for you or wants to invest on you, I have seen people taking pride in showcasing the gifts they receive from their companies. 
These could be assorted gift sets depending on the budget - but it can include a range of things like headphones, gadgets, eatables, wearables, wellness equipment etc. This will require a lot of effort, a sharepoint location where each employee has to update their current location so that the gifts can be home delivered until offices are opening, a team who explores and procures the best possible gift options and a lot more but this is one thing I am observing a lot of companies to be doing and that's making a difference.
For eg. During Covid few companies got wellness kits home delivered to their employees which contained nuts/immunity boosters and common medicines.
</t>
  </si>
  <si>
    <t>As we know this pandemic really a challenging journey for each of us. We glad that EY is very understanding when it comes to health. Working from home is very beneficial to some of us and I would like to recommend even after this pandemic, work from home set up is still optional to us. Working at home at least twice a week is a big help.</t>
  </si>
  <si>
    <t xml:space="preserve">Consider membership to Sr Manager and above in clubs / professional associations.  </t>
  </si>
  <si>
    <t>Salary revisions as per Market trends. Also, goodies which have better utilization would be a good option.</t>
  </si>
  <si>
    <t>We know EY does normalization as per the Market but when people are being hired they are provided with more than what existing employees are getting in terms of Designation and Package. If that can be adjusted or matched then i believe EY will be the Best Place to work. This will help not to loose good resources in long run.</t>
  </si>
  <si>
    <t xml:space="preserve">1. Un-used Leave encashment at the end of each year. 
2. Compensation should be market standard for all levels
3. work from home permentantly </t>
  </si>
  <si>
    <t>increased take home</t>
  </si>
  <si>
    <t>Stock Options - The company offers the employee the right to buy shares in the company at an agreed-upon price by a particular date. This price is generally lower than the market. This helps employees have ownership over something that they are working to build too. It makes them feel as one with the organization.
Retirement Plans - A great employee benefits idea to add to your compensation package is providing your full-time employees with financial security. e.g., 401(k) plans
Progression for HC and EC in every one year or promotion in a minimum of 2 yrs  - Getting a promotion can make you gain a strong sense of pride and accomplishment. It also shows you that your counselor or team manager recognizes your effort and performance.
Annual Travel credit for all employees.</t>
  </si>
  <si>
    <t xml:space="preserve">Fitness Benefit
-Gold's Gym Philippines discount. Other companies are partnering with Gold's Gym and offering huge discounts to employees. Would appreciate this. 
-Anytime Fitness discount too. </t>
  </si>
  <si>
    <t>1. Overtime pay
2. Mid-year bonus
3. Four-day work week
4. Paid vacation</t>
  </si>
  <si>
    <t xml:space="preserve">1. WFH office set up compensation.
2. Spot Bonuses acknowledging achievements.
3. Health checkup reimbursements- There are so many medical expenses which won't be covered by Insurance. As a monthly/annual benefit, these bills can be reimbursed.
4. Food coupons.
5. ESPP.
6. Interest free loans on valid categories like education, wedding, housing and so on.
</t>
  </si>
  <si>
    <t>Paid Vacation &amp; Opportunity to visit other EY office across globe</t>
  </si>
  <si>
    <t>Reducing working hours for working mothers. Ex: Instead of 45 per week make it 35 or 40 or any other consideration would be helpful. In this WFH time it is much needed support for working mothers.</t>
  </si>
  <si>
    <t xml:space="preserve">Fitness allowance 
some increase in the internet allowance
</t>
  </si>
  <si>
    <t>Car lease policy , Food Coupon and some other Tax benefit's pls</t>
  </si>
  <si>
    <t xml:space="preserve">All Public holidays (except national holidays) can be made optional basis employee's preferences. Employees to be given a list of 50 days of which they can choose their 6 public holidays as option. Example - a Sikh employee may not need holiday during Ganesh Chaturthi but may need holiday for Vaisakhi or Bandi Chhor Divas or Maghi. Similar thing for Hindu employee where they may not need holiday for Guru Nanak Jayanti but will require holiday for Saraswati Puja. This options provides employees flexibility and also ensure GDS's does not produce a vacuum during particular time like during Diwali or Dussera. I have seen this system functioning very smoothly in my previous organization. </t>
  </si>
  <si>
    <t xml:space="preserve">1. Food coupon like sodexo coupon (Tax free)
</t>
  </si>
  <si>
    <t>Allowances in form of meal cards like Sodexo, Eden Red, Paytm food as tax saving avenues.</t>
  </si>
  <si>
    <t>1.	With work from home, remove pay parity for employees in tier 1, 2, 3 cities
2.	In line with EY’s Sustainability mission to achieve net zero in 2025, introduce reimbursement policies for employees to buy sustainable products like solar grid, EV’s; https://news.abplive.com/business/mumbai-based-conglomerate-offering-rs-3-lakh-to-employees-for-ev-check-eligibility-1502846
3.	Finance higher education/ certifications/ courses for employees or their children; https://www.investopedia.com/articles/insights/061416/10-companies-will-pay-your-mba-bac-wfc.asp</t>
  </si>
  <si>
    <t>Hi, below is my my two cents:
For me there is quite a variation in my compensation not only from the current market but also from my peers. Really wish if there is a correction in the compensation without any bias across ranks internally and to market standards. 
Other things which could be considered in Total Rewards:
-Interest free/loan at reduced rates for emergencies. Advance salary credit to meet emergencies is also a policy most corporates offer
-Additional tax waivers to be included in FBP (Most companies have even credit card statements linked to avoid manual bill submission. End of every month employee do a self-declaration by selecting the respective amounts for submission)
-Voluntary PF and NPS contribution
-Add's on in health insurance: Once in a year complete health check-up for family</t>
  </si>
  <si>
    <t xml:space="preserve">1. There should be an option of secondments to high performers to work at stakeholder locations/EY offices outside India as one EY team for atleast 3-6 months on work visa. These secondments should not be limited to only those people who work day in and day out or long projects with same stakeholder or just Manager above group (Rank 32). This will enable the team sitting in India to exposure to what stakeholder team does and help bring the sync for work culture across geographies to build a better working world (something e-secondments or short visits can never help). 
2. Another thing is that work from anywhere (across geographies) could be offered within the same team if a person is performing well  for 2 years or more. 
3. Equity or stocks could be an option to add in the monetary rewards
4. Accommodation benefits could be there  </t>
  </si>
  <si>
    <t xml:space="preserve">December Holidays Week Off : Considering that most of the people are on leave during those days, I think that would be great to have the option to take days off. Each employee can select the prefer week (Christmas Eve or New Year) and take those days (besides regular holidays). This should be discussed with the Lead and rest of the team as well. </t>
  </si>
  <si>
    <t xml:space="preserve">1) Yearly Medical check up for all family members
2) Automation of food allowance during busy season
3) Monetary benefit for working during weekend in busy season
4) Unprecedent/Emergency leave facility </t>
  </si>
  <si>
    <t>Smartphone for employees. 
Interest free loans.</t>
  </si>
  <si>
    <t>I would like to see the following changes in Flexi Benefits.
1. Senior resource grade 3 is not provided with LTA, Phone/Internet reimbursement to save taxation. Other orgs are giving these options even for junior / staff roles as well. 
2. Why were Sodexo cards not provided for EY employees in Flexi benefits? This will also help us save Tax.
3. A car lease policy would also be very beneficial if implemented.
Thanks for the opportunity!</t>
  </si>
  <si>
    <t>Let's accept the reality that we are moving towards a hybrid type of working experience and remote working will indeed continue to be happening for most (if not all) of us. Because of this, I believe it would a be a great avenue to let employees experience rewards in return to the trustworthy performance like providing regular meal subsidies for team catch-ups to increase team engagements, energy/electricity allowance since employees mostly handle this utility which is a substantial requirement for work. Note that internet allowance alone is not enough since in the Philippines, we can't really get a decent connection at a cheap internet package. Health has been gravely been affected in this pandemic so I think employees really deserve more time off to make sure that health is not being compromised through increasing vacation and sick leaves. In fact, some companies do have a 'Thank You Day' off. Related to it, an increase in medical allowance would be greatly helpful as today, vitamins is becoming more of a necessity to more employees than before to boost immune system and to keep the energy required at work.</t>
  </si>
  <si>
    <t>Revise in Base salary would be great.</t>
  </si>
  <si>
    <t xml:space="preserve">I would suggest that we should have more recognition programs. Especially during busy season, sometimes we feel demotivated and I do understand that during busy season it is difficult to participate in activities. Hence I would suggest that even if we are working from home, we should be getting additional monetary rewards during busy season. 
Apart from this, we should have team Lunch/dinner or team outstation trip whenever COVID situation comes to normal (we could have had that during October 2021). As most of the people are new joiners and it is difficult for new joiners to have personal connect with their colleagues. </t>
  </si>
  <si>
    <t>Educational plan, Total Healthcare plan, Unused leave conversion to cash/vouchers/gift check, Car plan, Family day to a tourist spot/amusement, Travel incentive</t>
  </si>
  <si>
    <t xml:space="preserve">Increase in the number of promotions. Also, it would be great if we could know how one could get promoted, the criteria, the no. of years' experience required and so on so that it gives all of us a chance to work toward getting a promotion and grow our career.
Increment in salary - twice a year.
A goodie bag or something (a gift) to show the appreciation once a year. :) (During the pandemic we had mails saying that we would receive gifts and our addresses were collected, but they never came.)
</t>
  </si>
  <si>
    <t xml:space="preserve">Please provide below benefits to all employees:
1. Overtime allowance or comp off to employees working during weekends and also working for more than 9 hours during a day
2. Please provide mandatory 3 to 4 annual gifts/festival gifts to all employees
3. please provide EY logo T-Shirts, Jackets, Sweaters to PAS tax employees also , because I see other stream people get those but we never received one
4. Increase the Internet allowance to 2000Rs
5. Please provide Annual free health check up to employees and their dependents, also provide Eye glasses allowance since employees will get effected by seeing computer longer duration especially during season
6. Please provide salary increase twice in a year to all employees and also a mid year promotion will be very motivating
7. Please provide food coupons
8. Please provide smartphone assistance 
</t>
  </si>
  <si>
    <t>Rewards and compensation revision needed as per the industrial standard.</t>
  </si>
  <si>
    <t xml:space="preserve">Non-monetary - Increase annual leaves by 50%. Divide total leaves in a year (less 15 that are carried forward) quarterly and make it mandatory to take these leaves before a particular quarter ends. 
Non-monetary - Provide health club / gym memberships.
Non-Monetary - Vacation stay gifts vouchers or all expenses paid vacation for family, as performance rewards / awards. 
Monetary - Contribute towards employees pension plan over and above the employers share of PF. </t>
  </si>
  <si>
    <t>increased compensation, reduction in hours as per industry, allowing leaves as per employee's choice if applied well in advance atleast.</t>
  </si>
  <si>
    <t>Dental benefits</t>
  </si>
  <si>
    <t xml:space="preserve">First of all I like to Thanks the leader ship that they have came up with such plan and giving us to speak .
As per my expertise and experience I am not getting what I should get . Also EY HR's giving us fake promise regarding promotion . I joined EY on OCT 2020 and I was told by HR that in a next year I will be in a senior role, Based on that I joined the company and till now no promotion.
My expectation with EY was very high as its a Big4 company and a great learning HUB.
I want EY GDS to increase my salary and my designation, people with lesser exp getting more than me .
Hopefully in JAN we will come to know how we are going to be get treated. 
  </t>
  </si>
  <si>
    <t>Most of the employees, especially at Manager level work for 12 to 13 hrs everyday, which will not show up in Utilization as most of it will be related to handling team, employees issues/concerns, team building, admin tasks, etc. If there are more hands/resources, this burden will reduce. So there should be some limit on everybody's head so that working hours will not cross 9 hrs. There should be a code to capture all these and should be made part of goal (may b de apart from Utilization goal</t>
  </si>
  <si>
    <t>Overtime allowance should be introduced back</t>
  </si>
  <si>
    <t>1. Time based promotions (eg: for employees who completed 3 years should be promoted)
2. Leave encashment by end of the year for the remaining leave which will not be carry forwarded
3. Salary hike based on the market
4. Time off break from 25th December to 1 Jan for family</t>
  </si>
  <si>
    <t>Would be helpful if there is any loan scheme for new home or any valuable item purchase to recover it from salary.</t>
  </si>
  <si>
    <t xml:space="preserve">1. As part of non-taxable compensation, Sodex card / wallet / app payments should be allowed for food and grocery shopping. Way back in good olden days we used to receive meal coupons which we used it for lunch at food court / groceries at super markets. Sodex equivalent amount will be tax free and employee will get tax benefit to this extent. We should re-introduce this as part compensation structure.
2. Encashment of annual leaves which an individual is not able to take it because of various reason. I know few leaves are carried over to next fiscal year to be used by June end. But, when an individual is not able to utilize them, then they get lapsed and individual looses out in all aspects. I know when an individual leaves the organization, leave balance is adjusted against the notice period or paid off. But, what about when the individual is still with organization and he/she is not able to utilize the leaves for whatever reason, they should be compensated for the loss as well. </t>
  </si>
  <si>
    <t>-	Reimbursement of dinners during overtime, even during home office for GDS TAX Argentina.
-	Available budget for managers and above for social events (meals, coffee) with your teams and counselees for GDS TAX Argentina.
-	Reimbursement for utilities (electrical expenses, etc.) during home office for GDS TAX Argentina.
-	After COVID, flexibility to have more days of home office for GDS TAX Argentina.
-	After COVID, Managers and above should have more flexibility to have more days of home office (it could to go 4 days to the office in 1 month) for GDS TAX Argentina.
-	Reimbursement for second monitor, ergonomic office chair, ergonomic adjustable notebook stand, etc. for GDS TAX Argentina.</t>
  </si>
  <si>
    <t xml:space="preserve">1. The variable bonus payout could be based on the floor group basis rather than individual basis. This could lead to better team coordination &amp; team work and would reduce biases or groupism among the individuals while providing feedbacks, if any.
2. The seniors could be provided additional benefits basis the overall benefits being paid to the the staff and team, which would be a moral booster for the seniors and could result in better overall result.
3. The work timings should be fixed strictly and any additional hours worked should be remunerated else the employee feels un-appreciated for additional hours performed.
4. The company should re-assess the market benefits being paid among the peer organizations more frequently and update the current benefit being paid as not doing so this leads to very high employee attrition and the existing staff are left with low moral at work as they feel guilty of being loyal to the company.
5. Un-utilized Leaves should be paid instead of them getting lapsed. 
6. The company should indulge in providing better benefits around holidays that are closer to the cultural essence  of the country in which it works in such as Holi/Diwali in India. This could be monetary or tangible gifts or both. If not done so, the employees might feel culturally under-appreciated.
7. The benefits of being paid to the existing employees should be equal to or more than the new hires as if not done so, leads to employee attrition. </t>
  </si>
  <si>
    <t xml:space="preserve">1. More Focus on Fixed rather than Variable: I believe that the compensation should be more focused on fixed compensation rather than variable compensation because variable compensation at the end leads to favoritism and politics as I believe everyone works hard. It is important to have Variable compensation but in EY the bonus has a lot of variation from 8% to 40% which leads to a huge payout difference between the peers. There should be a variable bonus but it should not lead to this much variation in payout as it leads to low morale who put all their efforts but do not receive 5-star ratings and the criteria for increasing your rating is not clear or straightforward.
2. Diwali Bonus: I also believe that there should be an increase in the amount of bonus for major holidays such as Diwali as in India everyone expects a lot from their employers. The Variable bonus should be used for this as these gifts are part of our culture everyone in our families always asks "what you received for Diwali from your company" as no one asks about the bonus but Diwali gift is very important. We received Rs. 1100 voucher for this Diwali, which is not presentable in personal life.
3. Planned holidays:  these should be auto-approved, as we generally say holidays applied 1 month in advance are planned holidays but they are approved from 2 stages which I believe should not be required as the EM team has a lot of time to find a replacement. you may skip the busy season from this.
4. Holidays encashments: I believe that weekends are enough holidays for me and I sometimes take holidays so that they don't lapse at year-end. If the Holidays are encashed at year-end I will utilize only when the holidays are required which will increase the work capacity.  Delloite encashes their employee holidays I like that practice. 
5. Busy season Hours: The Increased work hours in the busy season should be compensated, as 2 hours more work per day for 5 days equals 10 which is a whole day working we should be compensated for these hours.
6. Discounts from Brands: Delloite provides their employees with huge discounts from mobile brands as one of my friends received 30,000 off on an iPhone as she is a Delloite employee. 
7. Increase cash prize for SPOT awards and other awards. 
8. Employee loans: The company can provide personal loans to the employee at discounted rates after signing some contract like must work for loan period etc as the personal loans cost around 18% to 24% to employees in a normal market. Companies give interest-free loans or charge less interest so that they can keep employees for a longer period. This practice can beneficial to employees and the company. 
</t>
  </si>
  <si>
    <t>Association with Hotels to enjoy holidays in summer (Piscine, restaurant, day relax)</t>
  </si>
  <si>
    <t>To me it would be great to have an opportunity to travel to other locations to have a face to face meeting with our leaders.</t>
  </si>
  <si>
    <t>Thank you for checking our opinion on rewards approach. Below are some ppints I feel will make a difference.
1.)  Smartphone plan - I now need to purchase a new smartphone in order to install Modern Workplace as unfortunately my smartphone doesn't get the new OS update. So just like laptop, if we have a smartphone for work, that would be great too.
2.) Dental procedures are not currently covered under insurance - Any chance we can have dental coverage for a certain  limit per year be covered for employees as well as dependents - at least kids and spouse too.
3.) Currently I am able to save or contribute a huge chunk of my salary to my family due to working from home. If this wasn't the case, half of my monthly salary goes in spending on F&amp;B or travel if working from office. Even if we are still working from home having the shift allowance/Food&amp; Beverages allowance is much appreciated. 
4.) Also totally appreciate the mid-year promotion process and compensation revision. Having to wait until FY end for promotion and not getting one was quite disappointing. And now having the mid-year promotion process will totally help us understand what’s missing and work towards the goal.
5.) Very thankful for providing a number of options for learning. I look forward to contribute using and developing skills and contribute further to the organisation.
Thanks.</t>
  </si>
  <si>
    <t>Car Plan,
Educational Plan for Children</t>
  </si>
  <si>
    <t>WFH allowance, this will be used to pay a portion of electricity consumed during working hours.</t>
  </si>
  <si>
    <t>Health and wellness is everybody's focus now. 
1. I hope we can have additional amount for reimbursable gym membership
2. vitamins to be part of reimbursable medicines without need of prescription (like over the counter meds)
3. unused SL at end of the year to be convertible to cash</t>
  </si>
  <si>
    <t>1- The total fixed CTC should be inline with the market standards and peer group. This should be revised through a market correction keeping the inflation in mind, for those whose salary are less as per their total experience and market standards. (e.g. currently it's less in my case.)
2- One time special bonuses for those year where the team perform exceptionally well.
3- Other allowances specially during WFH to meet the additional expenses (e.g. Electricity expenses, Wi-Fi allowances should be increased to 1000 per employee)
4- Faster progression/promotion for employee who get recognized for their good work and are tenured</t>
  </si>
  <si>
    <t>Electricity Allowance</t>
  </si>
  <si>
    <t>Reducing to 40 working hrs/week
Comp off for working on Saturdays/Sundays
Yearly heath check up for family (inclusive of eye care/dental care)
Pension for retired employees (for employees serving the firm for long term, more than 10yrs)
Tax free or reduced tax, on year end bonus and loyalty bonus
Leave encashment of unused leaves if employees have in excess after carrying forward
Over Time allowance
Mandatory off/Year End shutdown for 1 week - 25th Dec to 31st Dec or make 31st Dec as mandatory off</t>
  </si>
  <si>
    <t>I would appreciate it if EY could provide some flexibility to the company's female employees; after all, we should understand that we are juggling between responsibilities and owning up to that to the best of our abilities. Women who are flexible will be able to openly communicate to management that they require some time off and, rather than taking time off, will be able to remain in the workplace and give their all on a personal level.
And, of course, in the current situation, it is strongly advised that all employees be treated equally and considered for the pay scale. It is decided at the leadership level, but it is possible that the employee who would not have been able to perform well during that particular cycle is going through something. We should have twice-monthly mandatory counselor-counselor sessions so that these issues can be addressed.</t>
  </si>
  <si>
    <t>EY GDS Talent Team here in Manila are very unprofessional!!!! The EY GDS Talent Team in Manila are offering huge amount of salaries for new hires and DO NOT care about the salaries of the current employees!!!!!! Is this in line with the EY values of Respect, Teaming and Integrity???? Can you tell me Sreekanth???</t>
  </si>
  <si>
    <t xml:space="preserve">1.) Emergency/Salary Loan
    (Urgent and not need to wait till next payday which could be 2 weeks away)
2.) Defined Contribution retirement plan with Matching contribution scheme. Or ESOP made available even for non-managers/supervisory/staff
    Encourages Employee savings for the future as well as Company loyalty.
3.) Opportunity to do full WFH even post-pandemic
    Enables EY to tap into talent who need to be stationed at the province/remote locations (e.g to care for family members, etc...)
</t>
  </si>
  <si>
    <t xml:space="preserve">Considering it is one time, please gross up referral bonus, </t>
  </si>
  <si>
    <t>Fixed pay matters than adjusting a huge amount to the VPB/Bonus. Take home matters so salary should be structured in such manner. Gender pay disparity/ role or designation disparity is a huge concern wherein when it comes to projects, efforts and work distribution we ensure parity. EY salary is not as per market trends. We pay a huge amount to resources hired from the outside market but cannot give/make adjustments for a rewarding pay to a tenured resource in the firm. Our attitude and culture towards the current reward system is to be changed to make meaningful benefits. Thank You.</t>
  </si>
  <si>
    <t>Company sponsored annual health check up, or an allowance to do so</t>
  </si>
  <si>
    <t xml:space="preserve">1. Notice period should be less than 2 months where knowledge transfer is not required. </t>
  </si>
  <si>
    <t>Being a working mother work-life balance benefits are meaningful to me. benefits related to kids' education are important.</t>
  </si>
  <si>
    <t>I have so far had a good experience with EY, I am a fresher and I think our package should have been a little more higher than what we have received, this will only keep us motivated &amp; not compare our self with the benefits and packages offered to our friends in other companies, I hope management reconsiders this.
Thank You !!</t>
  </si>
  <si>
    <t>Tangibles rewards (like in the past EY umbrellas, sweat shirts, diwali sweets) vs Amazon vouchers
EY Advantage App is not user friendly and hardly has any offers compared to other sites/apps
We could take a steps towards reduced work week or reducing working hours to 8 from 9 hours, enabling better work life balance</t>
  </si>
  <si>
    <t>14th Month Pay or additional/Expanded Benefits for Dental Care.</t>
  </si>
  <si>
    <t>The one benefit which would be meaningful to us would be overtime charges. As almost on daily basis we are doing overtime, and it would be a great thing if we get OT whenever we work extra hours.
Thanks</t>
  </si>
  <si>
    <t>Benefits that would be more helpful for employee wellness:
1. Free gym subscription to Anytime Fitness or Golds Gym.
2. Compensation Increase on the top of annual compensation increase for those who progressed on their rank because currently only promoted employees can enjoy that benefit and not everyone can be promoted quickly and some will take years of hard work.</t>
  </si>
  <si>
    <t xml:space="preserve">1. Year end gifts 
2.Better internet charges benefits.
3.Discount or reimbursement on fitness equipment or cycles.
4.Considering Qualifications like Certification courses, or Masters for better hike or promotions.
5.Overtime benefits
6.Leave encashment options.
7. Reimbursement for home office equipment's.  
8.Include dental, eye related benefits in insurance.
9.Meal Vouchers 
10. A good mobile for employees or reimbursement for the same so that office apps run smoothly on phone. </t>
  </si>
  <si>
    <t xml:space="preserve">Leave encashment for unutilised leaves of the year. 
</t>
  </si>
  <si>
    <t>Cab Fare/Fuel Reimbursement</t>
  </si>
  <si>
    <t xml:space="preserve">1. Year end gifts
2.Better internet charges benefits.
3.A good mobile for employees or reimbursement for the same so that office apps run smoothly on phone.
</t>
  </si>
  <si>
    <t xml:space="preserve">1) 3-day bereavement to be changed to 5-day. and on top of VL.
2) Emergency leaves to be on top of VL. 
3) VL entitlement to increase as you stay longer in the company, i.e. on the 5th year anniversary of an employee the 15 VL entitlement will increase to 18. </t>
  </si>
  <si>
    <t xml:space="preserve">For managers, there is a reimbursable mobile allowance. but for rank &amp; file the internet allowance is automatically credited to monthly payroll. 
I would suggest the same automatic credit for managers also. </t>
  </si>
  <si>
    <t xml:space="preserve">1.Comp off
2.Overtime allowance
3.Coupons
4.Basic pay 
kindly consider above items employee new benefits in 20222.
</t>
  </si>
  <si>
    <t xml:space="preserve">1.Timings 10am-6pm instead of 9am-6pm
2.Permanent Work from Home
3.If we have to come to office...Cab facility can be provided
4.Leave Encashment
</t>
  </si>
  <si>
    <t>1. Company shares allocation
2. Year end gifts</t>
  </si>
  <si>
    <t xml:space="preserve">I want the firm to pay food allowance, also OT for working during the busy season, Gifts, Team outing, Reallocation expenses, </t>
  </si>
  <si>
    <t xml:space="preserve">1. when we are back to office regularly, Gas allowance will be a good benefit for managers and up; while a transpo allowance for rank &amp; file. (receipts to be submitted by employees equivalent to the amount of allowance, for tax reduction of company)
2. an option for a Car Loan for managers, where % will be subsidized by company. and loan monthly payments can be via salary deduction.. if an employee leaves, option to pay remaining loan amount to the company or company will retrieve the car. ownership of car will remain with company until loan is fully paid.
</t>
  </si>
  <si>
    <t xml:space="preserve">1 . 4 day working week.
2. Quarterly promotions/hike/compensation enhancement as contemporary firms in the Industry do rather than waiting for year end which actually add on additional 3 months to materialize the promotion/hike
3. Recreational activities or in a form of voucher
</t>
  </si>
  <si>
    <t>1. 14th month pay
2. Additional coverage in HMO benefits - wisdom tooth extraction &amp; optical surgery
3. Additional WFH allowance for working chair, table, etc. (not all employees have a good wfh setup and we are also shouldering electricity for the use of our devices which is normally shouldered by the employer)
4. Free EY merchandise of choice depending on the year of tenure</t>
  </si>
  <si>
    <t xml:space="preserve">To be covered in HMO:
1. Optical (Glasses and check ups)
2. Third molar tooth extraction, (wisdom tooth extraction) 
</t>
  </si>
  <si>
    <t xml:space="preserve">Investment plans to employees
Overtime allowances
Emergency Loan facility (Interest Free)
Home internet re-fund
Shift allowance for all shifts
Better allowance at the time of festive seasons
Well being allowance (health/fitness related)
Reducing to 40 working hrs. week for non busy season
Leave encashment
</t>
  </si>
  <si>
    <t xml:space="preserve">1. Please give a raise in the monthly internet charges as the current amount we are receiving is not even enough to pay the half of the the actual bill.
2. Please conduct company sponsored trips/ vacations at least once in a year, as it will enhance strong team relationships and will help us to know and understand our colleagues better. Also it's gonna be a good stress buster in this busy working life.
3. We the employees are expecting quality seasonal gifts and goodies from the company, which would ensure the employees feel respected, valued and creates a positive atmosphere in the place of work which will in turn be profiting the employer as well.
4. Please increase the busy season allowance because since we are working from home, we could not claim lunch and dinner allowance.
5. Expecting a two way cab service during both busy and non-busy seasons, or a proper monthly fuel reimbursement policy for people coming on their own vehicle. </t>
  </si>
  <si>
    <t xml:space="preserve">1. Increment should match with current trend, So that people wont quit from org.
2. Allowances need to increase(weekend allowance, shift allowance, quiz winner, game winner, pillar of the month)
3. A quarterly WFH allowance. 
4. I have joined in 2020 Nov, till now i didn't received any allowance for work from home setup. Usually all the companies will allow employees to buy chair/table and it can be claimed. But till now i didn't received anything </t>
  </si>
  <si>
    <t>Progression and Promotion should be covered based on the work performance and not on the timeline. If a person joins on the mid of a Fiscal Year he should not be declined the opportunity to participate in progression/promotion based on the timeline. And the complexity of work performed by each individual may differ so assigning a weightage to the task performed will help to shed a good light to the performance of an individual. Getting a rating of 5 on a less complex project and getting a 4 on a complex project should be analyzed carefully  to derive the overall performance of an individual and reward &amp; compensation category.</t>
  </si>
  <si>
    <t>Our salary is getting reviewed and made par with the Industry standards and I appreciate this. But what I am unhappy about is our cadre. There are new joiners who have been given Senior role with just 3-4 years of experience and here I am with 8+ years of experience getting Exceptional and High Performance consistently but still in Senior 1.  
My suggestion is get a list of resources, their cadre,their experience and their performance category. If you think a resource is in a low rank compared to thier experience though they are performing well, please consider double progression.</t>
  </si>
  <si>
    <t>Increase in Salary  as per the industry Standards.</t>
  </si>
  <si>
    <t>Increase in compensation and recognition as per industry standard.</t>
  </si>
  <si>
    <t>I joined in EY on APR 2021 during the pandemic and WFH was still there but there is no compensation for Workstation setups. Internet charges in metro cities with good bandwidth would cost around Rs1000/month but only Rs500 is given. This two could be something I felt could have been better.</t>
  </si>
  <si>
    <t xml:space="preserve">Exciting car lease program </t>
  </si>
  <si>
    <t>1 .Additional Monthly or Quarterly Pay of appreciation for employees which would make them happy and stay with the firm as during these hard times..if there is pressure at work the employees look around for other options which could hamper our workflow.
2 .Activities twice a week of 40 mins within teams would encourage the employees and build team spirit.</t>
  </si>
  <si>
    <t>Usually Whole body checkup annually is covered for all employees in MNCs. It would be great if we get the same here since company has good tie up with Big hospitals and health organizations. If currently this is not possible, then reimbursement of wholebody checkup can be given to employees just like we were reimbursed for covid vaccination. Vouchers that we get on EY Appreciate or as part of annual gift/Diwali gift - it restricts the use of voucher to the type of voucher we receive. Instead can we get the equal amount in cash as part of our salary? so that we can utilize it to the optimum?</t>
  </si>
  <si>
    <t xml:space="preserve">Home Office Budget
Gym Membership
Gas Reimbursement
Screen Protectors
Get Out of Your Comfort Zone” Allowance(Maybe not daily, but at least once a Year.)
Travel Benefits
</t>
  </si>
  <si>
    <t xml:space="preserve">1. Health and Fitness perks ( Trainers to help you reach your fitness goals) 
2. Salary correction ( For those employees who are paid less as compare market  standards)
</t>
  </si>
  <si>
    <t xml:space="preserve">Increase in Limit of Health Insurance, Free subscription for home gym, meditation, zumba or yoga classes, Increase in frequency of awards and reward points associated with awards. Mid year salary hikes for deserving candidates.   </t>
  </si>
  <si>
    <t xml:space="preserve">Bringing back the monetary rewards can be impactful because the current reward which award us points and then can be later redeemed is a little bit time consuming . </t>
  </si>
  <si>
    <t>I had joined EY GDS ITTS TP team on Jan 4th 2021 and received a minor increment since I had not finished an year  when the cycle ended. Now that I have completed an year, it would be very beneficial and motivating if I received a raise now rather than the process being delayed to the end of this cycle. If this is already going to happen, then I am very grateful for it.</t>
  </si>
  <si>
    <t>1) Newly promoted managers should received additional bonus/incentive - only in GDS such policy is not in place.
2) Internet charges should be increase, 500rs is less and should be revisited.
3) 1|1 for personal growth should be next focus for the Managers and above.
4) For Newly promoted manager no personal event was organized which use to be done in past before Covid and virtual event was done that to was like ticking the box.</t>
  </si>
  <si>
    <t>benefits related to physical health. like coupons for purchasing gym equipment, office furniture, etc...</t>
  </si>
  <si>
    <t xml:space="preserve">Hi,
As per my Idea, along with the welcome kit, Its better to provide new hires any one attractive useful items like - A book and Pen, T-shirt, Pullover, water bottle etc.. along with the EY logo on it so that the new hires may feel proud of EY, and another idea is, as of now its a start of New year it good to provide any such items as gift to all the employees of EY so that they may feel it will be more meaningful benefit.
Thank you </t>
  </si>
  <si>
    <t>1. Meal vouchers(to save some tax)
2. Mandatory year off so that everyone gets some timeoff
3. Phone/Car on lease
4. Happy Meal amount(where you can redeem amount spend on with Family dinner)
5. Milestone trip(on achieving a specific milestone in an organization, employee can be offered a trip with family sponsored by EY)
6. A small token(kid hamper) when an employee becomes a parent
Because family should also have a feel good factor that you are working for such an esteemed organization. All organizations pay salary to employees, these minor things play an important role.</t>
  </si>
  <si>
    <t>Employee who hold the post of staff 1,2 are not getting salary,appraisal as per the industry standards.</t>
  </si>
  <si>
    <t>Better salary appraisal .</t>
  </si>
  <si>
    <t>The step which you took for a mid year revise is a best part, Kudos to it!! My humble suggestion is to keep an eye of an existing employee say &gt;3 years in same concern and treat them with a good pay with market standards each and every year. which is a win win situation for both employer and a loyal Employee. Hope the numbers are really satisfying ( variable pay, special bonus payments, promotion cycles, benefits offered and salary revisions )</t>
  </si>
  <si>
    <t>Same salary for the same rank/grade among all GDS Manila resources and retroactive application of salary increase.</t>
  </si>
  <si>
    <t xml:space="preserve">Food allowance/ Work from home allowance  </t>
  </si>
  <si>
    <t xml:space="preserve">1. Meal coupons like Sodexo which can be used in supermarkets too. 
2. PDA program (mobile phones mainly). 
3. Free full body health check ups for employees and their dependents. </t>
  </si>
  <si>
    <t>Increase internet charge, Busy season allowance can be increased, Additional Bonus can be given as we are doing work form home and the work hours is exceeding more than usual hours, Electricity bill rebursement, Funiture allowance</t>
  </si>
  <si>
    <t xml:space="preserve">Benefits with respect to Compensation in accordance to the market standards and in line with our competitors would be beneficial, both for curbing attrition and providing much required encouragement during this time of prolonged WFH. </t>
  </si>
  <si>
    <t xml:space="preserve">1. Post-employment benefits - Pension and a lump sum payments on retirement after a long service (~20 Years or So)
2. A vacation bonus / Trip Voucher - This is something to spend on a trip of Employee choosing throughout the year.
3. Child Care and Education Allowance - Parents typically spend a lot of their salary on their children’s care and education.
Note : Current VPB program is one of the attractive program here in EY, so I would say better not to touch the on-going programs and introduce something which is good for the employees as an additional benefits to it. </t>
  </si>
  <si>
    <t xml:space="preserve">1. Busy session allowance can be increased
2. Internet charge allowance can be increased
3. Allowance can be given, if we charge more than 45 hours per week 
4, Need Electricity allowance 
5. Need Furniture allowance.  </t>
  </si>
  <si>
    <t>Im a working mother.. Reducing working hours or 4 days working in a week for working mothers  Ex: Instead of 45 per week make it 35 or any other consideration would be helpful. In this WFH time it is much needed support for working mothers.</t>
  </si>
  <si>
    <t>It would build the teams if we can lend our extra leaves to those team members who need support
If leave encashment is also in place it would help.
Another suggestion is comp off for extra hours/days worked.
Overtime allowance is also an added attraction for people who really have to stretch.</t>
  </si>
  <si>
    <t>1. Annual Health checkup for Employee and one direct family member</t>
  </si>
  <si>
    <t xml:space="preserve">Hi Team,
Requesting an urgent market correction in the present CTC/compensation mainly to match the EYGDS hiring package which is calculated based on the current FY22 standards or cost of living index (offered to the present new hires).
For example, when an employee joins the organization in 2010, his/her CTC is calculated using the low/med/high figure using a 3*3 matrix based on FY10 cost of living index and industry standards (when he/she is hired). 
There, mostly HR, to attain their KPIs, employees will be hired using the lowest possible negotiable figures. And this never gets corrected within the organization, until he/she moves out to a different organization with a better hike.
This ends up in the employees in the same profile, job, and rank with much higher experience receiving less salary when compared to the new hires, due to hiring disparities. After that, the employee just receives a minimal hike every year. But the cost of living and hiring industry standards have been increasing much higher than this hiring figure. 
Firstly, the hiring pattern and compensation fixing process also need to be more fair, transparent, and equal to all genders. Please take care of this hiring compensation fixation in the future.
Hence, requesting a market correction in the current compensation, to match the FY22 industry standards and current cost of living index. Thanks!
</t>
  </si>
  <si>
    <t>1- Immediate compensation revisions - When an employee upskill himself and done the global standard certifications like PMP, MBA (EY supported- Hult), SAfe etc then CTC should be revised and new compensation letter shall be issued with immediate effect as per market conditions and what other competitors are offering as per average slab for that matter. Keeping a bond of 1 year is absolutely fine but also revision in salary as per market standards would play a vital role to keep employees remain competent and motivated. Thanks
2 - Commuters Benefits - Please introduce a policy to give an option to employees to opt for personal convenience and pay for like 5-6k for monthly bases to support for fuel/transport.</t>
  </si>
  <si>
    <t>My Suggestion about most valuable things are Standardization of basic pay to match with competitors ,Overtime/food allowance and Comp off for weekend work</t>
  </si>
  <si>
    <t>Instead of Annual bonus, quarterly bonus will be very much meaningful to me in order to plan my finances.</t>
  </si>
  <si>
    <t>During this pandemic it's very hard to have commitment towards fitness and work being flexible puts on flexibility of time to have breakfast, lunch and dinner which internally is a worst condition to health. It would be better if EY provided rewards to the employees who have an early work out before 9am and which brings back them healthy and monitor the amount of steps taken in a day and award them after 10,000 steps consecutive 2500 steps which boosts their mental health and fitness, in association to the rewards they can redeem at any grocery store for vegetable and fruits in turn giving them additional cashback of 10% for a particular quantity.
If Mental health and physical health are better the work attained from the employees would be of high standards and much more productive.</t>
  </si>
  <si>
    <t>An environment where employees are encouraged to switch off work after certain hours, leading to 'Work-Life Balance'.</t>
  </si>
  <si>
    <t xml:space="preserve">It would be helpful for the organization and the people if we are allowed to make any hardware or software changes or updates from the nearest available GDS office location. In the times of restricted travel, it is not always possible to travel hundreds of miles, hence making the hardware/ software updates as location agnostic would help employees save money and the organization save some carbon footprint. </t>
  </si>
  <si>
    <t xml:space="preserve">More transparent promotion process, promotion process is too opaque </t>
  </si>
  <si>
    <t>1. Smartphone Assistance
2. Lapsing Leave Encashment
3. Old Laptop Buyback Policy
4.  Emergency Loan
5. Free Annual Health Checkup for family
6. Market Correction every 3 years for long term employees</t>
  </si>
  <si>
    <t>Reduce the working hours</t>
  </si>
  <si>
    <t>Salaries in EY should be industry competitive. As of late, competition has revised the pay packages greatly, EY needs to step-up their game and match the competition to stay competitive. This will help in reducing attrition.</t>
  </si>
  <si>
    <t xml:space="preserve">Interest free loans for vehicle purchase </t>
  </si>
  <si>
    <t>1.	Option of leave encashment for left over leaves rather getting lapsed at end of the year.
2.	Enhancement in Onetime WFH allowance benefits should be given to employee specifically to purchase work chair and desk.
3.	Transferring leave balance to needy professionals (standing for each other)
4.	Transport facility during busy season (pick up)
5.	Permanent WFH option (for some parts of the business/wherever possible)
6.	Increase in public holidays.
7.	Shift/overtime allowance for all shifts should be provided even when employee is WFH.
8.	100% Gym fee included with better membership as EY encourage employees to be healthy.
9.	Rotation opportunities to employees to gain experience and upskilling.
10.	Monitory benefits which were received through spot/Client Service awards should be credited in the account instead of redeeming the same through vouchers as this is not tax exempted.</t>
  </si>
  <si>
    <t xml:space="preserve">please reduce the weekly work hours to 40. this reduces a lot of stress on the team. </t>
  </si>
  <si>
    <t xml:space="preserve">1.Shift/overtime allowance
2.Gym fee 100% included with better membership.
3.Option of leave encashment for left over leaves rather getting lapsed at end of the year.
4.Transport facility during busy season (pick up)
5.GDS exchange program where one can work in GDS location in another country for 4-6 weeks Once a year
6.Enhancement in Onetime WFH allowance benefits should be given to employee specifically to purchase work chair and desk.
7.Going back to the time where monitory benefits which were received through spot / Client Service awards were credited in the account instead of redeeming the same through vouchers
</t>
  </si>
  <si>
    <t>Food Allowances for overtime</t>
  </si>
  <si>
    <t>Leave Encashment
Compensation should match across all work stream at all levels
Investment plans to employees
Year - End shutdown for 1 week - 25th Dec-31st Dec
40 hours work week</t>
  </si>
  <si>
    <t xml:space="preserve">I am looking for some financial benefits in terms of support for car loan, like if firms can give some financial assistance to employees so that they can fulfill their needs like car or necessity for daily life.  </t>
  </si>
  <si>
    <t xml:space="preserve">Everyone wants to and loves being appreciated. And when you understand employees for their hard work and achievements, they continue to perform well. Rewarding them for their performance in the form of progressions/promotions along with the compensations motivates and encourages them to achieve goals more effectively. But here the things are bit different - If someone is rubbing his/her feet to take the engagement to newer heights by building connections and solutions, those things hardly matters in Technology Consulting. In the team connects, its always said that Top management has nothing to do with the project works whether how much effort you are putting there. The only criteria came to consideration are the extra things(like badges, extra billing etc) from the day to day stuff. This is the reason from last 3 years I haven't received any progression even, can you believe it. This is actually what I don't deserve, and I definitely want to change this mentality and get benefitted with all what I deserve as per the marker standards. Moreover I have received number of appreciations from business and onshore. </t>
  </si>
  <si>
    <t>EY should match the pay scale of the employee as per the market standard, which will give satisfaction when they compare themselves with peers outside EY organization. Also, it will make a good impact on attrition.</t>
  </si>
  <si>
    <t xml:space="preserve">1. Introducing trending technologies in engagements will benefit both the project and the resources. Although the market trends shifts towards ready to use or low code platforms , still the trending coding frameworks in the markets makes the business more flexible. Such kind of work or activities can be provided to resources who are more inclined towards coding.
2. Annual Pay can be revised or normalized.
3. Key resources in the engagement can be given opportunities to work on site. This way it improves individual skills and also benefits the business.
4. The leave system currently followed is very useful. Appreciate the policy.
</t>
  </si>
  <si>
    <t xml:space="preserve">1. Food Allowance and Coupon during Season/ Overtime
2. Old laptop buy back policy
3. Reduce to 40 hrs a week
4. Smart Phone Assistance
5. WFH policy to be encouraged
6. Job rotation to be encouraged </t>
  </si>
  <si>
    <t xml:space="preserve">As of now I would prefer compensation updated in line with the market. Thank you! </t>
  </si>
  <si>
    <t>Leave benefits, aside from using Vacation leave, emergency leave or sick leave, for days unable to work caused by unforeseen events, such as typhoons, storms, power outage, internet outage.</t>
  </si>
  <si>
    <t>1. Yearly allowance- Such as a fixed amount on a yearly basis to purchase furniture, electronic items etc
2. Employee Training- Retain talented employees is by letting them grow. Provide them with the resources and the capital required to undertake training courses. You can also do the same for new employees to enhance their skills. Some ways are by paying them to attend lectures and conferences, e-learning methods and more.
3. Bank tie up to provide employees home loans at a very lower interest rates. This will fulfil the dreams on many employees who wish to have their own house.</t>
  </si>
  <si>
    <t xml:space="preserve">I suggest for the Tax exemption, employees should be given benefits with more options like Food Coupons, Car/Vehicle fuel expenses and LTA amount with higher limit. 
For GDS employees, vpf (voluntary provident fund) declaration should be directly available in the Portal rather than raising the helpdesk ticket and should be flexible to declare month on month basis. 
I suggest having the guidelines/instructions to be available in the IT declaration page for all the sections which will be useful for employee’s reference.
Take surveys and market value correction should be made to the CTC/compensation as per the industry/market standards.
</t>
  </si>
  <si>
    <t xml:space="preserve">Higher Internet Allowance, Smartphone </t>
  </si>
  <si>
    <t>Providing refreshment benefits(part of pay-scale) in busy season, instead of vouchers, as there is wider choice to use. Increasing Internet allowance as there will be lot of deliverables during peak season.</t>
  </si>
  <si>
    <t>The benefits should include bonuses/ cash rewards at the time of project completion. this should be made applicable to projects with a tenure of less than 6 months where time utilization is more than 60%.</t>
  </si>
  <si>
    <t xml:space="preserve">1. 40 hour work schedule
2. Flexible work hours
3. Complimentary Holiday package
4. Annual Master health Checkup
5. Season time allowances
 </t>
  </si>
  <si>
    <t>1. Increased compensation
2. Wifi amount should be increased
3. Electricity amount should be provided as in summers AIR Conditioning cost increases and power adapter cost too.
4. More rewards like ecs 
5. More busy season allowance
6. More Leisure coupons like for salon for relaxing and de stressing.</t>
  </si>
  <si>
    <t xml:space="preserve">1. Home based office (or work from anywhere) covering the internet/electricity expenses and equal recognition with office goers, for growth and rewards.
2. Food coupons or other ways to reduce tax burden.
3. Monthly awards or applause points for Supervisor or above, especially when they are in Individual contributor roles.
4. Complementary yearly health check-up for employee and family.
5. Fitness/well-being allowance/perks.
6. Metro pass to encourage commute via public transport.
7. Corporate goodies or vouchers for special occasions, like new year diary/planner, birthday/mother’s day/father’s day gifts (used to be given earlier).
8. Team outings or events including employee family.
9. Reimbursement or medical insurance to cover dental and eye care (including glasses).
10. Option to avail long leaves up to one month, every year, which can be used for travel or other personal purposes.
11. Smartphone allowance.
12. Free healthy food/snacks, while at office. 
13. Ensure compensation is as per market standards every year, for all ranks, rather than a onetime uplift every 6-7 years. (will address employee attrition too)
14. Transparency or benchmark within EY, for employees to ensure there is gender parity and equal pay.
</t>
  </si>
  <si>
    <t>The salary is reasonable enough. However, I suggest to have more allowances- meal, rice, transportation, laundry or the likes. These will surely motivate the employees in giving their bests as they will be receiving the best benefits compared to other companies.</t>
  </si>
  <si>
    <t>Could we add some benefits which will be helpful in Tax savings</t>
  </si>
  <si>
    <t xml:space="preserve">other big4 are giving the mid year hike for all the employees irrespective of process. Therefore, if EY also can give mid year hikes for all the employees then it would be great. </t>
  </si>
  <si>
    <t>Financial benefits for "Fixed compensation" to be at par with industry standards is what is extremely meaningful to me as an employee of EY GDS, The mid year salary correction/increment is a mean to that end.
Additionally, it would be indeed helpful if the employee is made to feel a valuable and important resource for the company with the kind of benefits they are provided. Reimbursements for the furniture or WFH set up for example was minimal, whereas the investment gone in setting up was more, including the ones which did not have a formal bill. These monetary benefits showcase that the employee's well being, physical and mental health is considered and taken care of by the employer.</t>
  </si>
  <si>
    <t xml:space="preserve">please give some wellness allowance for everyone encouraging them to buy bicycles, health watches etc... that will motivate them to take care of health in these tough times </t>
  </si>
  <si>
    <t>prime/netflix at subsidised rate</t>
  </si>
  <si>
    <t>Health benefit Allowance (Wellbeing)
Leave encashment benefit
Overtime Allowance
Gifts policy to encourage employees</t>
  </si>
  <si>
    <t>As a part of Wellness, employees should be able to avail free GYM or reimburse the Gym Charges.</t>
  </si>
  <si>
    <t>a. medical checkup should be free anywhere on yearly basis.
b. medical reimbursement should be increase
c. Sudexo pass/meal pass voucher instead tax rebate.</t>
  </si>
  <si>
    <t xml:space="preserve">1) Leave encashment
2) December- one week holidays
3) Wellbeing allowance
4) Festival bonus/gift with the company name and logo
5) Overtime allowance
6) Increase in WFH allowance like Internet bill
</t>
  </si>
  <si>
    <t>I would suggest to introduce overtime bonus for working on long hrs in order to meet the Engagement deadline.</t>
  </si>
  <si>
    <t>Financial Benefits</t>
  </si>
  <si>
    <t xml:space="preserve">Reward always should be holistic in terms of monetary benefits, tax benefit, leaves, medical benefits etc... In EY I see mostly it is balanced but for TAX benefits point of view , would suggest to add some tax benefits components  and medical test like Car Lease, Food coupon, superannuation and yearly/half yearly full Medical Checkup/Test... </t>
  </si>
  <si>
    <t>Looking forward for a decent Revision in our compensation , 
It could be really delightfully, if you plan for any one time bonus for existing employees who is with the organization for at least 4 - 5 years of time.</t>
  </si>
  <si>
    <t>First thing I want to say is that I am really happy and enjoying the days in EY, feels like I am in a right company. Thanks for that.
Some benefits I would like to mention and will make employees happy are: 
1. fun/wellness benefits - Can be a small gift on birthday and also 1 day time off as bday off, or on Dewali for Indians or on new year.
2. As we went through tough times due to pandemic since 2 years it was hard sometimes to manage leaves. It would be really helpful for employees if paid time off leaves are increased. I know we have pandemic leaves but if our parents get COVID we cant apply those leaves. So may be some other type of leave if considered can be helpful.</t>
  </si>
  <si>
    <t xml:space="preserve">Food card for tax benefits
</t>
  </si>
  <si>
    <t>Monetary benefits  like a better pay and a deserving promotion along with some considerate leave schemes that can help a new father have some quality time with his child in a simple sense paternity leave for a longer period will be much appreciated.</t>
  </si>
  <si>
    <t>Extra benefits around shift allowances and double pay bonuses.
Quarterly or 6 months recognition of talent and support through bonus/ a gift voucher.</t>
  </si>
  <si>
    <t>1. Compensation revision to make sure the pay structures comply with the industry standards.
2. Food card/coupons
3. Year end gifts
4. Leave encashment at year-end</t>
  </si>
  <si>
    <t>Mobile Phone along with allowances should be provided. Also monthly internet allowance should be increased as per market standard.</t>
  </si>
  <si>
    <t>Mobile Phone Allowances should be provided to all permanent GDS Employee as other competitor firms are providing. Also monthly internet allowance should be increased to minimum of INR 1000 as broadband charges increased from this year. Also re-start food/meal allowance as previously it was provided for chargeable hours in excess of 10 hours.</t>
  </si>
  <si>
    <t xml:space="preserve">Child care (Crèche) facility once offices are open
</t>
  </si>
  <si>
    <t>NPS</t>
  </si>
  <si>
    <t xml:space="preserve">As we Joined in April 2021, still we didnt get any office allowance as we are in thought of opening office soon, but now there is Uncertainty of Opening office, Kindly provide the office allowance for not provided.  </t>
  </si>
  <si>
    <t xml:space="preserve">Fixed number of working hours would be meaningful, so that professional can complete that many hours at any time during the day and have good work life balance. Just flexibility will lead to working more and lose work life balance and creates pressure. </t>
  </si>
  <si>
    <t>1) Introduce a 360 degree feedback methodology 
2) Ensure proper backups are in place for every team member
3) Ensure no employee is working overtime even during busy seasons
4) Ensure pay scales are at par with other big fours.
5) Internet Billing is insufficient.
6) Electricity bills also need to be paid to every employee since everyone is working from home.
7) Introduce Leave Travel Concession.
8) Please standardize the working time to 8 hours to match with the global standards.
9) Every employee whether GDS/others should be treated at par. 
0</t>
  </si>
  <si>
    <t>1. Monetary benefits to upgrade Work from Home equipment (Furniture, Inverter, Gadgets etc)
2. Monetary benefits for well being of people (Home Gym, Fitness Equipment, Game Consoles and Gadgets)
3. Better medical insurance policies especially for the aged dependents.
4. Reimbursements covering the Covid tests which would encourage people to get checked when required.
5. Allowances for internet enabling better speeds.
6. Allowances for buying high end mobile phones as much can be achieved through it.</t>
  </si>
  <si>
    <t>Company car policy, Mobile phone re-imbursements are missing as basic.. We even do not have the broadband re-imbursements.</t>
  </si>
  <si>
    <t xml:space="preserve">1. Most important and valuable benefit would be if you could maintain a minimum of 15%-20% hike on yearly basis, as something less than 15% is next to negligible and very demotivating.
2. Retention bonus for existing employees who still choose to be part of EY GDS in these precedented times.
3. An increase in performance bonus percentage on respective ratings.
4. An option to choose between "Four-day work week" or "Five-day work week" will be a great benefit for working parents.
5. I find 40 working hours per week to be more effective and productive than 45 working hours per week. Please reduce the working hours to 40 hours as it was earlier if not at least provide an increase in pay scale for those additional 5 hours per week.
6. An increase in annual leaves per year and allow to carry forward upto 20 annual leaves per year.
</t>
  </si>
  <si>
    <t xml:space="preserve">Travel benefits - The chance to travel for free ( through tickets/hotel credits).
Wellness benefits - Like other companies are paying this year to all employees.
Personalized Bucket-List Experiences - Where employees can create their bucket list and get to experience one every year depending on cost and other factors. That can really help people in doing some extra activity they always wanted to do. For example - Surfing/kayaking/skiing etc.
Food - Access to free healthy snacks in the office.
Goodies - Everyone likes to receive goodies on several occasions like Christmas, New Year, etc. 
 </t>
  </si>
  <si>
    <t xml:space="preserve">1. Annual Health checkup for all dependents
2. Food Allowances or Meal Vouchers
3. Festival Bonus
4. Emergency Loan facility
5. Enhanced salary packages with respect to Market standards
6. Birthday Gift to Emplyoee </t>
  </si>
  <si>
    <t>Please provide work from allowances.</t>
  </si>
  <si>
    <t xml:space="preserve">1. Most important and valuable benefit would be if you could maintain a minimum of 15%-20% hike on yearly basis, as something less than 15% is next to negligible and very demotivating.
2. Retention bonus for existing employees as they chose to be with EY GDS during these unprecedented times.
3. An increase in performance bonus percentage on respective ratings.
4. An option to choose between "Four-day work week" or "Five-day work week" will be a great benefit for working parents.
5. I find 40 working hours per week to be more effective and productive than 45 working hours per week. Please reduce the working hours to 40 hours as it was earlier if not atleast consider to provide an increment in pay scale for those additional 5 hours per week.
6. An increase in annual leaves and allow to carryforward upto 20 annual leaves per year.
</t>
  </si>
  <si>
    <t>Firstly, I would like to thank EY management and leadership team for encouraging the employee benefits and getting the views from EY people.
I have some points below where may be EY can consider to add it to its employee benefits.
1. Monthly fuel reimbursements.
2. Annual gifts
3. Reimbursements of family outing/dinner expenses annually.
4. Reimbursements of fitness expenses like Gym, Yoga, Martial arts etc.,
5. Employee Discounts on outlets like clothing's, apparels, electronics etc., especially for EY people using GPN/email id.
Thanks and Regards,
Arunkumar Kesavan</t>
  </si>
  <si>
    <t xml:space="preserve">1. I would like to highlight the point that 8 -9 hours of working time need to be ensured for each employee without any any failure.
2 Ensure proper backup for employee under any project in case of emergency leave required.
3. Try to ensure each employee is treated equally.
4. Ensure that the employees(staff) an also provide feedback for other team leaders or members.
5. Increment percentage should be increased and implement the same half yearly.
6. SF learning should be monitored and taken into consideration if the engagement hours are less and some sort of recognition should provided to employees with busy season.
7.More yearly leisure time and trips should be initiated for more relaxation and to increase bond between employees.
8.Try to reimburse the annual leave that will not get carry forward in the form of monetary terms.
9.As many of the people are availing holidays during last week of December, please try to make it as a mandatory off period because still some people are working during those periods without any free time.
</t>
  </si>
  <si>
    <t>Onsite Opportunities, Work from home to be continued.</t>
  </si>
  <si>
    <t>The money form will help little as we know it will directly go to some house hold loans or any such family's incents  so its better to give any other beneficiaries which will help the employee in this pandemic in  such cases like if the employee finishes his silver badge or any higher badge than bronze, weekly awards depending on performance or even a quiz about knowing insights of the company for example about next wave, carbon negative environment etc based on performance can give cost of the higher education something like this would help.</t>
  </si>
  <si>
    <t xml:space="preserve">Compensation revision should be divided as
1.Market correction on fixed pay
2.variable bonus should pay as half yearly component
3.Stock options to employees
4.Post probation confirmation there should be auto progression with pay rise
5.Car lease program with tax benefits
6.Domiciliary medical policy will enable employees to go for medical checkups and pharmacy benefits with medi assist wallet
</t>
  </si>
  <si>
    <t>Insurance should be provided free of cost from the employer side to the employee excluding top up, the flexi internet benefit needs to be increase, and Company will facilitate the loan facility at reasonable rate of interest for owning the vehicle etc</t>
  </si>
  <si>
    <t>As you know, in these tough times, we are working from our home , in these situations, our expenses also increases as electricity, internet expenses etc. However, we are getting Internet expenses of 500/- only, but it is too less, we would require high speed of internet , so at least if we can have Rs. 1000/- as internet expenses.
Apart from that , there are lot of other thing , like we needed to purchase Furniture to have comfortable work station as chair, table. So, if we can have these benefits from the firm then it will increase productivity on the work.
Also talking about rewards benefits , I feel I am low as per market standard on my compensation, So i request EY to take a look and revise it accordingly.
Thanks.</t>
  </si>
  <si>
    <t xml:space="preserve">1. Interest free home loan helps in containing attrition 
2. Leave encashment upto to some extent
3. Food cards
4. Diwali gifts upto 2k value
5.Courseera/other work related Magazines reimbursement
6.OPD cover-lot of companies are doing this
</t>
  </si>
  <si>
    <t>An insurance policy to cover an annual full-body health check-up and opportunities for Indian employees to work in other locations of EY specifically outside India with a skilled work visa.</t>
  </si>
  <si>
    <t>1. Opportunity to present our own case to leadership for next level at certain designation.
2. Digital Benefits to Employee like Mobile at certain designation. Similar things followed in other Organizations.</t>
  </si>
  <si>
    <t>Paid annual vacation ,Paid time-off.</t>
  </si>
  <si>
    <t xml:space="preserve">1. Year end gifts
2.Better internet charges benefits.
3.Discount or reimbursement on fitness equipment or cycles.
4.Considering Qualifications like Certification courses, or Masters for better hike or promotions.
5.Overtime benefits
6.Leave encashment options.
7. Reimbursement for home office equipment's. 
8.Include dental, eye related benefits in insurance.
9.Meal Vouchers
10. A good mobile for employees or reimbursement for the same so that office apps run smoothly on phone.
</t>
  </si>
  <si>
    <t xml:space="preserve">Rewards both in terms of both monetary and non-monetary benefits. Revisions in compensation in alignment to the market standards. </t>
  </si>
  <si>
    <t xml:space="preserve">1. Leave Travel Concession for employees.
2. Medical allowance in OP (Out patient) for employees and family
3. Internet amount need to be increased.
4. Overtime to be paid if extra hours need to spend more than 9 hours. 
</t>
  </si>
  <si>
    <t>1) Focus on mental wellness - Personal coaches/ therapist sessions at the start and end of the week; The sessions that organized are helpful, but are more focused on general issues and do not focus on individual concerns;
2) Benefits in terms of car loans/ home loans at low interest rates in partnership with financial institutions
3) Well-researched investment options</t>
  </si>
  <si>
    <t>As per me, Salary revisions as per market standards based on below points is a key benefit should be expected.
Employee Tech Stack
Total IT Experience
Awards in EY
Tenure in EY
Feedbacks from clients
When a Employee stays loyal to company and decide to associate with it on long term , he will be missing huge compensation revisions which might have happened by making a switch. So providing a good salary revisions considering market trends and standards as per resource experience can be game changer and company can retain many loyal and skilled resources.</t>
  </si>
  <si>
    <t>compensation revision</t>
  </si>
  <si>
    <t xml:space="preserve">Option to Gift leaves to colleagues. This option who would be beneficial if an employee is in an urgent need and has no leaves because of some health condition to himself/herself or to his/her family members. 
</t>
  </si>
  <si>
    <t>I would like to suggest that if our medical insurance policy can cover an annual full body health check-up of us and our dependent.</t>
  </si>
  <si>
    <t xml:space="preserve">1) Gift leaves to colleagues option
2) Food card facility to exempt from tax
3) Interest fee Loan facility in case of emergency
</t>
  </si>
  <si>
    <t xml:space="preserve">As we all are working remotely, its inadvertently plausible to have stressed out body and minds within our workforce. I would suggest a corporate enrollment to fitness institutes such as Cult Fit. It just needs to be a basic 30 min course daily for all employees. This could not just be a refresher but also act as a team building activity.
</t>
  </si>
  <si>
    <t xml:space="preserve">Going back to the time where monitory benefits which were received through spot / Client Service awards were credited in the account instead of redeeming the same through vouchers.
Leave encashment end of the year.
Reducing to 40 working hrs. week </t>
  </si>
  <si>
    <t xml:space="preserve">1) Increase/create opportunities for international deployment projects/exposure across levels. 2) There should be a retention bonus across levels and firm should really pay at par with the competitive firms, there is still gap. Even the bonuses are not competitive esp for staff population and hence it should be increased at all levels 3) The internet allowance should definitely be increased and perhaps also give a wellness allowance. 4) Those who are working on Public holidays should be paid twice of their per day salary as they have sacrificed their family time for work. 5) In case someone is working at least 11 hours, they should be automatically given dinner allowance added with their monthly pay out. 6) There should be an option to share leaves between employees. those who have more can share wit those with scarcity. 7) Please work hard on gifting - its been deteriorating every year. </t>
  </si>
  <si>
    <t>Free use of transport to and for, salary corrections with some competitive Bonuses. Thanks</t>
  </si>
  <si>
    <t>It would be nice to have an additional day off for birthday.
I would suggest flexible working hours, ex. to have a possibility to work not only 9am to 5pm, but also 8am to 4pm or even 7am to 3pm.
If possible, it would be useful to have more hours off on 31st of December, for example 3 hours.
It would be nice to consider half-year pay rises (even if smaller than year-end pay rises).</t>
  </si>
  <si>
    <t>Laptop purchase. I understand we're giving used laptops for charity, but we could still be able to get new laptops at a lower price. 
Pedidos Ya- Rappi
More vacation!</t>
  </si>
  <si>
    <t>Salary in USD</t>
  </si>
  <si>
    <t>Work from home kit including monitor, ergonomic mouse and keyboard</t>
  </si>
  <si>
    <t>Financial education</t>
  </si>
  <si>
    <t>Investment plans where employees can invest - Stock or Equity or Debentures
Purchase vocuher for technological improvements per year.</t>
  </si>
  <si>
    <t xml:space="preserve">Meal Vouchers or Canteen when going to the office  / Full cover of Daycare expenses up to 5 years old/  Extended paid maternity leave  up to 5-6 months / real pportunities to relocations or travels to client locations </t>
  </si>
  <si>
    <t xml:space="preserve">Allowance to setup home office (in addition to what we received last year)
Free full body check up twice in an year included in medical policy
sodexo card which is in addition to salary  </t>
  </si>
  <si>
    <t>One month of vacations after working 1 year in EY. For the employees that have less than 5 years, add two extra weeks to be consumed separately from the mandatory ones. These 2 extra weeks are optional and to be consumed within the year, they are not accumulative and not paid if the employee does not use the benefit</t>
  </si>
  <si>
    <t>I would like we can have the benefit of working from different places besides from our home. For example, if I have to travel to a different city of the counrtry for any reason, that we have the opportunity to work from distance during that time.</t>
  </si>
  <si>
    <t xml:space="preserve">PMI Annual Membership fee reimbursement
ITIL v4 training and certification reimbursement
</t>
  </si>
  <si>
    <t xml:space="preserve">1)Pay a proportional of the electricity bill.
2)For those who can't go to the gyms with discount, we could submit an expenses with the bill of the gym, so we can have the same opportunities.
3)Food allowance (Rappi, Pedidos ya) or coupons. </t>
  </si>
  <si>
    <t>Hello,
1 - Provide smartphones to employees that currently use their own smartphones to be connected with their team and check urgent emails.
2 - To be able to work from any part of the world, not only from our primary location.
3 - Permanent Working from home option.
4 - Meal vouchers
Thank you for considering this!</t>
  </si>
  <si>
    <t xml:space="preserve">For long-term projects, work temporarily from another GDS location so we can better understand the culture </t>
  </si>
  <si>
    <t>I´d like to have a more extensive health care coverage (can be more extensive, better refunds, etc). Also,   there´s room to improve  the discounts, allowances  to be more in tune with the new home office work arrangements. also more inclusive for those that have Kids.
Also the Personal discount (discount in mobile phone fees)  should be easier to obtain ( it took me more that 6 months to get it)</t>
  </si>
  <si>
    <t>Discounts at supermarkets or specific restaurants or stores; more variety of snacks/drinks at the office (maybe having "credit" in our EY cards and after the credit expires, the employee starts paying); credit on food-delivery apps (such as Uber Eats); after office discounts.</t>
  </si>
  <si>
    <t>When it comes to salary, rewards and employee benefits, EY used to be a firm any employee desired to be with, but that is not the case anymore since last two years. The annual hike, employee monetary benefits in EY are not up to the market. Lateral entries are provided with impressive remuneration, while the employees who have been working for years are left behind.
EY should find a way to resolve this imparity in salary and remuneration packages of such employees to meet the market standards.
Few benchmark criteria and stringent bell curve policy have put many employees into uncertainty. 
Firstly, the feedback, its all based on personal impressions rather than work. Even if we advocate that processes are transparent, still feedbacks provided to the employee are biased and not based on the actual impact the employee has on the project. While certain employees enjoy favouritism in feedback from the lead, few even if their effort is valued by the rest of the team, are overlooked and given unfair feedback. 
It is unfair to expect all the team members to interact with clients or project management. We cannot expect a person who might be introverted or have difficulty in communicating, expecting them to be excellent at interacting with the client and considering it as the benchmark for feedback. The same person might be a gem in technical abilities and their expertise might be helping the entire team altogether, but been sidelined when it comes to feedback and promotion due to their inability to interact actively. 
PI is a chance for the non-performing employee to improve, but should not be mandated by HR that every year there should be a certain percentage of the employee in PI. 
Leads should not be forced to name the employees for PI to meet that percentage and HR, without knowing the effort or work nature of employees cannot choose employees just based on the Lead dashboard. 
It is very important to lay down a structure on which employees have to be evaluated, but criteria should be set in such a way that, they have meaning based on the project and technology on which the employees are working.
The learning initiative in EY is exceptional. EY has now mandated a badge every FY to be one of the KPIs for the employee to attain Met expectations. 
But do we give fair chances to employees to utilize these resources without affecting their work-life balance? There are projects, where the employees have to put in 10 - 12 hours daily to meet the timeline and deliverables, and there are projects where employees have 2-3 hours daily for learning. When learning hours / Badges are mandated, the management should also make sure that all employees are given equal opportunities to complete the KPI. It is unfair to ask an employee who puts in 50 - 55 hours of work weekly over a year to have 40 hours of learning and preparing for the badge. 
EY should find a provision in work allocation for such employees to finish up the learning hours over a year.</t>
  </si>
  <si>
    <t xml:space="preserve">I would like to have a big discount on parking lots near the office (Alem 518), so going to the office by car is not a that expensive. 
I keep pushing this idea in every GDS meeting hoping this come true :) </t>
  </si>
  <si>
    <t xml:space="preserve">I would like to have a posibility to refund on gyms. Most of the franchises the company provides discount are for CABA, i would like to have more diversity with the rest of BA.
</t>
  </si>
  <si>
    <t>supermarket discounts</t>
  </si>
  <si>
    <t xml:space="preserve">1. Stick on to the standard working time. Suppose in certain situations if volumes are high and the employees are extending their work please include the process break and also the financial motivation accordingly.
2.Rising electricity bill rates and internet utilization amount giving more burden. Hence please revise the amount allocated accordingly.
3. Addition of festive bonuses will be an encouragement. Competitive firms are providing gifts to employees on various occasions .Therefore addition of the same will be a motivation.
4. Revise spot awards to cash awards, monetary terms and also include certifications.
5. It would be more appreciable if the monthly spot awards are considered as per the productivity and quality standards rather than self nomination.
</t>
  </si>
  <si>
    <t xml:space="preserve">1. Well being allowance (health/fitness related)
2. Over time allowance during the busy season. The current Busy Season allowance in form of Amazon vouchers is not satisfactory. 
</t>
  </si>
  <si>
    <t>Netflix Plan Standard !</t>
  </si>
  <si>
    <t xml:space="preserve">The ability to take unpaid time off, for example if an employee wants to go abroad to study for a few months they  should be able to do so without having to quit, or they should be offered the possibility of working from home from another country for some time. It's a shame losing so many good employees because they cannot work from abroad, newer generations don't care about being tied to a desk for a whole year and then having 2 weeks off, they want to travel and have a better work life balance, but still are very committed to their professional development. EY should be able to adapt to this so they don't loose talent. </t>
  </si>
  <si>
    <t xml:space="preserve">To keep competitive against cash US dollar offerings, benefits that are not directly impacted by local taxes (without breaching the law) like: supermarket discounts (MELI offers 70%), soft loans, stock options, car allowance / leasing,  trainings and vendor events abroad (if pandemic permits),  discounts in tourism packages, organize outdoors team building events. </t>
  </si>
  <si>
    <t>4-weeks-long vacations (divided in segments of 2 weeks) for employees with 2+ years at EY and lunch allowance.
 These benefits are taken from different companies that have approached me through the last year. I believe that 2 weeks for vacations is not good enough, specially after a year of hard work. 
A monthly allowance to spend on lunch (for example with PedidosYa vouchers) will save us a lot of time and stress, specially given the circunstances of working from home.</t>
  </si>
  <si>
    <t>1. Extra reward for extra hours spent beyond usual hours at work, higher bonuses, cash for the leave expired at the end of the year, allowances for fitness, travel, petrol; 40 hrs per week working, encouragement of flexible working, giving time off per quarter, extracurricular activities with team</t>
  </si>
  <si>
    <t xml:space="preserve">home office supplies (monitor, chair mainly)
internet and electricity refund
food allowance </t>
  </si>
  <si>
    <t>Please return the unpaid leave benefit, this was really useful and wonderful</t>
  </si>
  <si>
    <t>It would be good to give to all employees the same quantity of holidays , no matter the rank you are.</t>
  </si>
  <si>
    <t>Credit for food delivery apps like PedidosYa or Rappi. Megatlon, Sport club or any gym to be free and a better healthcare service.</t>
  </si>
  <si>
    <t>- Servicio de contador para gestionar mis finanzas e impuestos personales.
- Cirugía de ojos: todos acá dependemos de la PC para trabajar y para aquellos que tenemos problemas como Astigmatismo, Hipermetropía y Miopía sería un gran beneficio que nos financien o inlcuyo cubran la operación para resolver ese problema.
- Acceso a dispositivos tech: Los Ipads o similares hoy en día son compatibles con todas las aplicaciones de EY. Para aquellos roles que necesitan mucho traslado entre casa y la oficina, o incluso viajes, no tener que depender de la PC es realmente un beneficio. El celular es un buen elemento para cosas rápidas, pero no para trabajar con documentación o video llamadas.
- Servicio doméstico: para quienes estamos muy comprometidos y trabajamos sin descanso, terminar el día y encontrarnos con que tenemos todas las tareas domésticas sin cubrir es una tristeza. Hay agencias de servicio doméstico (ej: Solvers), que se pueden contratar por un formulario. Este sería aún mas beneficioso que el gimnasio!
- Servicio de gestoría: Para realizar trámites con bancos, o escribanías, o agencias como AFIP, ANSES... ayudaría mucho.
- Servicio de Organización de eventos: Contar con un servicio de confianza que te ayude a ocuparte del bautismo de tu hija, de los 60 de tu padre, o de tu casamiento; sería genial.
- Descuentos en hoteles, actividades náuticas, electrodomésticos.</t>
  </si>
  <si>
    <t>Food vouchers and unpaid leaves</t>
  </si>
  <si>
    <t>* The possibility employees have the chance to get access to a new and good ergonomic chairs (all the ones that were sent at the time of the pandemic are pretty old and not so ergonomic and they should be) and also an extra monitor which are now not being delivered by the company to the new people or anyone who needs one. The extra monitor is highly needed, this increases efficiency on a daily work no matter how many days you work at home. This is highly needed for our health...it is impossible to work with several excel templates and multitask with the laptop.
* To improve the recognition system, it has to be clearer to all of us. People receive a lot of recognitions (from US and locally) and it takes a lot of time until they are given. People´s expectation are at balanced and we received complaints about it. It should be tracked all the recognitions people have and which ones will be paid and which ones not (On the salary slip it says nothing that can help us identify which recognition they payment is related to)</t>
  </si>
  <si>
    <t xml:space="preserve">The benefits I would like are: 
- more vacations (3 weeks total); 
- being able to work from another province or country; 
- not having to work on national holidays; 
- flexible working hours: by that I mean, for example, being able to star working at 7am and leave by 4pm or being able to start at 10am and leaving by 7pm; 
</t>
  </si>
  <si>
    <t xml:space="preserve">More kind of sport benefits including other centers or total free, daily lunch, work tools as chair - monitor for new hires. </t>
  </si>
  <si>
    <t xml:space="preserve">What would be meaningful is to get benefits that make a direct impact on net expenditures of cost of living. Other companies are offering these as a significant gross salary increase may have almost zero impact in the net salary. This was observed locally during 2021, which moves the focus from the gross salary to the full benefits package.
Some examples of these benefits seen in other companies are: monthly allowance for car fuel; allowance for meals that could be used in supermarket; child-day care allowance; internet allowance (twice the amount what the company currently offers); and also, often seen for managers and above, company car,        </t>
  </si>
  <si>
    <t xml:space="preserve">1 extra week of vacations </t>
  </si>
  <si>
    <t>-health insurance. there's a significant difference between the plans, i found joining EY that while I have the same provider as with previous companies, the plan is noticeably more basic.
-the workload is too heavy to fully enjoy current benefits (online sessions of everything, from language clases, to topics of interest, to stretching/relaxing/mindfulness), so I'd work that before adding new benefits.</t>
  </si>
  <si>
    <t>Even though I don't have children yet, I know that some companies have a monthly benefit for daycare for the first few years. It would be a great benefit to continue with my family planning.</t>
  </si>
  <si>
    <t>Having in mind our back to office strategie, I would be nice to have a lunch budget for those days that we work from the office. So everytime we go to the office, EY takes the cost of our lunch.</t>
  </si>
  <si>
    <t>As we used to have football competitions, I would be great to have esports competitions yearly within the company.</t>
  </si>
  <si>
    <t>Free gym pass, like in another companies, not only a discount.</t>
  </si>
  <si>
    <t>A paid time off to the employees for 3 to 4 days before busy season starts as sometimes most of the leave balance is used for some of the employees for their study and those employees are left with no leave balance during year end to plan their holidays. The time-off would ensure the well-being as this could be utilized to spent time with family or do something which would clear cache in mind collected during entire year. Thanks!</t>
  </si>
  <si>
    <t>I used to work for SGV and it has a lot better HMO benefits than EY GDS PH. It would be great if EY GDS PH would have the same HMO benefits.</t>
  </si>
  <si>
    <t xml:space="preserve">Introduction of market disruptive benefits - community kitchen concept of crowd sourcing this with EY employees families - who are willing to contribute to making meals and supplying that to our young age of employees basis on a subsidized rate
Forced shut down - of teams or GDS, Teams are overworked and there is no concept of really time down- as if one person takes leave, someone else in the team continues to work. A forced shut down would allow for teams to completely sign-out mentally out of work.
</t>
  </si>
  <si>
    <t>Perks which are tax friendly. Also policy around tax contribution</t>
  </si>
  <si>
    <t>Should be meeting work life balance as well as the professional growth in terms of monetary values which should  not be less then the market value.</t>
  </si>
  <si>
    <t xml:space="preserve">There are many and cannot be defined in one sentence. 
a) For long-service awards - cash benefit is not at all, since it is miniscule and do not add value. Instead, the firm can provide a momento with an Ipad or electronic gadget with some logo. 
b) Medical Benefit - Now with the age, only insurance policy is not sufficient. There should be one time support to be provided for consultation of self and family members.
c) Taxation - I have been asking this question multiple times in various public forums regarding NPS. This is the best kitty to save tax. This option should be given to the team member. Since, this is not mandatory, those who do not want to avail can ignore. But after a certain age, when the employee wants to save tax, the contribution to NPS is really worth it. 
d) On Completion of every year - Try to send some goodies to the employee. Instead of a virtual card is not at all adding value.
e) Stop adhering to stop-gap arrangement - You should follow other Big4's where they do the market correction at all levels, to keep the dissatisfaction away. By performing market correction only for 1 group of workforce is demoralizing and creates toxic work culture. In past 6 years, I have never been a part of the market correction. I remember in the year 2017/2018 there was a one time payout of Rs. 46000 which was encouraging. Try to continue such kind of practice, rather than focusing on only 1 group/level.
f) There should be an option of leave encashment - every year 5 to 6 leaves get waste. It would be good option to get it en-cashed.
g) I believe in quick implementation rather than lingering the matter for so long, where the other Big4's have already played their game in the talent WAR. Being a big4 and with the reputation we need to act fast and initiate some of the initiatives like pay rise, one time payout and other monetary benefits which is driving the work force at this moment.  
</t>
  </si>
  <si>
    <t>Aligning the annual CTC of employees across different lines like assurance, tax, etc would be recommended. Also, request to consider the qualification along with experience of the employees while deciding their promotions.</t>
  </si>
  <si>
    <t>Increase in our Salary Structure as compared to our peer organisation.</t>
  </si>
  <si>
    <t>I am aspired to work  Abroad. I joined EY in 2017. GDS is opening many offices across the globe ready to take any opportunity to work and give the best. Salary according to market standards and timely recognization will motivate. Think beyond perception on resources. </t>
  </si>
  <si>
    <t>1) Salary increase as per expectations and accordingly with the competitive organisations. 2) Stick on to the standard working time. Suppose in certain situations if volumes are high and the employees are streching their work please include the process break and also the financial motivation accordingly. 
3) Rising electricity bill rates and internet utilisation amount giving more burden.Hence please revise the amount allocated accordingly 4) Addition of festive bonuses will be an encouragement. 
5) Competitive firms are providing gifts to employess on various occations .Therefore addition of the same will be a motivation. 
6) Revise spot awards to cash awards.</t>
  </si>
  <si>
    <t>1) Smart phone reimbursement once in 2 years (I had to buy high end phone so that I can install bunch of office application on smart phone)
2) Work from home allowance - Internet, Electricity, (Office setup once)
3) Shift allowance for erratic shift timings which are officially not communicated but we have to follow.</t>
  </si>
  <si>
    <t>The Spot Awards and similars shouldn't be going to the payslip to avoid incoming taxes. May I suggest to change that (or at least have the option to decide) to gift cards such amazon, Steam, PS Store, Big box?</t>
  </si>
  <si>
    <t>First of all this is a great initiative to gather views from employees .Proud to work with such an organization with amazing listening leaders
1)Employee -Employer partnered MBA : The EY tech MBA is a great initiative but everyone might not have to time to complete 18 badges.If there is an opportunity to do executive MBA with work with top colleges or ivy leagues where a certain part is borne by the employee and certain from employer this would create long lasting mutually beneficial relationship.
2)Global mobility or secondment opportunity for employees for short and long term: In a global and competing environment everyone gains by working with variety of opportunities across the globe there by increasing the potential of the work force.
3)Fill the key positions at EY  by looking at internal resources first  and then look outside: Thanks to the vision of the leaders there is a wealth of talent who are keen to contribute. Any key positions needs to be filled first looking at internal candidates and their interests. This would create great employee experience and reduce hiring risk for EY as a proven and tested candidate is filling the position if looked internally.
4)Employee investment program and financials:As there is lot of audit and regulatory concerns most of the employees find it tough to invest in stocks or funds  due to compliance.If the company can have a portfolio team that already takes care of the such investments from employees and can do investments on their behalf so that compliance is maintained that would create great value.This could be long term plans for which company can charge some nominal fee.
5)Tax saving options and emergency credit:Tax saving components in the salary like food coupons can be brought in and also emergency credit or salary advance can be a good option.
6)Go green initiative and interest free loans for electric vehicles :EY is a company which has lot of emphasis on sustainability and environment. It would be great if the company gives interest free loans or loans with nominal interest to employees to purchase electric vehicles. This would help us reduce carbon footprint and also employees would also gain savings in fuel and on tax savings as 80 EEB and other road tax exemption.
Thanks for listening and as the firm believes great leaders are great listeners its proven again.</t>
  </si>
  <si>
    <t>Below are a few of my suggestions.
1) Please provide encashment of unused leaves. It would really be beneficial to the employees as they can encash unused leaves.
2) If we might be called to the office, please mandate only 1 day/month to be present in the office as many people are already in their native and if the mandatory days to arrive at office increases, it might add unnecessary costs to the employees like accommodation, food which are non-re-reimbursable.
3) Please provide more medical facilities like Full body checkups, reimbursements of certain portions of medical bills on the employee to further increase his health and boost his productivity while working.
4) Please increase the monthly Broadband bills allowance to Rs. 1,500 since that is kind of a minimum price reduced to get a higher internet speed.
5) Please arrange for at least 2 computer monitors to be provided to employees working from home and higher configuration machines for increased productivity.
6) Please provide for a team outing for a week or so to increase team boundings, trust.</t>
  </si>
  <si>
    <t xml:space="preserve">Free annual health check-up for employees and dependents </t>
  </si>
  <si>
    <t>New Joiners who were not eligible for progression/promotion in the October 2021 cycle, should be considered for promotion/progression in this mid year promotions.</t>
  </si>
  <si>
    <t>Revised Compensation and Designation</t>
  </si>
  <si>
    <t>Inline to Transformation Realized approach of EY, I'll say it's not just the monetary benefits but, also things such as vouchers to complete various certifications which we can't afford from just our salary. It will not just help employee's growth but also the growth and opportunities for EY as well.
Definitely, having monetary benefits will encourage employees to perform even better. I'm already excited with the Transformation Realized strategy explained by EY in the training and looking forward to the change management module and strategies explained by Mr. Tatsu.
Thanks</t>
  </si>
  <si>
    <t>Benefits that will be tied to overtime worked or extra work put in beyond 45 hours of regular work week. 
With WFH option, clients expect support beyond GDS shift timings, while counselors say it is individual decision to work or not beyond shift, employees are feel obliged to extend shift for 30min - 2 hours beyond shift timings - hence additional compensation for working beyond shift timings.
While performance reviews are based on relative performance , in a team with high performers and everyone meeting expectations - there must be a benefit component which can be determined by the counselor on the basis of the additional efforts put in by the employee during that quarter or cycle to reward the employee on absolute terms.
While insurance is provided, it is only beneficial in case of hospitalization. EY being a company that promotes well being, having a fully covered full body medical checkup will be helpful to keep track of one's health.
Employee loans for short term on basis of advance salary payment or lower interest rate.
Regular market adjustment of salary in line with industry standards, irrespective of location.
Higher education (MBA) fee payment support, education allowance/loan.
Leave encashment of unused leaves.</t>
  </si>
  <si>
    <t>I think along with good hike if some benefit to employee like car lease , petrol allowance or tax exemption on petrol or internet free loan would make much more difference</t>
  </si>
  <si>
    <t>easy lateral rotation, better quarterly bonuses, overtime pay</t>
  </si>
  <si>
    <t xml:space="preserve">Please provide Work From Home Allowance </t>
  </si>
  <si>
    <t xml:space="preserve">1. Facility to work from another country, outside India, similar to work from anywhere in India when employee is on personal travel.
2. Reimbursement of actual medical expenses.
3. Fresh, hygienic and regular food at office premises - either free of cost or at minimal cost. Especially in NCR all companies have the facility but did not find that in EY GDS office.
4. Membership to magazines or journals such as Outlook, Economic times, Harvard business review,
5. Provide smartphone to employees due to a lot of official usage of phones.
6. Yearly health check up facility for employees and immediate family members.
</t>
  </si>
  <si>
    <t>Entertainment Allowance either quarterly, half yearly or yearly as token of appreciation or on the occasion of employee marriage/work anniversary/birthday..</t>
  </si>
  <si>
    <t>VPF option should be available also in Kerala location as it’s Right to employee. Using VPF, we can opt it and save tax which will helpful in saving money.
I hope to see this benefit should be meaningful  for Kerala employees.</t>
  </si>
  <si>
    <t>Hello, Thank you for this initiative.
I am not sure about completely new as well as impactful benefits. Believe that benefits may not necessarily be so new but it has to be impactful very much. I strongly think a decent percentage hike on present salary could help a lot to employees,  aftercall monetary benefits is the best motivational factor now.</t>
  </si>
  <si>
    <t>Competitive total salary packages which is in line with the market ranges. Currently, i feel I am being paid the lowest amongst all my friends in other Big fours. This gap needs to be covered especially for workforce retention. Would expect a minimum of 25% increase in current packages.</t>
  </si>
  <si>
    <t xml:space="preserve">The ability to borrow leaves from another employee in case of an emergency where the employee exhausts all the leaves including loss of pay. </t>
  </si>
  <si>
    <t>Punctuality is a trait that sets an individual apart from the rest. And having employees who are both punctual and diligent in the workforce is no less than a blessing.
Hence, acknowledging employees for their punctuality and diligence becomes very important. Recognizing and rewarding such traits within the workplace motivates the employee to do it and encourages the rest of the workforce to follow the same. Punctuality is a trait that sets an individual apart from the rest. And having employees who are both punctual and diligent in the workforce is no less than a blessing.
Hence, acknowledging employees for their punctuality and diligence becomes very important. Recognizing and rewarding such traits within the workplace motivates the employee to do it and encourages the rest of the workforce to follow the same.
This would be my idea which may be included in GDS employee benefits.</t>
  </si>
  <si>
    <t>Since the organization has closed company car policy, please see if you can at least come up with upgrade to new car policy for upgrading existing cars of employees. Also I will suggest if the organization can help with offering real estate for eg, independent villas in the EY gated community etc. This will help us save some good amount of tax and will be able to save through real estate savings.</t>
  </si>
  <si>
    <t xml:space="preserve">&gt;We should change our process to congratulate for completing certain service years in the Firm as Template is bit old and same for all the years. There should be some uniqueness by changing words/templates, Attaching citation from Leadership Group along with small token of Goodies or rewards based on years of service. We can even show to Senior+ Group on all the Appreciative words that person received for their work during that specific year. This will really motivate people and boost retention as Employee will be happy at last on seeing at Firm's efforts.
&gt;The above changes even required on wishing birthdays.
&gt;The Pay should be competitive and revised based on the employee's efforts and sometime by evaluating on their personal situations too ( esp. among all the Staffs and seniors).
&gt;Some sort of Surprise Gifts could be a booster.
&gt;There should be one health metrics to check the daily stress of the employees to update and to take action for the same by their counselors. This will be part of personal wellness.
We can happily discuss further on any of the above if needed. </t>
  </si>
  <si>
    <t xml:space="preserve">1. 40 hours week in non busy season like onshore teams have.
2. Compensation should be at par with the industry.
3. Busy season allowance should be increased.
4. Better Emergency internet allowance as the wifi costs around 1,200 INR per month. 
5. Out patient treatments and other Medical expenses should be reimbursed.
6. Year end shutdown in the last week.
7. Retention bonus
8. Well being allowance
9. Leave travel allowance.
10. Festival bonus
11. Smart phone assistance.
12. Annual health checkup for all employees.
</t>
  </si>
  <si>
    <t>1. Great approach introduced on mid -year promotion and it should also be for mid progression as well so that potential folks should not wait for long months to be effective on papers and includes monetary benefits as well associated to it. Current salary packages should be revised seeing the current situations where we are doing work virtually and brings motivation for employees satisfaction as per market norms/corrections.
2. OT/Incentive perks should be introduce as well for employees for motivation and for all busy season allowances will turn into payroll cycle of subsequent months instead of giving amazon vouchers.
3. In regards to retention policies and benefits one time bonuses should be given to employees as way of motivation apart from year end bonuses, also can be leveraged as pay parity increments o salary packages for employees for long term benefits.
4. In today’s virtual world wellbeing is very important for employees so we should be have some leaves as per that i.e family time leaves, well being etc for having good time with our loved ones and companies should still sponsor budget for our team likewise earlier when we were in offices for lunch/snacks or party time so that we still can order something and enjoy it with our team virtually and we should get some good allowances for furniture, internet arrangements, some important laptops accessories to buy for virtual work from home.  
Thank you.</t>
  </si>
  <si>
    <t xml:space="preserve">(1) Salary to be revised as per the average salary rate for the same rank in the service line 
(2) Resources based who are working out of a different location than the rest of the team should be given some allowances for team lunch/gatherings
</t>
  </si>
  <si>
    <t>Tuition reimbursement and increased medical reimbursement allowance.</t>
  </si>
  <si>
    <t>Technical + Career Growth + Valued + Learning &amp; work in New Technology + Inclusiveness + Most importantly during this uncertain time a Good Compensation + Good Variable Pay + Promotions in Designation + Cross Country work Culture in order to create Diverse  + Onsite job location to learn &amp; work &amp; grasp global work culture + Meet new people + Learn new Culture.</t>
  </si>
  <si>
    <t xml:space="preserve">I would love to have the unused Sick Leaves to be converted into cash by end of year or so.  To have a Birthday leave (not to be deducted on VL credits). </t>
  </si>
  <si>
    <t>Sabbatical Leave; Travel benefits</t>
  </si>
  <si>
    <t xml:space="preserve">Executive Check-up for senior managers and up
</t>
  </si>
  <si>
    <t>1. Leave encashment
2. Compensation should match across all work stream at all levels, revise salary packages accordingly.</t>
  </si>
  <si>
    <t>Team Outing, Team Lunch/Dinner, Pre-paid Credit Cards</t>
  </si>
  <si>
    <t>Leave Encashment Policy especially when you leave the company- Other Big-4's are providing that facility.
Facility to work from home permanently (highly preferred) / For hybrid model in case of work from office, convenience to go to any nearest office instead of base location</t>
  </si>
  <si>
    <t>Gym Benefit and Pet Care Assistance</t>
  </si>
  <si>
    <t xml:space="preserve">Fixed compensation should be revised for employees  
Bonus could be quarterly (half yearly to motivate people during the year). 
Appreciation Award should be revised to goods instead of money (e.g. - iPhone for extra miler or something)
Monetary benefits should given to people over achieving Utilization to drive more productivity. 
</t>
  </si>
  <si>
    <t>Educational Loan or Educational Assistance; Scholarships for Masters; Once a Month Recharge Day;</t>
  </si>
  <si>
    <t>1. Additional Internet Allowance (existing but not full)
2. Medical Benefits (free covid and flu shots for the future including family members)
3. Work from Home Set Up Benefit (2nd monitors etc.)
4. Maybe Electricity Allowance, 
5. Increase Medical Reimbursement or Allowance for Vitamins and/or free Health Supplements.
6. Free shuttle service if employee is going to office. 
7. Four days work week set up. 
8. Additional Leave / Mandatory Leave for wellness 
9. Lock-in office work (one month in a hotel or work hub, free lodging and food)
10. Lock-in f2f training for new Microsoft technologies (Udemy is kind of boring)</t>
  </si>
  <si>
    <t xml:space="preserve">I would like to have the opportunity to buy my laptop or other hardware once it is renewed. </t>
  </si>
  <si>
    <t xml:space="preserve">Currently, there are no structuring benefits to tap onto the tax advantages that salaried employees can avail - especially on the perquisites which are capped at 15% of Basic irrespective of the actual value of the benefit. 
Egs. 
i. Company car lease, Company leased accommodation etc. which can commence from certain Ranks.
ii. Interest free or low interest personal loans for purpose of home purchase or medical emergencies - there are various mechanisms of recovery monthly or adjustment from bonus before it is released by payroll after being announced. 
iii. Permitting reimbursements like LTC and other utility bills to the maximum extent permissible. eg. In India LTCs are capped to INR 50K and there is room to enhance this value. Most people do not opt for these due to lack of guidance on the reimbursement process. Most companies permit reimbursements for health club memberships and hobbies by adjustment to FBP or provide these as add on benefits. These are available in locations like Argentina, Hungary etc., but not made available in India.
iv. FBP to have more flexibility on the above lines, especially for employees with taxable income exceeding INR 50L to allow window to bring down the higher portion of income subject to surcharge which leads to more surcharge. 
v. Permit professional courses which are not sponsored by GDS but still intended to be availed by employees through personal expense as expenses which can be opted for reimbursement model by adjustments to FBP component. These can also become tax free for the employees giving them more window to spend on such career enhancement options. </t>
  </si>
  <si>
    <t xml:space="preserve">1.Standardize the compensation for employee who started the carrier in EY and still growing their carriers with
those who are hired outside with same year of experience
2.Annual gifts to be provided to all employees irrespective of rank , team ,location etc
3.Enchasement of annual leaves exceeding carried forward limit
4.Increase the value of rewards on milestones
</t>
  </si>
  <si>
    <t>Apart from rewards offered, With Work From Home(WFH) to stay for some more time with new variants evolving, would request EY GDS to let employees take Client Laptop and Work from across borders, (For Ex:) From the UAE.</t>
  </si>
  <si>
    <t xml:space="preserve">1. Over time pay
2. Reducing to 40 working hrs. week for non busy season
3. Annual heath check up for family
</t>
  </si>
  <si>
    <t>- Having an NPS Corporate scheme
- Some more components under Flexi benefits like 
	- Food coupons like Sodexo
	- Conveyance Allowance etc
- Redeemable points on reaching certain milestones in the organization</t>
  </si>
  <si>
    <t xml:space="preserve">An option for employees to buy laptops which are discarded by EY once the warranty period is over. </t>
  </si>
  <si>
    <t>It Would be Really Helpful, if you could allow to Work from Other Countries ( Ex: From UAE) with our Laptop. My Family is there in UAE.</t>
  </si>
  <si>
    <t>Monetary awards can be increased based on the roles &amp; responsibilities . Always push Managers to recognize &amp; rewards their team members.</t>
  </si>
  <si>
    <t xml:space="preserve">Travelling benefits </t>
  </si>
  <si>
    <t xml:space="preserve">Greetings!
With all the rich experience here at EY, I truly believe in growth opportunities in terms of learning as my learning curve is sloping upwards year after year.
Since it is about getting creative or bold about benefit ideas, I strongly believe in getting fixed compensation benefits corrected as equal to the opportunity cost/calls in market. 
This might let the firm to remain attractive and competitive organization as rest everything seems top notch.
With regards, I remain
Asad Arfat
</t>
  </si>
  <si>
    <t>First of all sincere thanks for giving me the opportunity to add value by sharing my views. 
Even before I begin, I would like to thank our leadership for listening and their continued support. Whenever we tried raising hands or even when we didn’t speak there were there for the entire team during these difficult times.
These are challenging times and whenever we thought it was about to get over, some COVID variant or the other kept disrupting our life. 
Needless to say that this pandemic has brought unmatched challenges for the people as well as for the organizations. Unfortunately, for some of us it has been more painful than others where we’ve lost our loved ones.
I too lost my “best half” and vacuum that it created in my life, words may not be enough to explain that. But since you’re listening, I’ll be open to share as much as I can. This pandemic hit me hard, made me a single father, left me with constrained financial and limited resources to raise the two children all by myself. But this pandemic taught me to stand on my own feet leaving me as a single parent. While I am not asking anything specific due to the loss I had but would like to put my case forward as future manager purely on the basis of merit. 
I would like to take this opportunity to request you to review my current roles and compensation and based on merit and my current capability consider me to next level of manager.
I come with enormous 16+ years of deep experience. Not only that in my current responsibilities I am already playing a role of a manager and managing multiple clients and the entire team and have consistently delivered good performance and results over the past entire year. 
While I love working here, I would also like to mention that I had joined the organization on a very nominal compensation hike, and would appreciate if the leadership can re-visit my current compensation and match the pay that I deserve as per industry standards.
I would also like to take this opportunity and share a few suggestions on behalf of all single parents who are raising children to make it a bit easier for them:
1. Provide some Education aid for our children to bridge the financial loss of income for them. For instance, my wife was working as a professor in an engineering college and there would be many such cases where it would have been a loss of income for some of our other colleagues as well. This assistance could encourage all of us to ensure we provide best in class education for children as they grow up 
2. Flexibility with working hours and ability to continue WFH to give more time to our children to play the dual role of our partner. Post COVID days are over and things start to normalize, kindly provide a work location closer to home to do justice between both personal and professional responsibilities
3. Some additional time off and opportunity to have recreational activities on behalf of EY. Have joint team and family bonding trips organized by EY, any opportunity to have day-care support and any tech and digital support to the children of single parents for attending online school classes
Furthermore, if given a chance I would love to volunteer to lead this initiative of helping single parents in EY and build a community that could take organization to different level. Just need your support and guidance and we will leave no stone unturned to have a culture of inclusiveness and empathy in our firm.
Look forward to the next steps based on this feedback. 
Thank you very much. 
Rishabh Jain</t>
  </si>
  <si>
    <t>reduced day of work per week. (additional rest day)</t>
  </si>
  <si>
    <t>Childcare support at office</t>
  </si>
  <si>
    <t>First of all i would like to thank you for this initiative , this feels like we are being heard. I have few think would like to inform EY. it would be great if EY able to look into those and address.
1&gt; Mid year promotions to the deserved candidates.
2&gt; Mid year salary correction and variable pay or bonus as an appreciation token.
3&gt; Medical OPD benefit as part of the health insurance.
4&gt; Better On-Site opportunity including wife and children's.
5&gt; WFH policy for future and more office across the states (particularly central and eastern part of India) to keep and bring more talent.
6&gt; NPS contribution from employer side, this will benefit employees in saving tax.
Above are the few points i have points i would like EY to look into and address whatever is possible.</t>
  </si>
  <si>
    <t>1. Salary revision (Best salary) as per outside market.
2. Promotion at right time based on employee performance
3. In a right team based on employee skill competencies, to leverage the skills with efficiently and wholeheartedly
4. Move to Service lines from CBS when we have skills like certifications to enable our skills to support the organization effectively</t>
  </si>
  <si>
    <t>For me, it would be early promotion, considering the fact that I have working experience (including at previous organisation) required for the role. In addition to that, I think, in general, stipend for home gym equipment would also a great thing, which would keep everyone healthy, physically &amp; mentally.</t>
  </si>
  <si>
    <t>Convert SL/VL to cash.</t>
  </si>
  <si>
    <t>It would be nice if unused SL and VL may be converted to cash. Also, an incentive may be given to employees who have perfect attendance every FY.</t>
  </si>
  <si>
    <t>1. WFH Equipment / Improvement Benefit - it could be as high a minimum of 3k annual budget wherein employees can improve their (home) working environment. With IKEA and other furniture/office stores around -- it could be as simple as a peg board, indoor plants, frames and minimal electrics such as mice, etc that can definitely brighten our working space and inspire us to work albeit the pandemic. 
2. Increase medical reimbursement to Php 5000 or 6000 - with the rise of medicine and vitamin costs, 3000 may not be sufficient per individual. Take for example Immunpro (Sodium Ascorbate Zinc) -- this vitamin is the most prescribed, to be taken 2x a day for stronger immune system and avoid catching Covid19. This costs 8 Php x2 = Php 16 per day, multiply that to 365 -- that will be Php 5840. And that's for vitamins alone! I haven't even thought about the usual suspects like biogesic, neozep etc. 
If an individual will opt for a cheaper vitamins, then 3k will suffice and the other 2k or 3k can be meant for medicines if he/she catches an illness. 
3. Let's start launching Perfect Attendance awards - Employees who hadn't incurred late or SL for the whole year can have Php 1k per year. Let's put milestones - 3 years, 5 years, 8 years, 10 years, 15 years and 20 years! The longer they maintain the perfect attendance spree, the higher the cash incentive. In my past company (Toyota Motor Philippines) 20 years perfect attendance was given a trip to Japan, all expense paid! Now that's something to look forward to! In our case since it's pandemic, let's make it cash or EY merchandise, you dont know how happy we are when we receive merch! (Love the EY Tumbler!)</t>
  </si>
  <si>
    <t xml:space="preserve">Automatic promotion to next grade once the employee reach 5 years or more. </t>
  </si>
  <si>
    <t>Paid vacation/Shutdown  .Provide  ergonomic WFH Furniture .On site opportunities .</t>
  </si>
  <si>
    <t>I started working with EY since July 2021 and it has been a great experience for me in terms of learning and growth. I got to work in two engagements and have got excellent feedbacks and ratings in both. I  was received the Spot award during this period. 
I was new to consulting but have used my learning and intellect to provide the quality deliverables to the customer. I am also improving and gaining new skills and have completed one certification in this quarter and also working on Tech MBA for which I have completed 17 learning Badges and have got confirmation for 9 and have submitted one Bronze badge. I am also part of the Artificial Intelligence team for Emerging technologies where I am using my skills and knowledge to build the AI offerings at EY.
I have got the right guidance in my previous projects and have come to realize my true potential, I am at Staff 4 level and could be promoted to the Senior Consultant as I am ready to take the additional responsibilities and work on project individually if required. This will help me a lot and raise the bar of excellence for me and I will try me best to move ahead and attain success with glory.</t>
  </si>
  <si>
    <t>Quarter based increment program should implemented on the basis of perfomance</t>
  </si>
  <si>
    <t xml:space="preserve">1, Introducing quarterly or half yearly bonus by replacing the existing annual VPB which will boost employees morale and also will create healthy competition on performance front. This can be a part of retention plan as well.  
2, (Not sure on the possibility of implementation but still want to propose) - Implementing once in 15 days payout model by replacing the monthly payout.  
</t>
  </si>
  <si>
    <t xml:space="preserve">- [ ] 16th Month pay or Profit sharing bonus (same with other firm)
- [ ] Increase dental, visual and mental allowance 
- [ ] Weekly busy season allowance of at least 500 per week
- [ ] Electricity allowance of 1k per month
- [ ] Market salary alignment - Please see statements below for our overdue concern.
Disclaimer: These are collective comments from colleagues with the concerns regarding to the management. 
- A lot, if not all employees feel we are not appreciated. People who have worked for few years are currently receiving less than what the firm is offering to new comers. It seems like the management is much more interested in inviting people to enter the firm then retaining people who actually knows what they're doing through years of experience. The increase we've all received triggered some of my colleagues to pass CVs to different companies. 
- GDS Management doesn't really care about our issues. We all wanted explanations regarding the pay parity. Normally, the management should have held townhall meeting but they did not despite lots of complains from their employees. And when we are asking regarding salary increase issues to Talent Team, specifically Angel Tamor warned us to report for a disciplinary action, with the fact that we are only seeking for transparency, as we starting to have a doubt with the work of Talent Team from all the miscalculation that we have encountered from them - tax in BIR 2316, OT charges, etc. 
- The issue of pay parity has been going on for two years now. When we first joined the GDS since a lot of us are from SGV, the pay we're receiving is already below the salary they're offering outside. Now the management promised us that after a year, our salary will be in line with what they're offering outside. We 'trusted them' because they promised but that did not take into effect. It seems like the firm is more interested in inviting others to join than retaining employees who have dedicated years working for them. They always tell us that they're ready for attrition. We all know that everyone is replaceable but isn't it a bit insensitive to rub that fact in our face just because we're thinking of leaving the firm? Is it bad to demand what they have promised? We have already been silent for more than two years. Do we still have to wait for another year for their promise to take effect? We are not in any way affected by the pandemic, business wise. In fact, they're saving a lot since all of us have been working from home.
</t>
  </si>
  <si>
    <t xml:space="preserve">Variable pay bonus and compensation increase to be provided 2 times in a year, rather than once a year.
Work week to be reduced to 4 days a week. 
</t>
  </si>
  <si>
    <t>1. Easier Leave availing process
2. Sabbatical programs
3. Atleast 10L Health Insurance floater cover 
4. Monetory Rewards and Recognition instead of Vantage points
5. Internet bill re-imbursement</t>
  </si>
  <si>
    <t>unused SL/VLs convertible to cash</t>
  </si>
  <si>
    <t>- Markup the salaries based on the market rates to avoid variations or dis-similarities at the same level/grade to engage employee morale and sense of belongingness
- Increase the Reimbursements amount for various expenses - Telephone, Internet, electricity etc. Also reimbursement policy for Annual professional membership fees.
- Policy of reimbursing one domestic travel during a year with some threshold limit (Other than LTA policy)
- Bonus pay-outs twice a year
- Goodies and Hampers on Festive occasions or every 6 months or a year
- Awards and Recognition policy to be more linked with more bonus payouts
- More employee friendly policy to get the all of the required IT assets such as Headphones, mouse and keyboard etc. on reimbursement basis.</t>
  </si>
  <si>
    <t xml:space="preserve">Provide employees with "optional extended weekends" - At the end of a busy week, employees often would have some amount of work thats pending. The need to get this completed before kicking off the new week, puts pressure on them to work during the weekends or longer hours on Friday there by affecting mental wellbeing. To help employees pick up the pending work and be productive for the new work week, suggestion is to let employee have an extended weekend (Sat, Sun and Mon off), complete the work on the Monday and begin the work week on the Tuesday. Enabling employees to take a Monday "Off" helps manage the schedules better (push meetings out etc) and help employees focus on family and wellness over the weekend. </t>
  </si>
  <si>
    <t xml:space="preserve">* mobile phone - since we have a lot of apps to download for security reasons, these apps take a huge memory space. I know there's already one in place but would be good to have this streamlined. 
* eye glasses against blue light - maybe you can add to your new kit/somewhere applicable (not really a benefit but just a thought)
* convertible sick leave - maybe have a minimum of 30 sick leaves and the rest can be converted to VL or cash
* study leave - not sure if all "leaves" in LMS applies to us like the "Alternate Caregiver Leave" but it would be nice to have a study leave credit especially for those that are studying or finishing up badges/other certification
</t>
  </si>
  <si>
    <t>Option of leave encashment for left over leaves rather getting lapsed at end of the year.
Permanent WFH option.
Increase in public holidays.
Monitory benefits which were received through spot/Client Service awards should be credited in the account instead of redeeming the same through vouchers as this is not tax exempted.
Shift/overtime allowance for all shifts should be provided even when employee is WFH.</t>
  </si>
  <si>
    <t xml:space="preserve">Additional 2 Free HMO dependents and higher Benefit Limit.
unused leave credits can be converted to cash.
Leave credits can be advanced in case of absence due to calamity and other unforeseen events, if the employee no longer has available leave credits to use. </t>
  </si>
  <si>
    <t>- To convert unused Sick Leaves (or at least a certain number of leaves) to cash.
- Birthday leave (different from the regular Annual Leave).
- Given the current situation, it would be helpful to have vaccination programs on a regular basis such as provision of flu vaccines for employees and dependents or other family members if possible.
- Increase amount of Medical Reimbursements.
- Additional wellness programs such as gym and wellness membership discounts, nutritional support / consultations, workshops especially for mental health support, health lunch and snacks from time to time, fun run / marathon events, etc.
- Education assistance
- Commuter assistance / Provision of shuttle service to office
- Continuous flexible working arrangement
- More volunteer / CSR opportunities especially in the local setting</t>
  </si>
  <si>
    <t xml:space="preserve">It will be wonderful if the package is aligned as per industry approach. Don't want to compare it with other big 4 since EY GDS has flexible advantage which each individual can feel. But sometime a small gestures in ever 15 days or a month motivates the employees to work more efficiently. </t>
  </si>
  <si>
    <t xml:space="preserve">useful goodies like ear pods, noise-cancellation headphones, mobile phones; Amazon gift vouchers; Yearly Master Health check-up vouchers to be provided to all employees; Vouchers for lunch/dinner at a restaurant; Holiday package for high performers; Air tickets; Spa Vouchers; Decathlon vouchers; Ajio/Westside/Max vouchers; </t>
  </si>
  <si>
    <t>Considering the recent pandemic and the raising medical expenses, if the cap on employees eligibility can be removed and the total cost to be born by the company in the ratio 80% (borne by company) and 20% borne by the individual. This will give the employee a big relief and ensure he sticks on for a longer period and work in growing the organization.</t>
  </si>
  <si>
    <t>Actual Internet Expenses to claim
Food Allowances during busy season.
Overtime Allowance.
Smart phone allowance as other industry.</t>
  </si>
  <si>
    <t>Emergency Interest Free Loan.
Food Allowances during busy season.
Overtime Allowance.
compensation should match across industry. Improvised and enhanced salary packages with respect to Market standards, number of years worked and employee commitment in contribution towards the firm
Smart phone allowance as other industry.</t>
  </si>
  <si>
    <t xml:space="preserve">Unused SL credits to be converted to CASH Please!
Birthday Leave to avail within Birthday Month
Applying for a family member like parents in Intellicare even married already
Incentive for Perfect Attendance
Summer Outing (after pandemic)
Additional Maternity Benefits for mothers (choice to WFH for one year)
</t>
  </si>
  <si>
    <t>Emergency Interest Free Loan.
Food Allowances during busy season.
Overtime Allowance.
Smart phone like competitors.
Actual Internet Expenses</t>
  </si>
  <si>
    <t>1. External trainings where days sacrificed for them would be not taken from employee's annual leave.
2. 1-time additional paid bonuses.
3. Mobile phones.
4. Opportunity to visit another headquarters of EY GDS or EY GDS offices in ANY chosen location.
5. Additional days off to earn.</t>
  </si>
  <si>
    <t xml:space="preserve">I think higher refund for glasses for work will be helpful - currently we can get 300pln once per 2 years but for an instance my glasses cost 1300pln and needs to be change once a year. Also I would be happy to get any of accessories for remote work like ergonomic mouse, keyboard,  docking station, nice wireless headphones etc.  </t>
  </si>
  <si>
    <t>Great benefit would be work life balance.
if GDS would come back to the approach of charging 40 hours a week would be very great and helpful for all the employee. No financial benefit would be required.</t>
  </si>
  <si>
    <t>1. Increasing the VPB% from 8% to atleast 15%  for valued contribution.
2. Additional monetary benefits during the busy season apart from vouchers.</t>
  </si>
  <si>
    <t>Working with a world class organization should come with its own array of benefits, the thoughts ,not mine though; but a collective of my friends and colleagues. I recently started working at EY just after having completed my graduation, and hence I have multiple friends from my graduation days who have joined other such 'Multinational Firms' which have set a certain bar of understanding for me. Judging by my possibly imperative thoughts the following are my suggestions.
-&gt; Allowances for working on weekends / compensatory off
-&gt; Allowances / Employee benefits for Health / Fitness
-&gt; Allowances for PDA/ Mobile (Capped per role/instance)
-&gt; Merging payouts to a global level market (Some get paid below the average monthly costs in a city)
-&gt; Reimbursement of phone/internet bill instead of a standard slab under 'Emergency Internet Allowance'</t>
  </si>
  <si>
    <t>1. Remove CBS/SL difference in promotion and compensation
2. Reduced week at least once in a month</t>
  </si>
  <si>
    <t>Might be helpful and very motivating for employees if they give OT during saturday and sunday during busy season based upon chargeability.</t>
  </si>
  <si>
    <t xml:space="preserve">I think it will be better to have hike twice a year. Also we would like to receive special gift box for celebrations say Birthday, Christmas, Diwali, Onam &amp; other main festivals. Also expecting some rewards or gifts (electronic gadgets or somelthing like that) as part of a motivation to continue this work from home. Instead of gifts providing cash itself or offering a travel to a tourist destination or stay in resort in a tourist place also can be considered.
</t>
  </si>
  <si>
    <t>1. The ability to have the option to carry forward more leaves (apart from the 15 annual leaves) to the next year, as due to Covid, more often than not, one tends to work round the clock, and due to lockdowns, the leaves aren't being utilized.
2. The Wellness Corner App benefit provided by EY to its employees could be re-looked at, as its reach is not great in terms of delivering services to all places (including Noida-Greater Noida), and the most important benefit during these times of using the mental wellness doctors doesn't work.</t>
  </si>
  <si>
    <t>Kindly increase the internet allowance. The current allowance which we get is just 500 rs whereas the actual internet bill is around 1500-2000rs. Hope this will be considered and worked on.
Thank you!</t>
  </si>
  <si>
    <t xml:space="preserve">1. Promote people who are more than 2 years experienced in a role.
2. Reward employees who stayed in the oraganisation even at this tough time of pandemic and believed in the organisation.
3. Ask your employees if they wish to take IJP. Keep this confidential. 
4. Dont look down on employees in notice period. Your culture is something which promotes your brand.
</t>
  </si>
  <si>
    <t>year end appraisal grading is completely given by the project manager  and the decisions are completely biased. even though people are working for the same goal based on the count of people the grading is decided. like we are giving you an average contributor as we gave best contributor to four people already and next year i will make sure you will get the outstanding one. This biased system needs to change and people should be rewarded for their work not for pleasing managers .Every manager should learn to accept No from their subordinates.
A new approach that echoes talent should be created.</t>
  </si>
  <si>
    <t>As the WFH scenario is still continuing so it would be more meaningful if we can focus more on this area and can launch some new benefits relating to it it can be both monetary or non monetary for ex- increasing the internet allowances, home office setups, more virtual connects or one to one connects with SM or above so that an individual can present his/her problems directly rather then going for a group call. Further a message from the leadership for the employees can be fruitful which can focus on areas like dont pay attention on what the other firms are doing or paying, EY was there for its employees and will always be there.</t>
  </si>
  <si>
    <t xml:space="preserve">I would like to share some thoughts i.e., when it comes to recognition there must be an option to select the reward amount to be given to employee. Example- For most contributing employee if its Rs.6,000/- to others it must be Rs.4,000. As I observed, if we get recognition it would be same for whole team though the one person is working too hard to give his/her best to assigned client. 
Also it would be great if we get some gifts or monetary reward after busy season, we can see this culture followed by competitors. 
Lastly it would be beneficiary if an employee gets recognized for the quality of work delivered by him/her at least during year end cycle. 
Thank You for giving this opportunity to share our thoughts. </t>
  </si>
  <si>
    <t>I would like to share some thought i.e. It would be great if we get some gifts or monetary rewards after busy season, we can see this culture followed by competitors. 
we also never got any New year gifts or year end gifts such.
Also, It would be beneficiary if an employee gets recognized for the quality of work delivered by him at least during the year end cycle.
Thank You for giving this opportunity to share our thoughts.</t>
  </si>
  <si>
    <t>Hi Team,
mid-year review can help employees in many ways. One of the important aspects I want to bring attention to.
As many employees are working endlessly on the current project and they really love working on it the challenging work they are doing.
The problem arises when they are staying for a long time in the organization and the current salary does not match their expectations and due to their experience is growing and due to financial challenges, they look at the opportunities outside. If those resources leave the team that impacts a long run-in ongoing project.
The best way to resolve these issues is to match their salary to the current market standard. and mid-year review can help to recognize those candidates and fill the gap for the next cycle. 
Regards
:)</t>
  </si>
  <si>
    <t xml:space="preserve">Introduction of food/meal cards like Sodexo as part of the compensation, which is tax free and is used in most organizations </t>
  </si>
  <si>
    <t xml:space="preserve">Food Allowances or Meal Vouchers or Amazon coupon should be distribute  , also the Diwali coupon amount should be increase. 
Salary correction  with respect to Market should be twice in a year
Birthday Gift/coupons to Employee
</t>
  </si>
  <si>
    <t>Basic Attention Token - like in crypto where users are awarded with time spent in a certain webpage. In EY we will award time spent in learning.</t>
  </si>
  <si>
    <t xml:space="preserve">Benefits of practicing some healthy habits such as a percentage of reimbursement of gym/yoga etc. classes. </t>
  </si>
  <si>
    <t>I know a GDS Employee, who has lost both her parents and all she has in name of elder in the family is her Grand Mother. Although she is willing to pay premiums and include her in medical insurance, the current rules for dependents will not let Grand parents to be added to the list. Cases like this will constitute a negligible portion of our entire workforce and also put together as a company we are paying a hefty premium, do you think we can bargain benefits for employees falling into this category? Thank you!</t>
  </si>
  <si>
    <t xml:space="preserve">I think nice bonus would be:
1. additional free from work day for birthday
2. additional money to buy devices to make work from home more comfortable
</t>
  </si>
  <si>
    <t xml:space="preserve">- Increase in total reward package is in line with the market
- Annual leave encashment 
- Increase in bonus % at junior levels 
- Overtime payment for working more then allocated hours 
</t>
  </si>
  <si>
    <t xml:space="preserve">Benefits to me is when we complete one season if there is a some kind of reward given to the employees so that they get motivated and get ready for the upcoming season.  It could be some gift with EY Branding.  Recently I noticed some of the product lines gave Ear pods to all their employees for New year. So we can do that every 6 months.  </t>
  </si>
  <si>
    <t>Unlimited days off</t>
  </si>
  <si>
    <t>More on site engagement in terms of secondments, off site activities, vacation offers/ sponsored trips yearly or through a competition</t>
  </si>
  <si>
    <t>A four-day working week.</t>
  </si>
  <si>
    <t>Mid-year salary review/bonuses</t>
  </si>
  <si>
    <t>1. Vehicle leaseing
2. Loans at concessional rates
3.Interest free loans
4. old laptop buy back as this will help in kids attending classes we need to have spare at homes
5.Good quality goodies 
6. sending flowers/choclates on employee milestones</t>
  </si>
  <si>
    <t xml:space="preserve">According to me cash benefits would be more beneficial rather than Amazon vouchers. </t>
  </si>
  <si>
    <t xml:space="preserve">As all the Big 4 firms provide allowance for purchase of Mobile Phones It would be great if EY also start that. The internet allowance provided by EY is not sufficient for high speed internet, need to increase it little. Instead of providing vouchers for Diwali EY can send some gifts to motivate the employees. Send goodies during the Busy season to encourage employee to work. </t>
  </si>
  <si>
    <t xml:space="preserve">It would be great if we can get leave travel allowances which can be used for personal vacation purposes. It would also be great if we can get allowances for purchasing cell phones. </t>
  </si>
  <si>
    <t>1. Employee loan assistance
2. Selling Leaves
3. Dental insurance
4. Compensate the employees for extra hours</t>
  </si>
  <si>
    <t>New benefit scheme that all would appreciate would be to increase the basic pay rather than the variable pay and making it consistent as per the industry standards (other big fours)</t>
  </si>
  <si>
    <t>Considering the Employee for Mid-Hikes based on the efforts in the project and hours he worked</t>
  </si>
  <si>
    <t>New benefit scheme like "well-being bonus" should be introduced which will be provided every fiscal year.</t>
  </si>
  <si>
    <t>Since we are now following a work from home approach since a very long time, it would be great if EY could help us with a subsidy which will empower and support our journey towards thriving mentally, physically, and financially and in our living purpose. It could include sports equipment and accessories/health and fitness related technology, membership and online subscriptions</t>
  </si>
  <si>
    <t xml:space="preserve">WFH approach may be made as a permanent approach for employees who wish to do so
Quarterly bonus - Bonus to employees every three months 
Overtime payment for extra time of work
Double salary for working on Public holidays
</t>
  </si>
  <si>
    <t>1.	Introduction of Sodexo coupons and Donations (Section 80G onwards) as a tax saving measure
2.	Offering “Pens Down” Day to employees at the end of the busy seasons specially wherein the firm can give a Friday/ Monday off so that employees can rejuvenate themselves enjoying extended weekend (in addition to current leave policy)
3.	Introducing the concept of mandatory year end breaks (25th December to 1st Jan) every year contributed by the firm.
4.	Currently, there is restriction on combining Personal Leave/ Special Leave/ Annual Leave which should be removed as these are leaves earned by employees but cannot be freely used by employees
5.	Firm should take an initiative towards providing work mobile phones to Managers and above for business purpose. This would ultimately help in providing more security to the firm’s confidential information as in the current situation, wherein both personal and professional information is on the same device.</t>
  </si>
  <si>
    <t>Unused sick leave credits to be converted into cash
Birthday leave
Work anniversary leave
Solo parent additional leave and flexible working schedule
Increase amount for medicine reimbursement
Incentives or reward for no late no absent 
Scholarship Program for employee dependents</t>
  </si>
  <si>
    <t>1) A secured official mobile phone to assess all the EY apps and important links; 2) Car lease, subsidized home loans can also be some other benefit options; 3) International holiday travel packages; 4) Tie up with Hotel / Guest House for interim stay of employees - discounted rates as it will be hybrid model in future</t>
  </si>
  <si>
    <t>CTC should be similar to the market standard for all roles.</t>
  </si>
  <si>
    <t>1.	Introduction of Sodexo coupons as a tax saving measure
2.	Introducing Section 80G as a tax saving measure in IT declaration page. Other firms have introduced this so that it becomes part of Form 16
3.	Making salary in par with other firms so that there is less attrition
4.	Providing good value of perquisites to employees especially during interim and final busy season
5.	Reduced working hours from 9 hours to 8 hours during non-busy season and 11 hours to 10 hours during busy season
6.	Offering “Pens Down” Day to employees at the end of the month/ quarter wherein the firm can give a Friday/ Monday off so that employees can rejuvenate themselves enjoying extended weekend (in addition to current leave policy)
7.	Introducing the concept of mandatory year end breaks (25th December to 1st Jan) every year contributed by the firm
8.	Currently, there is restriction on combining Personal Leave/ Special Leave/ Annual Leave which should be removed as these are leaves earned by employees but cannot be freely used by employees
9.	Including CSR and ESG activities as a KPI at all levels in order to contribute more towards betterment of our country
10.	Providing chargeable code for CSR activities, training and interviews which will encourage more employees to take up these activities as currently these contributions impact the utilisation of employees
11.	Currently, we do not get much support from Talent team/ L &amp; D team for any queries on a timely basis. The firm may establish a proper help desk for supporting employees
12.	Firm should take an initiative towards providing mobile phones for business purpose. This would ultimately help in providing more security to the firm’s confidential information as in the current situation both personal and professional information is on the same device. Currently, other firms are providing phones to employees.</t>
  </si>
  <si>
    <t>Flexibility to work from anywhere for the required hours (Working hours and work from anywhere flexibility)
Professional Memberships and Professional Certification Policies
Continued education (non restrictive) associations
Annual Years of Completion Rewards / Points for redemption / Awards rather than fixed year frame
Wellness and Healthcare packages that attract and help in retaining Talent including Communities of Practice
Sustainability Bonus (For contributing towards a better working world)</t>
  </si>
  <si>
    <t>Internet charges should revise up to 1000 from 500, facilitate car loan facility on reasonable interest rate.</t>
  </si>
  <si>
    <t xml:space="preserve">The following benefits can be provided:
1. More flexi benefits option to bring down the overall tax burden
2. Car leasing for Manager's and above
3. Interest free advances
4. Company provided phone or a Mobile phone allowance every two years
5. Loyalty bonus/vouchers for every completed year of service
6. Leave encashment at end of every calendar year </t>
  </si>
  <si>
    <t xml:space="preserve">The following benefits can be provided:
1. More flexi benefits option to bring down the overall tax burden (Allowance &amp; perquisites within pay structure to save Tax)
2. Car leasing for Manager's and above
3. Interest free advances
4. Company provided phone or a Mobile phone allowance every two years
5. Leave encashment at YE for lapsed leaves </t>
  </si>
  <si>
    <t xml:space="preserve">Some tax saving benefits can help reducing tax. Also LTA policy should allow employees to carry forward as per Income tax laws. </t>
  </si>
  <si>
    <t xml:space="preserve">1.	Year end appraisal shouldn't be based on FULL UTILIZATION. Please consider EFFECTIVE Utilization
2.	Bring back 40 hrs to be submitted in GTE. with the current situation and working from home all day it is getting to difficult to meet all the requirements for both office and home.
3.	Food Allowances, over time &amp; Internet Allowances
4.	a portal for all the EY team members to submit resource request. TAT should be managed for the same. Immediate response on resources 
5.	Good hikes for the amount of work we are doing. It should match the current market value.
6.	Reimbursement - To Reimburse any type of official task.
7.	Team dinners to be resumed and employees to be awarded a certain sum so they can spend with their family. Reimbursement method ofcourse
8.	Bring back the spot award that are monetary. Amazon vouchers are not useful at all.
9.	Gifts to be given for each holidays. 1000Rs amazon voucher is not enough to celebrate Diwali with our family. We did not get anything for Christmas and New year
10.	matching compensation across all service line for the respective ranks
11.	DO NOT IMPOSE BADGE LEARNING ON EVERYONE. Most of us don't have enough time to even complete our work.
12.	Leave encashment 
13.	Encourage transfers of GDS employees to various countries, atleast wherever GDS in operational. this will be a good encouragement atleast within the young people who join EY with many dreams.
14.	knowledge about financial situation to employees to stop them from losing their money in taxes. Some team who can assist on how to save taxes on their salaries and bonuses.
</t>
  </si>
  <si>
    <t>For me, block leaves i.e. in addition to leaves in LMS, should be granted post busy season, it will be a good refresher. Also on occasions like promotions, a token of appreciation (physical) such as cake, gift etc would give a personal touch in these virtual times.</t>
  </si>
  <si>
    <t xml:space="preserve">The promotion/progression must be given at all levels not just Lead associate to Senior or Senior 3 to AM. It should be also applicable to other levels, for example Advanced associate progressing to Lead associate. The reason behind this is that it would be really demotivating for people who are working so hard but they won't be getting progression to the next level. Kindly consider this. </t>
  </si>
  <si>
    <t>Busy season benefits tangible or monetary</t>
  </si>
  <si>
    <t>Double digit Hike as we have good experience of the process, and Quarterly benefits in terms of any vouchers as we are working from home since 2 years   .</t>
  </si>
  <si>
    <t xml:space="preserve">1) Leave encashment at the end of each year
2) Yearly health check-up for employees and dependents (in many companies this is covered by/as part of medical insurance). Also, inclusion of dental and eye check up in medical benefits
3) Offering all possible tax saving avenues provided by Government
4) In-person training program for eligible employees who missed the live experience of New Manager or New Senior Manager program
5) Leadership development program for budding managers
6) Hike should be over and above inflation </t>
  </si>
  <si>
    <t xml:space="preserve">Encashment of leave balance every year end/ forced time off(MTO)
</t>
  </si>
  <si>
    <t xml:space="preserve">1. Mid Year promotions and Progressions - Also promotions and progressions should take into consideration the number of years of overall experience as it it was only done once in 2019
2. Gender Pay parity is very important
3. Half Yearly bonus component
</t>
  </si>
  <si>
    <t>The email from Sreekanth mentions just about promotions and not progressions. I believe that in mid year progressions must also happen as the employees which were not progressed in last cycle are more susceptible to attrition.</t>
  </si>
  <si>
    <t>1. A more competitive salary package
2. 14th, and 15th Month Bonus
3. Interest Free Emergency Loan
4. Quarterly Well-Being Off/Family Time Off
5. Separate allowance for Electricity and Internet usage
6. Option to WFH when back to office
7. Monthly Treats to employees (ex. Sodexo)</t>
  </si>
  <si>
    <t>When becoming a parent, both father and mother should get equal leaves like few other companies provide this in India and outside India. Please make maternity and paternity leave of same duration because father needs to take care of mother and baby both.</t>
  </si>
  <si>
    <t xml:space="preserve">1. Compensation should match across Industry/Grade levels, Improvised and enhanced salary packages with respect to Market standards.
2. 40 to 45 working hours for better work life balance.
3. Overtime Allowance.
4. Smart phone allowance as compared to other industry.
5. Food Allowances during busy season.
</t>
  </si>
  <si>
    <t>I would love to see some more budgeting in terms of L&amp;D and upskilling. We have always seen situations were we run out of budget for certifications. Additionally I would also have stricter norms across people who avail those benefits and then leave the firm in less than a year.</t>
  </si>
  <si>
    <t>Salary should be best in the market. 
Promotion should be given based on the individual performance.</t>
  </si>
  <si>
    <t>The rise in the compensation structure in mid year will be a great motivational factor to work even more effectively and efficiently. As i am lead associate now so if i get promotion to senior the responsibility will be high and compensation also will be high so it will carry out my best performance.</t>
  </si>
  <si>
    <t xml:space="preserve">I would really appreciate something in lines of work life balance and culture. There are numerous times when we are on leave and yet working. I think this whole idea has to be changed when we promote personal wellbeing. </t>
  </si>
  <si>
    <t>I am not sure which benefits are meant, if you mean Christmas vouchers, best option to me is card which I can use in any store.</t>
  </si>
  <si>
    <t>Providing Flexible working options - WFH Options</t>
  </si>
  <si>
    <t>1. Employees should be given gift cards on their respective birthdays. 
2. Every 1 year of tenurity should be marked with gift hampers/ cash along with a thanks e-mail.
3. EY should setup it's own blood bank or collaborate with an entity for the same where EY resources can donate/ procure blood hassle-free.</t>
  </si>
  <si>
    <t>My suggestion is to promote the non-qualified (even the ones not completed 50% of the qualification) due for AM's to be promoted to AM as it is not really a rank change and most B4s don't really require a qualification to an AM level. Also, the increase in the compensation due to that promotion could be a motivating factor to stay in EY.</t>
  </si>
  <si>
    <t>The promotion/progression must be given at all levels not just Lead associate to Senior or Senior 3 to AM. It should be also applicable to other levels, for example Advanced associate progressing to Lead associate. The reason behind this is that it would be really demotivating for people who are working so hard but they won't be getting progression to the next level. Kindy consider this.</t>
  </si>
  <si>
    <t>higher annual bonus</t>
  </si>
  <si>
    <t>We all received one time support for home office setup and receiving benefits for Internet charges every month. I think the internet and handling changes should be revised, as Rs.500/- is not sufficient as per the current market. Home office support policy should also be revised.
Due to COVID situations, few locations haven't received EY Goodies. It would be great, if this is resumed at the earliest and everyone gets the goodies.</t>
  </si>
  <si>
    <t>Introduce Voluntary Provident fund concept in grethr App for Kerala location</t>
  </si>
  <si>
    <t xml:space="preserve">Please introduce mid-year progressions and salary revision. Also provide variable pay half-yearly instead of yearly bonus. Review the cadre and provide double progressions for employees who are in comparatively very low rank (compared to their experience) if they have performed exceptionally well
Make partnership with resorts like Club Mahindra/Sterling and provide discounts to employees
</t>
  </si>
  <si>
    <t>1. Permanent remote working benefits - Work from Home/Work from Anywhere. 
2. On-the-go Internet connectivity allowance.
3. Old laptop buy back benefit.
4. Office Smart Phone Allowance
5. Milestone bonus
6. Leave Encashment benefit</t>
  </si>
  <si>
    <t xml:space="preserve">Thank you for taking this much needed initiative.
Here are my personal request and suggestions:
1. Salary correction - now I am currently under paid. My current CTC is less than 70 to 75% compared to market standard and please match salary with market standards &amp; new joiners.
2. Progression/Promotion from current rank/designation.
3. Please enable Permanent work from home option.
4. Leave encashment policy.
5. Emergency loan from EY (interest free).
Thank you.
</t>
  </si>
  <si>
    <t>Food allowance, such as a credit to a food delivery app or, once we're back in the office, a card with credit to buy lunch. Beyond being a helpful benefit it could also incentivize healthy habits (if the credit could be mostly only used in places that offer healthy food then employees would be "forced" to eat healthier food)</t>
  </si>
  <si>
    <t>Monetary benefits for our remaining leaves in LMS. We tend to loose few leaves (if not availed) as the calendar year changes.</t>
  </si>
  <si>
    <t>Work from home allowance.
EY Gift Hampers.
Increase in reward points.</t>
  </si>
  <si>
    <t xml:space="preserve">Thanks for giving this opportunity and listen to the voice of our employee. In my thinking, we should give atleast one time setup for work from home because most of the person does not spend money from their pocket for WFH setup. But Good WFH setup can increase much productivity and focus. I will also highlight about more tax benefits in terms of food card, car lease or EV Purchase concession, good award winning prize for achievements. </t>
  </si>
  <si>
    <t>1. better Healthcare insurance (as of now we have only basic one in Poland, while other IT companies offer premium class insurance as part of standard job offer)
2. Additional paid day offs (Adobe is giving 1 free company day off per month during whole COVID pandemic)
3. Better equipment for home office (covering expenses or giving vouchers to purchase whatever is required, e.g. printer, adjustable tables and chairs, mouse, keyboard and etc)
4. Additional coverage for electricity payment due to restriction to work from home
5. Ability to work remotely from other countries, at least few months per year.</t>
  </si>
  <si>
    <t xml:space="preserve">Perks can be for one night family trip, school fees for kids(quarterly), gift vouchers, electricity bill(fixed limit) since its WFH, </t>
  </si>
  <si>
    <t>1) WFH setup(assistance) allowance.
2) Tax Saving benefits like food card, Car lease, Electric vehicle concessions.
3) Quarterly salary revision instead of yearly revision.
4) Quarterly Variable Pay.</t>
  </si>
  <si>
    <t xml:space="preserve">o	"build Your office" - benefits optimizing working from home experience, covering monitor, chairs, peripherals and other equipment.  
o	Work life balance benefits, improving engagement and quality of work: 
	Days off benefits: 
     •	   paid day off for birthday 
     •    paid sabbatical leave (e.g. up to 3 months) after e.g. fifth / tenth year with the organization   
     •   the longer you work in EY the more additional paid days off you receive, up to 5 additional days. Finishing every even year in EY you get +1 additional paid day off, where after 10 years you get total of 5 additional days. 
-	4 day working week, as proven impacting positively both employees morale and performance. 
-	up to 1 month every calendar year to be able to work from other country, e.g. in Poland GDS center we have many foreigners working, who would like to be able to travel to their families (in other countries) and be able to work from there. Not always it is needed for them to take vacation (and use the available days for some normal vacation), as other family members will be still working normally when they come and therefore they would like also to work remotely 
-	Provide better hardware to all employees, like wireless mouse, keyboard, headset. Currently those things employees are getting are on basic level and some of the employees are surprised that this is what EY is providing. 
</t>
  </si>
  <si>
    <t>26 days of paid leave for everyone:
Some people were not working on contract of employment during their career, which means that they will get only 20 days of paid leave in the beginnig. Increasing it to 26 for everyone would also simplify the way it's being calculated by HR team / payroll for newjoiners</t>
  </si>
  <si>
    <t>I'm grateful to be a member of EY GDS and I’m looking forward for progression and pay raise(hike in salary)</t>
  </si>
  <si>
    <t xml:space="preserve">1. Subsidized office chairs that we can buy for our home office.
2. Bigger home office allowances - electricity and gas bills have gone up dramatically in Poland. We need to spend more when we work from home. 
3. Discounts to theaters, cinemas, concerts. 
4. Payment for sports competitions for employees, which they take part in their free time - I think this was stopped when pandemic started. 
5. Car leasing on good terms for all employees not only from Assistant directors ranks. 
6. Bigger integration budgets for our teams. 
7. Bigger awards for employees  and other awards. 
</t>
  </si>
  <si>
    <t>1.Car lease policy, 
2.Offering loans to employees for medical emergencies.</t>
  </si>
  <si>
    <t xml:space="preserve">I am glad to know that EY would like to listen to their employees as they always do.
I have list down the following benefit which means to me:-
1-I believe the opportunity cost should be given to employees when it comes for tenured and critical resources. When I say "opportunity Cost" I mean, suppose one employee who spent 5+ years with EY and if he/she looks out, they will get ~30-40% hike based on current scenario. If that hike itself is given to that employee, it will save a lot to EY because EY doesn't need to train people for at least 6 months to get the desired result which eventually will save ~INR 6 lacs. 
I have 8.5 years of my experience and my package is not as per industry standards. However, I am really thankful to EY or my Manager who gave me correction in last year. Post that correction as well, I feel there is a chance to increase it to match it with the market standard.
2- Opportunity to grow- Employee should get the opportunity to grow in terms of higher education. Leaders/ Counselor should motivate their employees to opt for it while considering the long term goal for organization. Most of people will stay for long if organization is committed to them.
3-  Time to time Market correction- Employees works for money and if that is not corelating with their current lifestyle/expenses, they opt to switch. In such cases, if they will be given a market correction, they will be 100% committed to their company.
4- Social Security amount- Pension scheme should be brought in the organization.
Regards,
Rohit Dhankhar
</t>
  </si>
  <si>
    <t>Promotion and clear guidance on volunteer days. 
Organized outdoor activities (skiing, hiking). 
Ability to work from another country.
Equipment for home office.</t>
  </si>
  <si>
    <t xml:space="preserve">1. Yearly health checkup vouchers for all employees.
2. Goodies like mobiles, wireless head set.
3. Bring back the option to purchase the laptop in discounted price. So, it was be used for personal use. 
</t>
  </si>
  <si>
    <t xml:space="preserve">please provide wfh setup and other facilities
the company should be more engaged to the employees , they should send something to feel connected , appreciate us more .
to be honest , its been a year for me in ey but the salary what i m getting is what the fresher's are getting , its feels like a gap for me so , this should be taken care of .
</t>
  </si>
  <si>
    <t xml:space="preserve">Internet Allowances should be increased to Rs. 1000/ month instead of Rs. 500.
</t>
  </si>
  <si>
    <t xml:space="preserve">1) Doing a market correction for the CTC of the employee for every 5 years of tenure. 
2) Permanent work from home as it is highly successful. </t>
  </si>
  <si>
    <t>shorter working week, possibility of working from abroad, vouchers for massages</t>
  </si>
  <si>
    <t>Additional employee benefits like food cards, mobile allowance, mid year hike etc</t>
  </si>
  <si>
    <t>1. Return flight tickets with family for visiting native place at least once a year.
2. Food Card - Which can be used for buying some evening snacks/lunch and some allocated amount for every month.
3. Annual Leave carry forward limit increased to 25 days instead of 15 days.
4. Full health check up for employee and dependents once a year.</t>
  </si>
  <si>
    <t>1. Return flight tickets with family for visiting native place at least once a year.
2. Food Card - Which can be used for buying some evening snacks/lunch and allocated some budget for every month.
3. Annual Leave carry forward limit increased to 25 days instead of 15 days.
4. Full health check up for employee and dependents once in a year.</t>
  </si>
  <si>
    <t>1. Food Card - Which can be used for buying some evening snacks/lunch and some allocated amount for every month.
2. Annual Leave carry forward limit increased to 25 days instead of 15 days
3. Full health check up for employee and dependents once a year
4. Return flight tickets with family for visiting native place at least once a year.</t>
  </si>
  <si>
    <t>I would like more vacation days, I would like money to do the shopping for example 15.000 ARS for COTO, I would like discount in restaurants, I would like more platforms for education as udemy, I would like more benefits for gym not only megathol, for example I do pilates and I cannot use the benefit in megathlon. thanks and regards</t>
  </si>
  <si>
    <t xml:space="preserve">1. Reimbursement of premium accounts of health/wellness/entertainment apps like Headspace/Calm/Spotify
2. Reimbursement of any health related expenditure (gym membership, bicycle purchase, etc.)
</t>
  </si>
  <si>
    <t>A EY sponsored vacation (range as per rank) once in a year would be great. Out to total leave that Vacation can cover some of those. Also mid year Bonus/hike would be great which should not impact on normal hike/bonus.</t>
  </si>
  <si>
    <t xml:space="preserve">1. Improvised  Compensation should match across industry. salary packages with respect to Market standards, Work experience and employee commitment in contribution towards the firm
2. 45 hours during busy season to strike a better WLB.
3. Food expenses allowance during busy season.
4. Overtime Benefits to the employees.
</t>
  </si>
  <si>
    <t>1. Completely paid trip for the employee and family once in three years to the location of his/her choice. The company can fix a budget to help the employee filter down his choice🥂
As you know if the company promotes these kind of benefits - even if the employee wishes to leave the company, the family won't allow it😎
2. Additional bonus at the start of the academic year - Most of the employees will have children going to school. So it will be beneficial to the employee to get some financial help at these most needed time.</t>
  </si>
  <si>
    <t xml:space="preserve">Improve health coverage like dental (implants), discounts in medicines, etc.)
Increase coverage of Internet services costs for WFH
</t>
  </si>
  <si>
    <t>Financial or recreational benefits would be more exciting. Benefits such as Vacation or travel packages or coupons.</t>
  </si>
  <si>
    <t>Higher Pay Scale i.e. High CTC
More Internet Allowance at-least Rs. 1500/- per month due to working from home in COVID
Phone reimbursement such as Iphone as other Big4s do for their employees.
Higher VPB percentages.</t>
  </si>
  <si>
    <t xml:space="preserve">Dual Handling benefits </t>
  </si>
  <si>
    <t>VPB can be provided twice in a year.</t>
  </si>
  <si>
    <t>1. Paid day off for Birthday
2. Small present send for Birthday
3. Once a month 'Day for me' - to recharge batteries
4. The longer you work in EY the more additional paid days off you receive, up to 5 additional days. Finishing every even year in EY you get +1 additional paid day off, where after 10 years you get total of 5 additional days. 
5. Had another Healthcare provider like Medicover or Allianz. Employees who work remotely not always got Luxmed in a short distance.
6. Meal card
7. Provide better hardware to all employees, like wireless mouse, keyboard, headset
8. Company should straight away give 26 days of holidays
9. '13' salary paid as benefit in half every 6 month</t>
  </si>
  <si>
    <t>Investment - pension scheme of sort.</t>
  </si>
  <si>
    <t xml:space="preserve">EY GDS Week: One extra week of vacations 
Vacations Packages: Agreements with tourism and airlines companies for discounts on hotels &amp; flights
Interest Free Loan
</t>
  </si>
  <si>
    <t xml:space="preserve">o	"build Your office" - benefits optimizing working from home experience, covering monitor, chairs, peripherals and other equipment.  
o	Work life balance benefits, improving engagement and quality of work: 
	Days off benefits: 
•	paid day off for birthday 
•	paid sabbatical leave (e.g. up to 3 months) after e.g. fifth / tenth year with the organization   
•	the longer you work in EY the more additional paid days off you receive, up to 5 additional days. Finishing every even year in EY you get +1 additional paid day off, where after 10 years you get total of 5 additional days. 
	4 day working week, as proven impacting positively both employees morale and performance. 
	up to 1 month every calendar year to be able to work from other country, e.g. in Poland GDS center we have many foreigners working, who would like to be able to travel to their families (in other countries) and be able to work from there. Not always it is needed for them to take vacation (and use the available days for some normal vacation), as other family members will be still working normally when they come and therefore they would like also to work remotely 
	Provide better hardware to all employees, like wireless mouse, keyboard, headset. Currently those things employees are getting are on basic level and some of the employees are surprised that this is what EY is providing. 
</t>
  </si>
  <si>
    <t>1.Profit-Sharing: (Most Recommended) - on a quarterly basis
compensation program to award employees a share of the company’s profits. The company contributes a portion of its pre-tax profits to a pool that gets distributed among employees. This motivates employees to work towards increasing the profitability of the company. It also enhances commitment to organizational goals.
2. Learning and Development:
EY gives Udemy for free Learning, would also love if Coursera is also fully sponsored by EY for Learning and Development. 
3. Wellness Funds and Office Equipment at Home for more Productive work:
Reimbursements of ergonomic Chairs, monitors, etc.</t>
  </si>
  <si>
    <t>Requesting you not to consider bell curve rule for appraisal. Lot of companies are not following this process; but EY still strictly following these outdated rules. Also please consider an immediate market salary revision.</t>
  </si>
  <si>
    <t xml:space="preserve">*) In the EY appreciation tool , if we could have tab to convert the points into liquid cash, it would be helpful
*) Reducing 9 hours of work to 8 hours
*) If we could club personal leave with annual leave
*) If we have an option in leave policy to encash personal leave or annual leave or special leave so that it would help many of the individuals ( Eg: If there is 10 personal leave- if we are able to utilize 5 leave only for an year then rest of the leave will be lapsed so in that case if we have option to encash rest of the 5 leaves then it would be really great- 1 leave Rs 100 so 5 leave Rs 500)
</t>
  </si>
  <si>
    <t xml:space="preserve">Since the work from anywhere is the new way of working in Pandemic time and most of the employers have shifted to this model with open arms as it does not affect the business. Can employer cover or reimburse the moving (Relocation) cost of their employees ? Also can there be a provision for allowing to relocate again and cover the moving/relocation again at least after 3 years ?    </t>
  </si>
  <si>
    <t>Please continue Cab services when office resumes. It is a convenient source of transportation and is hassle free, cost effective and safe for employees.</t>
  </si>
  <si>
    <t>Please continue cab services when office resumes.</t>
  </si>
  <si>
    <t>"build Your office" - benefits optimizing working from home experience, covering monitor, chairs, peripherals and other equipment.  , sabbatical leave, additional days off depending on the contact lenght</t>
  </si>
  <si>
    <t xml:space="preserve">
1- Introducing 2 time variable pay bonus payment including the mid-year promotion/progression cycle
2- Location flexibility by providing option to change the base location 
</t>
  </si>
  <si>
    <t xml:space="preserve">mobile phones packages to be used for personal purposes </t>
  </si>
  <si>
    <t>Mid year promotions/ Fast track growth to HiPo employees
Extend Tax consulting support to GDS employees
Include Spectacles and Dental benefits under the current medical insurance plans
Extend the Corporate travel portal to employees to plan personal leave and travel</t>
  </si>
  <si>
    <t xml:space="preserve">I would like to add on two things in the compensation structuring as I can't see them in the compensation portal :-
1. Car lease policy for employees 
2. Contribution of employer to NPS (National Pension Scheme) to employees who are willing to opt for this.
</t>
  </si>
  <si>
    <t>Interest free loan would be a benefit for needy employees</t>
  </si>
  <si>
    <t>Employee Benefits such as coupons pertaining to well being, outdoor sports, Gym, Swimming pools etc</t>
  </si>
  <si>
    <t xml:space="preserve">1. Health / Wellness programs - Gym memberships, Yoga sessions etc.
2. Paid workcation - May be couple of days in a year. Could be in a nice hotel or resort in the home location itself and not necessarily out of station.
</t>
  </si>
  <si>
    <t>1. The employees should be getting food cards(Sodexo) or meal coupons every month. 
2. Employees should be getting some fitness memberships discounts or vouchers to redeem at the gym. 
3. When coming to non-monetary benefits, I'll love to bring to your notice that, employees really feel proud and 
    happy when the organization sends them a work anniversary note or Birthday card to them at their home 
    addresses. 
4. It's a great idea if an organization provides some creative and skillsets book/magazine to the employee, it may 
    be the favorite reading item for them. 
5. Concert/standup shows tickets are also a good way to employees as a leisure benefit for them.</t>
  </si>
  <si>
    <t>People at STAFF level are highly underpaid for the level of experience they have; and for the complexity of the work they take, they should be paid more. Many organizations have done this, they have declared a hike for STAFF level employees to match their salary with the current industry standards.
The emergency internet amount paid (INR 500) is very less. No broadband company offers a plan in the INR 500 range. 
Employees should be able to encash unused leaves. We are given around 30-35 leaves in a year, but we may not always take these leaves. It is simply wasted, instead we should be able to encash it.
Progressions/Promotions should be given to all eligible employees so that the employee feels their contributions are accurately recognized.</t>
  </si>
  <si>
    <t>Please provide a gift on employee birthday- May be a small gift coupon.</t>
  </si>
  <si>
    <t>Allowances for wellness and fitness of the employees</t>
  </si>
  <si>
    <t>Some allowance for wellness and fitness of employees.</t>
  </si>
  <si>
    <t>1. Salary revisions per current Market (mainly comparative with other big 3)
2. Special bonus payments
3. Allowances on extended hours of work performed</t>
  </si>
  <si>
    <t>Having SL and VL conversion is really helpful.</t>
  </si>
  <si>
    <t>Monetary Benefits.
Recognitions with awards. 
Promotions
Hike as per Quarterlies instead of Yearly.</t>
  </si>
  <si>
    <t xml:space="preserve">Having a package of benefits where we can chose from. 
</t>
  </si>
  <si>
    <t xml:space="preserve">Appreciation tokens:
As we have the quarterly apperciations cycle (such as SPOT Awards), we can provide the appreciation tokens throughout the quarter like some awards or honorable mentions for the work done as when happened. It doesn't have to be on weekly basis as well. Every good work can be appreciated with the wonderful email/ newsletter from the management could boost the individuals moral and motivate for better work for every engagement. I'm happy to be part of the discussion for any brainstorming session if required.  </t>
  </si>
  <si>
    <t>The unofficial policy which counsellors/manager generally use wherein they deny the progression of deserving candidate just because they got last year. This discourages hard work as they know they will not be getting it this year.</t>
  </si>
  <si>
    <t>Progression/Promotion should not be denied to an employee just because they got it in the previous year.</t>
  </si>
  <si>
    <t>Holiday Week Off between Christmas and New Year.</t>
  </si>
  <si>
    <t>Work from home setup,  benefit for tax savings like food card, Electric vehicle concession, car lease and health insurance without co-pay</t>
  </si>
  <si>
    <t>Food benefits. Other big companies give their employees an amount of money via PedidosYa/corporate every month.
Flex hours. Being able to start earlier and finish earlier a few days a week.</t>
  </si>
  <si>
    <t>Career as well as Financial growth.</t>
  </si>
  <si>
    <t>1) Birthday and Anniversary Gifting to Employee in the form of EY Points, Cash or Vouchers to motivate individual and there family.
2) Twice or once Some kind of Reimbursement of Training/Certification for completing individual interest( Not limiting the certificate reimbursement to current work or department )
3) 0 % Interest to loan to Employee.
4) Free Transportation to Employee once all is Normal.
5) Some snacks in office weekly .
6) Yearly some cool goodies .</t>
  </si>
  <si>
    <t>Cambiar la obra social a Osde, ya que Swiss Medical tiene muy mala atención tengas el plan que tengas y siempre terminamos recurriendo a profesionales privados y gastando muchisima plata.</t>
  </si>
  <si>
    <t>I look forward to get a benefit which can be beneficial for my entire family . Like a travel voucher.</t>
  </si>
  <si>
    <t>Flexi timing or Split shift timing would be good. Also in case if resources needs to extend the shift timing, then in that case shift allowance should also be given to resources. This will be a big motivational factor.</t>
  </si>
  <si>
    <t xml:space="preserve">It would be nice if we could get a wellness assignation for hobbies/sports, instead of the gym discount benefit.
For example, if I want to play tennis instead of going to the gym, I could spend this assignation on classes, balls, etc. </t>
  </si>
  <si>
    <t>Market Correction based on skillset and Experience to retain Great Talent.</t>
  </si>
  <si>
    <t xml:space="preserve">Extra PTO days, for example, one extra PTO day per quarter to help avoid burn out. The workload is extremely high and we sometimes need to be able to use an extra day without using our 10 pto available days. 
Chairs - I joined EY about an year ago, and I don't have a good chair to use at home. I am sometimes in a great deal of pain on my lower back. Whether it is sending a chair or reimbursing 50% of a new one. 
Include Mental Health benefits in our healthcare plan - Swiss Medical plan with mental health reimbursement, for example. I feel that EY does not action enough in mental health awareness.
Thanks so much! </t>
  </si>
  <si>
    <t>More Home Office,Health and Other benefits budget.</t>
  </si>
  <si>
    <t>Recreational benefit. In this trying times, it is important to protect and nurture our mental health. By way of recreational benefits, we can somehow divert our attention and try to learn new thing or develop new hobbies. It can be in monetary form provided that employee can provide proof or receipt that it has been spent for recreational purposes.</t>
  </si>
  <si>
    <t>1. Career Progression
2. Reward &amp; Recognition
3. Monitory Growth</t>
  </si>
  <si>
    <t>It would be better to give medical allowance to the employees every month.</t>
  </si>
  <si>
    <t>GDS can start car leasing options that would be helpful for its employees</t>
  </si>
  <si>
    <t xml:space="preserve">1. The insurance benefits provided to employees could be increased given the COVID situation.
2. The work hours can be reduced to 40 to promote better work life balance. 
3. Rewards can be increased at staff level. 
</t>
  </si>
  <si>
    <t xml:space="preserve">Higher Medicine Reimbursement Allowance, Full and Complete Maternity Benefits, Wider/Higher Dental Coverage, Higher Internet allowance. Home Office improvement allowance, Chiropractor or Spa massage Benefit, RnR discounts for employee. </t>
  </si>
  <si>
    <t>Thanks for this initiative. It's great to see that EY is doing this. Below are a few suggestions:
	1. Vacation leave travel cost reimbursement for employee and immediate family (spouse and kids); yearly once international / domestic travel expenses.
	2. Global mobility option for GDS CBS employees
	3. Rank / Role based pay parity (if not already followed by the firm):
		○ Pay parity between existing employees at same rank / role
		○ Pay parity between existing employees and new hires for same rank / role
	4. Child care support / allowance for working parents (Daycare / Tuition fees) .
	5. Wellbeing Allowance (Yearly allowance or reimbursement of cost related to physical or emotional wellbeing expenses eg: Gym or yoga membership fee, Gardening tools expense etc. )
	6. Wellbeing holidays (mandatory long break to unwind) - not part of leaves but given as Holiday.
	7. Gift voucher / Gift hamper for Work Anniversary
	8. Smart phone programme - A set amount as allowance or reimbursement for smartphone purchase (maybe once in 3 years)
        9. Increase in Internet allowance</t>
  </si>
  <si>
    <t xml:space="preserve">Working hours should be reduced to 40 hours, to promote better work life balance. 
</t>
  </si>
  <si>
    <t>Benefit #1
A lot of our colleagues in GDS have either
1) Country firm experience 
2) international experience
The talent for such colleagues should be better utilized as this is untapped business potential for EY.
To bring them an exceptional experience as per EY standards, Country firms internationally should be able to call in GDS employees at their countries for short to medium term assignments as a full part of their practice
Benefit #2
Partnership should be done for Application Maintenance projects with smaller external contractors and fresh Systems Integration work should be carried out by GDS teams to maximize talent utilization - let low complexity work be outsourced to contracted employees while FTE's should be utilized for supervision of such work and high quality development
Benefit #3
Application Maintenance should be a single tower across GDS - to ensure no employee works graveyard shifts on regular basis as it impact social and personal life. Making graveyard shifts Business As Usual all 12 months is detrimental for EY culture and just wastes talent
Benefit #4
Discount on all daily needs for EY employees - TCS has that benefit which remains a talking point
Benefit #5
Reduction of Notice Period from 3 months to 2 FOR ALL EMPLOYEES. The company should not have two policies for same employee category working on same assignment and role
Benefit #6
GDS employees should be able to book personal travel at the corporate discounted rates - As country firms offer this, GDS can also provide that
Benefit #7
Tie-Up with international stock broking organizations for brokerage at minimalistic market competitive pricing - integrate their stakeholding in GMS/Independence process
Benefit #8
Car lease option should be given to employees 
Benefit 9
HDFC or any similar organization should be appointed as Tier 2 NPS partner - employees should have the NPS tier 2  option</t>
  </si>
  <si>
    <t>Compensation for existing employees is less compared to the newly joined ones. There should be an equalization/market correction that needs to happen at a higher frequency rate to bridge the gap. Else, it would be leading to attritions.</t>
  </si>
  <si>
    <t>I don't think in current days we need creative or fancy benefits, I prefer to focus on basic needs like right salary calibration, bonuses in $ or prepaid card, giving investment options on global markets, building possibility of career mobility in EY global.</t>
  </si>
  <si>
    <t>Enhanced Internet expenses
Mid year hikes/promotions
Special bonuses
Monetary Rewards for recognition
Quarterly Food coupons/vouchers
Well-being expenses
Work from home set up expenses</t>
  </si>
  <si>
    <t>I feel the most impactful benefit that I find most valuable is a Salary Increase. =)</t>
  </si>
  <si>
    <t xml:space="preserve">- Internet allowance should be revised to actual expenses for smooth WFH experience
- Allowance for wellness (like gym / yoga / zumba yearly memberships, collective disconnect for a few days at organization level) for better health and immunity 
- Arrangements for wfh setup (like UPS, external monitor, office table and chair, wifi routers, etc) for seamless and more efficient work from home
- Entertainment budget to feel connected in the virtual setup
- Budget for firm approved phones (like samsung, iphone, etc) as we have to actively use email, teams and other apps for VPN on phone and having it on personal phone disrupts personal boundaries.
- facility of certification courses like PMP, Prince2, Scrum Master, CSAM, etc. </t>
  </si>
  <si>
    <t xml:space="preserve">1. As per me, we can reduce working hours to 8 or 8.5hours as currently it is 10hours and mostly it gets extended too. 2. If Friday can be kept as half day and rest half day employee can complete their admin tasks like time sheets, etc. 3. EY should also offer reimbursement or work station set-up at home since we all are working from home. 4. Leaves should be en-cashed. 5. Gifts/Goodies to be given on employee's birthday or special occasions. </t>
  </si>
  <si>
    <t xml:space="preserve">I would like to see an option for us to get an emergency interest free loan option available for a certain duration. Employees can repay the amount in lumpsum every month.
Complete health check up facility, once in an year.
</t>
  </si>
  <si>
    <t>Stock, Stock Options and/or Equity</t>
  </si>
  <si>
    <t>Overtime Pay
Paid Sick Leaves
Retirement Plans
Student Loan Assistance</t>
  </si>
  <si>
    <t>As I live in Argentina and we have high inflation rates and high tax retention per government rules, i think that we should be creative with the type of salary packages we offer to the employees as, at the end of the day, the firm will be updating the salaries. That being said, one way to do this is by supporting several or particular employees expenses, such as gas, energy, car maintenance, kids school, etc. That way, the employee receives the salary improvement without loosing it to tax (as it is an expense), and the firm is still offering a competitive salary to its employees. The same way is was offer the reimbursement of summer camps. Other idea is to pay a significant part in stokes, or even a small part in USD in a different location such as US, Uruguay, etc.</t>
  </si>
  <si>
    <t>ESOP, Sodexo , Gadget and Furniture allowances</t>
  </si>
  <si>
    <t>I would like to suggest few ideas other than monetary reward -
1. May there should be awarded paid vacation or paid holiday atleast once in a year which is good for well-being and keep employees refreshed, (not to be deducted from leave balance)
2.  To award employees with a care packed appreciation in case of any awards which will include a bunch of unique items (rather than e-vouchers) which will make employees feel a connection towards employers.
3. Connecting with employees out of the office over a shared interest.</t>
  </si>
  <si>
    <t xml:space="preserve">More vacation or free time would be great. 
Or the possibility to work from a different location than from home. For example working from another country or location than our usual home space. 
</t>
  </si>
  <si>
    <t xml:space="preserve">Can unused table/chairs/dual monitors of office be reused by employees for their home office.
Business mobile phone facility for employees.
</t>
  </si>
  <si>
    <t xml:space="preserve">Encouraging one week and two week mandatory leaves to be taken by employees that will allow them to disconnect from work and reconnect with more energy and fresh mind.
</t>
  </si>
  <si>
    <t xml:space="preserve">In My View, the one benefit that will enhance overall lifestyle of each individual is there compensation. so compensation increase is what i feel one of the benefit that can be considered. </t>
  </si>
  <si>
    <t>International exposure for the employees.</t>
  </si>
  <si>
    <t xml:space="preserve">1	Annual Health Checkup
2	Paternity leave to be increased to 30 days
3	DCB Niyo Card can be initiated where we have buckets for each type like Food, Car expenses(optional for to choose from Conveyance or Car, Telephone.. etc which is prepaid card loaded on monthly basis and can be used for different type of transaction, leftover end of financial year goes to taxed.
4	Milestone bonus once every 3 years
5	Home grown employees compensation should match with the lateral hires
6	ESOP for employees who spent a specified time in the firm
7	Permanent WFH as applicable
8	Smart Phone for office purpose
9	Providing Tax return services to Employees
10	Sponsored Family Vacation
11	Overtime Allowance
</t>
  </si>
  <si>
    <t>Better Dental and Vision insurance.</t>
  </si>
  <si>
    <t>Paternity Leave: increase it to 1 month.</t>
  </si>
  <si>
    <t>1. Annual leave encashment each year, may be subjected to limit.
2. Rewards to be given in cash and not vouchers
3. Old laptop buy-back policy
4. Compensatory off for working on weekends
5. Emergency loan for employees.</t>
  </si>
  <si>
    <t xml:space="preserve">Sending on-site or to different places for conference or some other study references
Getting more salary, atleast to be in par with fellow companies
Making employees feeling wanted, atleast 5 year completion, birthday special gifts and all
Allowing stay- cation, as mental health is deteriorating these days and it is very important to maintain it for more productivity
</t>
  </si>
  <si>
    <t xml:space="preserve">1) It would be great to have the option of secondment at GDS like it is available to EY people elsewhere.
2) Short term onshore opportunities (12 to 18 months) would be a great add on for employees.
3) You could provide a platform for employees to list gigs they would like done, that other employees could then undertake for additional payments.
4) An anytime interest-free loan could be made available to employees.
5) EY branded apparel and other useful items should be made available for employees to choose without payment.
6) Valuable gadgets may be incorporated into employee gifting as seen in product companies.
7) Tax saving opportunities may be made available within the organization.
8) Awards and recognition should translate to monetary benefits as opposed to reward points (which never is enough to make a required purchase without the employee having to pitch in money).
</t>
  </si>
  <si>
    <t xml:space="preserve">First of all Thank you for providing this platform to voice our suggestions :)
There are some tenured employees who happen to be in the same rank/ grade for many years, not because they are not good but due to other factors. So this is a platform where I would like to request to take a look at those cases like mine for a progression/ promotion  like  a wild-card entry for the really deserving cases.
Secondly, I would like to propose for a voluntary contribution from all promotees for a good cause.  Funds thus received can be used for our environment and sustainability programs like...planting of trees or create a special Fund to support people who have been impacted by carbon reduction activities by corporates and various firms to set up facilities for a better living for them. I am confident many will come forward to support such initiatives as it is high time that we gave back to society and for the future generations. Thank you
</t>
  </si>
  <si>
    <t xml:space="preserve">Compensation revisions - if a professional gets qualified in month of October, professional should get revisions in the same month, i agree arears will be paid off however working with amount of CTC which we dont know untill April of next year makes sometime demotivated.
</t>
  </si>
  <si>
    <t>Be paid, a percentage of my salary in dollars. 
Have monthly after offices to get together with the team due to the fact we are not going to the office. 
More discounts for local shopping.</t>
  </si>
  <si>
    <t>Argentina has restrictions to get foreign currency, it's an issue for all of us if we want to save money in a strong currency or if we need money to travel. I would be really beneficial for everyone to receive part of our monthly income in foreign currency (US dollars) or at least the VPB paid in full in foreign currency. Other companies in Argentina do this as well and this make them more competitive for resources, this would not only benefit current employees but also make EY more tempting for skilled resources. I hope this can be analyzed and implemented! Thank you for the opportunity and for considering our suggestions!</t>
  </si>
  <si>
    <t>I would like to receive part of my salary in dollars, or even all the salary in dollars.</t>
  </si>
  <si>
    <t>According to the situation in Argentina, a GREAT benefit will be : Annual bonus paid in USD instead of local currency.</t>
  </si>
  <si>
    <t>To be paid in another currency (e.g. being paid in USD in Argentina), or even cryptocurrency.
Survey to be relocated on a foreign country (when employees already have the corresponding visa)
Purchase plan for cars.</t>
  </si>
  <si>
    <t>As we are mostly working from Home. A good benefit will be , having annually the possibility to work from home, but from other place in the country, like a temporal "home" for a period between one and three month. Of course, with a period clearly defined at the beginning (30, 60 or 90 days) and from only one place/address  during the period.</t>
  </si>
  <si>
    <t>Have all the salary or part of it on US dollars. Have refund on ites that are used for everyday work, monitor, desk, computer accessories.</t>
  </si>
  <si>
    <t>Offer the possibility of switching to a fully remote work mode, regardless of COVID.
Offer the possibility of earning a part of our salary in USD like other companies are doing in the country (Globant, MELI, Uala, etc..)</t>
  </si>
  <si>
    <t xml:space="preserve">Due to the amount of content streaming platforms that we all have i think that something related to subscriptions to platforms such as Disney+, primevideo, and etc would be great. </t>
  </si>
  <si>
    <t>Lunch bonus/cupon and power/energy service bonus</t>
  </si>
  <si>
    <t xml:space="preserve">Please make the best effort on providing a "Food Card" or something similar </t>
  </si>
  <si>
    <t>a food card</t>
  </si>
  <si>
    <t>Hola! me gustaria que se pudiese rendir la cuota de pilates o cualquier otra actividad fisica.
Entiendo que estan los descuentos de Sport Club pero estaria bueno que pongan algo como lo que teniamos para Internet y asi cada uno puede elegir que tipo de actividad quiere hacer.</t>
  </si>
  <si>
    <t>1. Beneficio de descuento por compras con Mercado Pago. Este es un beneficio que ya tienen algunas empresas, donde se da un monto de descuento y porcentaje, por ejemplo, descuento de hasta $20000 con tope de 50% en ciertos lugares, por ejemplo, supermercados, comercios de comida para almorzar, etc.
2. Bouchers u ordenes de compra en supermercados.
3. Bouchers u ordenes de compra en combustible (para los que tienen auto)
4. Ver de equiparar los beneficios para los empleados que no tenemos hijos, ya que los que si son padres o madres gozan de más beneficios que el resto de los empleados.
5. Posibilidad de "donar" los bonos de desempeño cuando el importe que se vaya a cobrar por ganancias equipare el monto del bono. Por ejemplo, si se planea dar un bono de $100, en Octubre, y el descuento por ganancias extra en los proximos meses, equivaldra a $100, eso implica un adelanto de sueldo y no un bono, con lo cual, es preferible que la empresa lo "done" en nombre del empleado, de forma que el dinero llegue a alguien que lo necesita y no a las arcas del Estado. En mi caso, hubiera preferido donar mi bono si hubiera sabido que lo que me descontarian de ganancias equipararia al mismo bono.</t>
  </si>
  <si>
    <t xml:space="preserve">It would be a great idea if the referral bonus can be increased. </t>
  </si>
  <si>
    <t>Pagar el almuerzo a traves de PedidosYa Pay or tarjeta restaurant card o cupones Rappi.</t>
  </si>
  <si>
    <t xml:space="preserve">All below benefits ideas apply for Argentina
Benefit at home
Since we are not going to the office I started to have an extra coast on things that we use to have free at the office (Mate, tea, coffee or even filtered water) It would be great if EY could have some type of agreement with some supermarket or producers of this in order to cover this minimal inversion everyone have to do.
Also another benefit I would appreciate is an arrangement with big supermarket or grocery stores to have a discount on our monthly purchase (Jumbo, Coto, wallmart), generating a lower cost to the employees.
PedidosYa cupons or similar in order to cover some meals of the month (no need to be every day)
Benefit at the office
I would appreciate particularly if GDS Argentina work on have special EY Discounts with more stores around and close to the office related to Breakfasts and lunch. My recommendation is to make a survey to see where are the common places that employees go to buy their breakfast or lunch and try to get a discount from the top 5 or those ones. No need to be a huge refund, but a little one that we can appy every day will help in the overall cost of the month.
Flexible dress-code and schedule,
When we went to the office something that usually bothered me is the time I wasted on the public transport at the morning and busy hour to go which meant that usually we traveled badly because of the amount of people at same time and causing many times delays due to the unexpected bad service. added to that particularly talking about men, during summer for example, the clothes we have to use like Shirt, dress jeans or even shoes, badly predisposed the trip to work. In my opinion the following 2 points I´ll mention could have a positive impact at the time the people need to go the office.
I think the dress-code, particularly talking about men, could be just a little more flexible, letting people go sobered (white, black, blue, brown, grey, etc) color t-shirts with no graphic and also shoes (or called sneakers) black or white ones with no big additions.
About the schedule, and being one person that likes to go and be in the office, it is hard to commute on busy hours and many times I preferred to go at my lunch time and stay they time I need to stay.
In my opinion with the summary of above mentioned points that mix a less formal (but not informal) dress-code and flexibility on the timings, working with different PMs, PCs and team lead to add value and control, employees will be more happier to be in the office because it will be something different and not just "the place where they are doing the same as home" </t>
  </si>
  <si>
    <t>- Portion of the salary in USD currency.
- Salary increase to cover for the increase in home services due to being 100% of the working time at home (electricity, gas, etc).</t>
  </si>
  <si>
    <t>The taxes in Argentina are causing pain to our income. we are having 50% inflation a year more or less, salaries get larger but taxes like "ganancias" take away a lot of percentage of our salary and we end up receiving less and less than before the increases. regarding this, GDS AR could find ways to give us a prize that is not reached by "ganancias"</t>
  </si>
  <si>
    <t>New Zealand</t>
  </si>
  <si>
    <t xml:space="preserve">1. Attendance Award for those employee with good attendance record. 2. Leader recognition award - similar to SPOT awards but for Team leaders and up. Nomination will be given by the higher ups. 3. Leave encashment - for those extra leaves that employees are not able to use every end of the year. 4. Increase on internet allowance 5. </t>
  </si>
  <si>
    <t>Those who missed out promotions , progressions and hike due to quota filled or budget over this will be a good chance for their leads to push them for the same and compensate. Its good that EY is coming up with this good idea to retain employees other they might look for better opportunities .</t>
  </si>
  <si>
    <t>Salary payment split: 70% in ARS (Argentinian Pesos) and 30% USD (United State Dollars) - This will make the company more competitive in the market.</t>
  </si>
  <si>
    <t>- Convenio con Jardines maternales/infantiles de manera que se pueda obtener un reintegro de la factura. Tambien podría ser que EY tuviese algún convenio con algunos jardines dado que tiene una planta efectiva de más de 4 mil empleados en Argentina por lo que tal vez le saldría más barato que si cada empleado tuviera que mandar la factura para reintegro por separado. Lo mismo para la época de vacaciones ya que sería una preocupación menos para el empleado al momento de tener que elegir donde mandarlo.
- En caso de una vuelta a la oficina, se podría evaluar un comedor en planta.
- En caso de una vuelta a la oficina, fomentando el uso de la bicicleta, se podría reintegrar el valor total o parcial de la compra de un rodado.
- Incorporar los "EY points" de manera que uno pueda canjearlos por alguna otra cosa que no sean experiencias solamente. Recuerdo este beneficio de cuando trabajé en IBM que se llamaban BluePoints entonces el manager le otorgaba dichos puntos que despues se podían canjear en una plataforma por ordenes de comprar en marcas locales o incluso en Amazon.
Equipamiento de oficina:
========================
- Cambiar los headsets por unos bluetooth ya que los alambricos si bien funcionan bien son bastante molestos al tener que lidiar con el cable de 1.5mts
- Renovarle la silla de oficina ya que al menos la que me llegó a mí está bastante gastada y por su estado esa silla debe tener al menos 3-4 años de uso y luego de estar 8hs todos los días te empieza a doler la lumbar.
- Proveer a los empleados con un dock station + teclado y mouse que eleve el ángulo de vision de la laptop evitando así problemas cervicales.
- Proveer a los empleados con un hub type-C que aumente los puertos (USB + HDMI) de conexión para perifericos, ya que las laptop HP solo tienen dos puertos type-A y al conectar un mouse y teclado alambrico te saca la posibilidad de conectar un headset bluetooth, o viceversa.</t>
  </si>
  <si>
    <t>Paid Microsoft or IT related certification fee at first try
Discount on colleges
Salary Payment on Dollars or Cryptocurrency, since Argentinian Peso is devalued, and this is becoming more common in Argentina Market</t>
  </si>
  <si>
    <t>Make excess sick leave convertible to cash by the end of the year as some of us doesn't utilize it. 
Give employees birthday leaves and anniversary leaves :)</t>
  </si>
  <si>
    <t xml:space="preserve">1. Extended Benefit for Health Card
2. Skip level for HMO. Once you are married you cannot add your parents to your free dependents' because of the hierarchy policy.  </t>
  </si>
  <si>
    <t>Unused SLs to be converted to cash, birthday leave, higher percentage on yearly salary appraisal, yearly loyalty bonus, a one-time EA's regularization home office equipment allowance, mother's day leave, father's day leave, grandparent's day leave, sibling's day leave, tax-paid performance bonuses.</t>
  </si>
  <si>
    <t>Vacation and Sick Leaves conversion to cash end of year, 14th month bonus, electricity allowance for WFH setup and permanent WFH setup for employees</t>
  </si>
  <si>
    <t>&gt;Vacation and Sick Leaves conversion to cash end of year 
&gt;14th month bonus.
&gt;Electricity subsidy 1k
&gt;Permanent WFH option.</t>
  </si>
  <si>
    <t>Electricity subsidy, It could ease the payment of electricity since we are working from home.</t>
  </si>
  <si>
    <t>Gym Membership, 14th Month Pay, Convert Leaves to Cash, Permanent WFH Setup, EY GDS Location Trip</t>
  </si>
  <si>
    <t xml:space="preserve">Non-Interest Bearing Loan;
</t>
  </si>
  <si>
    <t>Vacation and Sick Leaves conversion to cash end of year and 14th month bonus.</t>
  </si>
  <si>
    <t>Employees could win trips/vacations or have team vacations with some training and team building to really nice destinations outside of US. Earn bonus/commission for finding qualified opportunities around firm focus areas like Managed Services.</t>
  </si>
  <si>
    <t>VL and SL encashment, transportation allowance (when coming back to office), clothing allowance</t>
  </si>
  <si>
    <t>The company can include well-being/WFH allowance for newly joined employees in 2020, 2021 and 2022 who joined after the COVID-19 pandemic had started under the work from home/remote office conditions.
Provide a one-time smartphone assistance allowance to procure a smartphone for purely official purposes with  data-management, lock-in period clauses for say first 18 months of purchase.
Increase leave carry forward and encashment limits from 15 to 25.
Increase the monthly internet allowance.
Make the work week requirement of 45 hours dynamic as in it can become 40 hours in off-season when demand/pipeline is less.
Once offices resume, kindly provide cab facilities even for regular shift employees at locations such as BLR, because it really takes a toll on employees' health and mindset to navigate through such hectic traffic especially in cities like BLR.
Allowance for domestic help/cook/eldercare/childcare for employees with working spouses.</t>
  </si>
  <si>
    <t>Onsite opportunity
Business travel
Salary hike
Bonus
Company Shares
Rewards
Money for skill development certifications</t>
  </si>
  <si>
    <t>The best part would be to deliver the salary bimonthly so that there is no month end scenario types for anyone and it would be easy to manage the expenditure</t>
  </si>
  <si>
    <t>There are two ideas I'd like to share : 
- Live catering (free) in the office to encourage team bonding. I know that currently Corona is prominent, however, when we are easing out the restrictions, and want to encourage employees to come to the office, we can fix some specific days
- Travel allowance once a year: When things become normal, can we have a budget for employees such as ticket reimbursement or hotel reimbursements, once a year? or something on similar lines.
Thanks!
AB</t>
  </si>
  <si>
    <t>1. People who are staying with the firm for more than 3 years from the pre-Covid era must be differentiated from the people who joined in this tenure to get hikes (which is primary driver for many to switch jobs and getting increase in salary upto 2x). People who believed in the firm and association must not just be made at par with new joinees who took the benefit of the market conditions but should be kept ahead in terms of monetary and non monetary compensation as we call it Total Rewards. There is nothing wrong with new joinees coming at higher pays but the ones who stood by the firm and the firm stood by them - This relationship needs to come out as this pandemic has changed lives forever. I believe a significant difference just for the loyalty needs to be created in the pay packages of employees who are continuing 3 years or more just before the Pandemic kick off.
2. Qualified employees (CA/ACCA/CPA) are getting hired at significant higher packages in bulk in current scenario of disrupted job market but its ultimately the existing employees who are hand holding those new joinees who themselves are in the same level but are at much lower packages. Those employees have the experience which is time and again tested but lack the certification which is cause of major difference in packages. When we say we have a high performance culture, we should keep the experience and real work aspect ahead/competitive from the certification. Certification is definately a huge accomplishment but when it does not make difference to the client service in real terms, it is nothing but a hall ticket to entry. Hence, employees compensation and growth should be focused on performance basis and not certification criteria.
3. Comp off provided for extra working can also be alternated with extra pay in lieu of comp off. Basically a alternative for people who want to encash additional working instead of leave. Or Comp off can be additionally added with some extra pay.
4. Employees should be allowed to work from any office in the country given the current scenario and also the shifted dynamics of way of working. Many people are in their hometowns away from base office location. If those employees have a EY office in their current location, they should be allowed to visit and work from there.
5. EY Assurance employees should be provided with goodies (physical) as it creates a sense of belonging. Getting something from courier from the leadership/team should be a good feeling. Although our firm is generous in terms of rewards and appreciation in terms of EY appreciate, introduction of goodies/EY branded products will definately add and enhance belongingness in the employees. This may/may not help in employee attrataction/retention. Talent team is the true expert here and can add valuable insights here.</t>
  </si>
  <si>
    <t>Mid year bonus based on the performance and awards to employee based on the performance to encourage employee.</t>
  </si>
  <si>
    <t xml:space="preserve">Hey, Apologies for late submission. I was on annual leaves before and saw this email just today. 
My idea is to introduce wellness allowances. What is it and why? I have quite some hobbies- Dancing, writing, reading and following Fashion lifestyle. But along side work and pressure how can i manage and even afford to accommodate it in my lifestyle? Solution- Wellness Allowance. Under this initiative, i shall be provided an allowance for picking up my hobbies/maintain wellness (Gym, Dance/yoga classes, take up a fashion course, buy Kindle to read and write, etc. basis everyone's wellness ideologies) and i could probably have to submit a receipt or something to full proof it. Alternatively, we could be provided memberships in some fitness clubs or reading clubs or some complexes (example- Gurgaon Fitness complexes) if not an allowance can be accommodated in budget. 
The idea is to make all employees feel there is someone looking after my wellness too not just in terms of taking up sessions at work but also in real life apart from my working hours. I organize so many events for 3 teams, not one but 3, which is quite exhausting too sometimes. Meeting expectations for all the employees to keep them feel relieved from work pressure and engaged, which requires brainstorming and requires so much input even when i love being creative. But who is taking care of my wellness? even at work or off work? That allowance will make me feel boosted, motivated and engaged in wellness. 
Thanks for taking out time to read this. :) Have a nice day! Love this initiative! </t>
  </si>
  <si>
    <t xml:space="preserve">I personally enjoy the brand name EY has, while telling my family and acquaintances. But, there are limited benefits to be honest and being bold here. 
A mobile phone/device provided by the firm is also something i could feel proud of. maybe once an employee becomes a senior. They could be either gifted a phone of their choice or provided funds to get one for himself. 
My relatives enjoy such perks from their firms and i could too for one would like if such a policy were to be introduced. We could introduce it as a timeline initiative too. The post 1 year post joining you could be provided with this benefit. 
The attrition will bound to have bounced back with such perks being in place. Thanks for having read this. :)
 </t>
  </si>
  <si>
    <t>1.	Introduction of Sodexo coupons as a tax saving measure
2.	Introducing Section 80G as a tax saving measure in IT declaration page. Other firms have introduced this so that it becomes part of Form 16
3.	Making salary in par with other firms so that there is less attrition
4.	Providing good value of perquisites to employees especially during interim and final busy season
5.	Reduced working hours from 9 hours to 8 hours during non-busy season and 11 hours to 10 hours during busy season
6.	Offering “Pens Down” Day to employees at the end of the month/ quarter wherein the firm can give a Friday/ Monday off so that employees can rejuvenate themselves enjoying extended weekend (in addition to current leave policy)
7.	Introducing the concept of mandatory year end breaks (25th December to 1st Jan) every year contributed by the firm
8.	Currently, there is restriction on combining Personal Leave/ Special Leave/ Annual Leave which should be removed as these are leaves earned by employees but cannot be freely used by employees
9.	Including CSR and ESG activities as a KPI at all levels in order to contribute more towards betterment of our country
10.	Providing chargeable code for CSR activities, training and interviews which will encourage more employees to take up these activities as currently these contributions impact the utilisation of employees
11.	Currently, we do not get much support from Talent team/ L &amp; D team for any queries on a timely basis. The firm may establish a proper help desk for supporting employees
12.	Firm should take an initiative towards providing mobile phones for business purpose. This would ultimately help in providing more security to the firm’s confidential information as in the current situation both personal and professional information is on the same device. Currently, other firms are providing phones to employees
13.	Goodies should be distributed as a token for motivational purposes
14.	Covid home allowance should be provided to all employees for settling down</t>
  </si>
  <si>
    <t>providing club membership so employees can utilize the facilities across the word, example club Mahindra. sterling club. 
This will improve life style of employees. 
Also provide out patient medical expense coverage for employee and immediate family members.</t>
  </si>
  <si>
    <t>Interest free emergency loan facility.
Separate allowance for Electricity.</t>
  </si>
  <si>
    <t>1) Loyalty Benefit: Employees attached with the firm for more than 3 busy season including the current busy season should be compensated over and above the other employees. 
Simple concept being the more loyal employees should be recognised better than the later employees. It will not only motivate the Old employees but also induce new joiners to be attached with the firm for a longer period of time.
2) Competitive Edge: Firm has set up new practices whereby the firm is hiring providing good compensations however the existing employees are not given equivalent hike because of which the existing employees are forced to look outside. The way firm is hiring new employees for increasing the practices there are competitors who have also set up new/ increased practices leading to hiring talent paying huge increments. If our firm is itself giving good hikes to the existing employees there would no reason for us to look for new opportunities. But the firm paying very well to new recruits, however the existing are not paid equivalent to the new recruits forcing the existing to look for new opportunities. We were not given proper hike in the 2020 annual increment cycle, the mid year hike along with the current year hike is the normal expected hike in two annual increments cycle, so the mid year hike just sets off the 2020 annual hike and hence there has been no over &amp; above hike which would set us apart in the industry in terms of salary, i understand there should be a significant increment to match with the industry.
3) Certification Difference: The differences between the employees with qualification and without qualification should be brought at minimum since our industry being GDS does not require attestation. The differences should be at minimum (standard) at least for the staff and senior position so that the salary and other benefits are more related to performance and not mere certification. This could help our HRM Team and can be seen as revolution brought by EY GDS in the current market scenario.
4) Comp off Benefit: There should be additional pay brought in for comp off charged. As of now for working on weekends we are allowed comp off, with additional pay bought in for comp off will create accountability. Hence working will be done only if necessary, leading to better work life balance.
5) Flying Employees: Employees should be allowed or motivated to work from their local office, if EY office available. This will help EY to retain those employees who may choose to leave the firm when our firm tries to resume office working. Also this will motivate employees who want to experience different culture or those who loves working from anywhere.
6) Sense of Belongingness: Firm should provide goodies to employees to improve the sense of belongingness. Since joining I have never received a single goody from the firm. Now when we are working from home it becomes more important for the firm trying to become a part of our daily life., a goody being a bottle/ t shirt/ souvenir which employees can use in daily part of their life or something which employees search and use can bring EY more closer to the employees. Few goodies can be asking employees to buy a smart phone/ giving a branded Bluetooth speaker or may be something else, even the Firm can run a survey for the same which will again help EY to make employees for acceptable towards filling up surveys.</t>
  </si>
  <si>
    <t>Loans - Housing loans, car loans, or general loans - something that can financially help our employees on top of other benefits</t>
  </si>
  <si>
    <t xml:space="preserve">Proper Market standard compensation - which EY is not providing yet to their employees. having a proper correction on salary 's which is happened this year . i suggest if an employee gets a 4 rating then even his /her salary hike should good not only bonus compensation. I feel the amount of work and hard work we put in here we are not paid accordingly. </t>
  </si>
  <si>
    <t>Benefits that would be meaningful to provide for EY employees are:
1. Encashment of unused Sick Leave every fiscal year.
2. Transportation Allowance on a Monthly Basis.
3. Perfect Attendance Award.
4. Office equipment allowance of 10,000 PHP per year.
5. Internet allowance of 3,000 PHP Monthly.
6. 14th Month Pay.</t>
  </si>
  <si>
    <t xml:space="preserve">1. Smartphone program for professionals at all levels - to allow for a reimbursement up to a certain amount on smartphone purchase. 
2. Work From Home setup allowance for setting up home office. 
3. Reimbursements for Gym/ Fitness clubs/ Yoga/ etc. membership to foster culture of well being. 
4. Consider Increasing the share of Bonus percentage (baseline) from 5% to 10% at Staff level to match the Big-4 market.
5. Allowing Flexi benefits for Staff level - currently a Flexi Plan is not allowed to save taxes on expenses such as Internet/ Mobile/ LTC. 
6. Increase the Internet allowance from 500/ to 1500/ to help pay for a decent plan with sufficient bandwidth at home. </t>
  </si>
  <si>
    <t>Financial benefits - To have good salary re-structure policy in appraisal cycle comparing to market situation</t>
  </si>
  <si>
    <t>GDS has make use of the high resources numbers to its benefit and negotiate preferred T&amp;C with wealth management companies in India, Poland, Manila, etc to help EY GDS employees get the benefit of investing, cover expenses like child education / marriage, retirement planning, wealth accumulation, PF management, other such plan. This is similar to the benefit some of our competitors give to their onshore employees  - 401K, 250k, etc. This can be made voluntary with negotiated preferential treatment and rates for EY employees. These are things that 99% of employee do anyway and is highly like to add to the EY exceptional experience and make EY standout from its competitors in the market for employee experience</t>
  </si>
  <si>
    <t>(1) Health coverage benefits for parents beyond 60 years old, (2) housing stipend, (3) entertainment allowance to be spent for personal wellness and recreation, (4) further training and study leave benefit, (5) sabbatical, (6) employee discounts and rewards</t>
  </si>
  <si>
    <t>1. "Care Giving Leave" for 5 days to employees whose family members are suffering from Covid, rather than employees booking such leaves from there Personal, Annual or Special Leave balance.
2. Birthday gift e-coupon/voucher to employees.</t>
  </si>
  <si>
    <t>Few ideas as below:
1. Leave encashment for unutilised leaves
2. Sodexo food coupons for employees
3. Year end holidays or block leaves/ compulsory disconnect from office.
4. Mobile phone incentive to all employees</t>
  </si>
  <si>
    <t xml:space="preserve">1. Flexibility: 8am morning for TAS is too early in WFH environment. It should be at least from 9am or on employees choice to login at 8am or 9am. 
2. There should be 360 degree feedback. Counselee's should able to provide feedback for counselors or working manager, may be not on work perspective but on behavioral and managerial terms.   
3. In TAS -Our utilizations should not get impacted by our public/personal/annual leaves. This on the other hand creates utilization pressure and impacts work life balance to cover that.   </t>
  </si>
  <si>
    <t>Specific benefits for long-standers within the company (5+ years) in terms of comp, leaves, one-time perks etc.</t>
  </si>
  <si>
    <t xml:space="preserve">Overall 15year exp and being 7 years dedicated work in GDS-TTT teams, My compensation is lesser than 7y experience candidates.  You guys are paying to outside candidates like double package what we are getting now. A 6 Senior is paid more than a Manager having 15y exp in technology ( same technology, same domain). 
It means that it is my fault that dedicatedly work for 7y in GDS. You guys left me the only option to quit the GDS.  
Our Directors, Our ED, and SM also know these facts. 
</t>
  </si>
  <si>
    <t>Category</t>
  </si>
  <si>
    <t>Theme</t>
  </si>
  <si>
    <t>Sub-theme</t>
  </si>
  <si>
    <t>Mid-year bonus</t>
  </si>
  <si>
    <t>Employee well-being</t>
  </si>
  <si>
    <t>Building professional development network and social circle</t>
  </si>
  <si>
    <t>Industry certifications</t>
  </si>
  <si>
    <t>Benefits (Yes/No)</t>
  </si>
  <si>
    <t>No</t>
  </si>
  <si>
    <t>Culture</t>
  </si>
  <si>
    <t>Special day off</t>
  </si>
  <si>
    <t>4-day working week</t>
  </si>
  <si>
    <t>Duplicate</t>
  </si>
  <si>
    <t>Duplicacy</t>
  </si>
  <si>
    <t>Unique</t>
  </si>
  <si>
    <t>Y</t>
  </si>
  <si>
    <t>Build professional development network and social circle</t>
  </si>
  <si>
    <t>Local language course</t>
  </si>
  <si>
    <t>Discounts for theatre/opera/movies etc</t>
  </si>
  <si>
    <t>Meal allowance</t>
  </si>
  <si>
    <t>Special day goodies</t>
  </si>
  <si>
    <t>WFH cost</t>
  </si>
  <si>
    <t>Retention bonus</t>
  </si>
  <si>
    <t>Subsidized loans</t>
  </si>
  <si>
    <t>Help build assets</t>
  </si>
  <si>
    <t>Family wellness</t>
  </si>
  <si>
    <t>Access to counselling services</t>
  </si>
  <si>
    <t>Allocation</t>
  </si>
  <si>
    <t>Swapnil</t>
  </si>
  <si>
    <t>Sunita</t>
  </si>
  <si>
    <r>
      <t>External certificate,</t>
    </r>
    <r>
      <rPr>
        <sz val="11"/>
        <color rgb="FFFF0000"/>
        <rFont val="Calibri"/>
        <family val="2"/>
        <scheme val="minor"/>
      </rPr>
      <t xml:space="preserve"> shareholder plan, </t>
    </r>
  </si>
  <si>
    <t>Pension and security</t>
  </si>
  <si>
    <t>Child education support</t>
  </si>
  <si>
    <t>na</t>
  </si>
  <si>
    <t>Meal allowance (fruit box)</t>
  </si>
  <si>
    <t>Increased health coverage</t>
  </si>
  <si>
    <t>Sponsoring holidays and vacations</t>
  </si>
  <si>
    <t>Sustainability</t>
  </si>
  <si>
    <t>Public transit cards</t>
  </si>
  <si>
    <t>Sports and recreation</t>
  </si>
  <si>
    <t>Travel/hotel discounts</t>
  </si>
  <si>
    <t>Child care (creche)</t>
  </si>
  <si>
    <t>Secondment</t>
  </si>
  <si>
    <t>Paid sabbatical leave</t>
  </si>
  <si>
    <t xml:space="preserve">Wealth Management and financial advisors </t>
  </si>
  <si>
    <t>headline_text</t>
  </si>
  <si>
    <t>Aligning pay with inflation
- Allowances on products that will help the employees get through the busy season.
- a bonus acknowledging the bonus hrs put in by employees during WFH
- Higher education policy extended to cover additional professional qualifications.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</si>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</sst>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FF000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style="thin">
        <color theme="1"/>
      </left>
      <right/>
      <top style="thin">
        <color theme="1"/>
      </top>
      <bottom style="thin">
        <color theme="1"/>
      </bottom>
      <diagonal/>
    </border>
  </borders>
  <cellStyleXfs count="1">
    <xf numFmtId="0" fontId="0" fillId="0" borderId="0"/>
  </cellStyleXfs>
  <cellXfs count="9">
    <xf numFmtId="0" fontId="0" fillId="0" borderId="0" xfId="0"/>
    <xf numFmtId="0" fontId="0" fillId="0" borderId="0" xfId="0" applyAlignment="1">
      <alignment vertical="top" wrapText="1"/>
    </xf>
    <xf numFmtId="14" fontId="0" fillId="0" borderId="0" xfId="0" applyNumberFormat="1" applyAlignment="1">
      <alignment vertical="top" wrapText="1"/>
    </xf>
    <xf numFmtId="0" fontId="0" fillId="0" borderId="0" xfId="0" quotePrefix="1" applyAlignment="1">
      <alignment vertical="top" wrapText="1"/>
    </xf>
    <xf numFmtId="0" fontId="0" fillId="0" borderId="0" xfId="0" applyAlignment="1">
      <alignment vertical="top"/>
    </xf>
    <xf numFmtId="0" fontId="1" fillId="2" borderId="1" xfId="0" applyFont="1" applyFill="1" applyBorder="1" applyAlignment="1">
      <alignment vertical="top"/>
    </xf>
    <xf numFmtId="0" fontId="0" fillId="0" borderId="0" xfId="0" applyAlignment="1">
      <alignment wrapText="1"/>
    </xf>
    <xf numFmtId="0" fontId="0" fillId="0" borderId="0" xfId="0" applyAlignment="1"/>
    <xf numFmtId="14" fontId="0" fillId="0" borderId="0" xfId="0" applyNumberFormat="1" applyAlignment="1">
      <alignment vertical="top"/>
    </xf>
  </cellXfs>
  <cellStyles count="1">
    <cellStyle name="Normal" xfId="0" builtinId="0"/>
  </cellStyles>
  <dxfs count="19">
    <dxf>
      <alignment horizontal="general" vertical="top" textRotation="0" wrapText="1" indent="0" justifyLastLine="0" shrinkToFit="0" readingOrder="0"/>
    </dxf>
    <dxf>
      <alignment horizontal="general" vertical="top" textRotation="0" wrapText="0" indent="0" justifyLastLine="0" shrinkToFit="0" readingOrder="0"/>
    </dxf>
    <dxf>
      <numFmt numFmtId="164" formatCode="dd/mm/yyyy"/>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64" formatCode="dd/mm/yy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DEE420-908A-4B1F-B1AD-BCDDA5F2A9DE}" name="Table" displayName="Table" ref="A1:E6115" totalsRowShown="0" headerRowDxfId="18" dataDxfId="17">
  <autoFilter ref="A1:E6115" xr:uid="{838D6C1A-0DAA-4651-8907-FB3E0588E72E}"/>
  <tableColumns count="5">
    <tableColumn id="6" xr3:uid="{8EA2B7CE-7567-4F0D-90CD-5B72E7DE246B}" name="Rank" dataDxfId="16"/>
    <tableColumn id="8" xr3:uid="{38D06BD3-1F74-4FC5-9F9C-62A2F2E566B0}" name="Country" dataDxfId="15"/>
    <tableColumn id="1" xr3:uid="{8B4601EF-D108-42F9-83A7-E65D96E8C811}" name="label" dataDxfId="0"/>
    <tableColumn id="9" xr3:uid="{E6CAF3CD-50C1-42C9-BCDA-AEEB38CEF895}" name="headline_text" dataDxfId="14"/>
    <tableColumn id="10" xr3:uid="{7ACD03A8-554C-4B63-94CD-9CFAF9A5F4C8}" name="Submission date" dataDxfId="13"/>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C728F3-0849-4E2C-A0EA-BF7EB469FED1}" name="Table3" displayName="Table3" ref="B1:K217" totalsRowShown="0" headerRowDxfId="12" dataDxfId="11">
  <autoFilter ref="B1:K217" xr:uid="{2FE9BE4B-68B1-4C33-AD07-D615A581EBA7}"/>
  <tableColumns count="10">
    <tableColumn id="6" xr3:uid="{584D954A-D0DE-4EE7-AE5D-2CB01A65A7A7}" name="Rank" dataDxfId="10"/>
    <tableColumn id="8" xr3:uid="{06B425A9-567D-41DE-ABBA-B312607BABF3}" name="Country" dataDxfId="9"/>
    <tableColumn id="3" xr3:uid="{B83526E0-6444-4855-9910-AC84330501DB}" name="Benefits (Yes/No)" dataDxfId="8"/>
    <tableColumn id="4" xr3:uid="{75541C68-20B2-4BA7-AD1F-7A113BB40EBA}" name="Duplicacy" dataDxfId="7"/>
    <tableColumn id="5" xr3:uid="{2169A62A-B010-4F33-A226-7C042B69B9D0}" name="Unique" dataDxfId="6"/>
    <tableColumn id="1" xr3:uid="{28542652-73E2-4FA7-9D40-F76F0222EA57}" name="Theme" dataDxfId="5"/>
    <tableColumn id="2" xr3:uid="{B02E5289-37E3-4971-B625-97CC86EF3F6C}" name="Sub-theme" dataDxfId="4"/>
    <tableColumn id="9" xr3:uid="{31F94553-E45F-486D-97AC-ADDAF80E8126}" name="What benefit would be meaningful to you?" dataDxfId="3"/>
    <tableColumn id="10" xr3:uid="{EA772043-CEED-4675-8977-29BD210026DA}" name="Submission date" dataDxfId="2"/>
    <tableColumn id="7" xr3:uid="{9E7992E0-E638-4517-9E84-DF7E6FE87B08}" name="Allocation"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15"/>
  <sheetViews>
    <sheetView tabSelected="1" zoomScale="85" zoomScaleNormal="85" workbookViewId="0">
      <selection activeCell="C2" sqref="C2"/>
    </sheetView>
  </sheetViews>
  <sheetFormatPr defaultRowHeight="33" customHeight="1" x14ac:dyDescent="0.3"/>
  <cols>
    <col min="1" max="1" width="33.6640625" customWidth="1"/>
    <col min="2" max="3" width="22.6640625" customWidth="1"/>
    <col min="4" max="4" width="124" customWidth="1"/>
    <col min="5" max="5" width="18" bestFit="1" customWidth="1"/>
  </cols>
  <sheetData>
    <row r="1" spans="1:5" s="4" customFormat="1" ht="33" customHeight="1" x14ac:dyDescent="0.3">
      <c r="A1" s="4" t="s">
        <v>0</v>
      </c>
      <c r="B1" s="4" t="s">
        <v>1</v>
      </c>
      <c r="C1" s="4" t="s">
        <v>5967</v>
      </c>
      <c r="D1" s="4" t="s">
        <v>5965</v>
      </c>
      <c r="E1" s="4" t="s">
        <v>3</v>
      </c>
    </row>
    <row r="2" spans="1:5" ht="33" customHeight="1" x14ac:dyDescent="0.3">
      <c r="A2" s="1" t="s">
        <v>4</v>
      </c>
      <c r="B2" s="1" t="s">
        <v>5</v>
      </c>
      <c r="C2" s="1" t="s">
        <v>2796</v>
      </c>
      <c r="D2" s="1" t="s">
        <v>6</v>
      </c>
      <c r="E2" s="2">
        <v>44547.349861111114</v>
      </c>
    </row>
    <row r="3" spans="1:5" ht="33" customHeight="1" x14ac:dyDescent="0.3">
      <c r="A3" s="1" t="s">
        <v>7</v>
      </c>
      <c r="B3" s="1" t="s">
        <v>5</v>
      </c>
      <c r="C3" s="1" t="s">
        <v>2796</v>
      </c>
      <c r="D3" s="1" t="s">
        <v>8</v>
      </c>
      <c r="E3" s="2">
        <v>44547.350127314814</v>
      </c>
    </row>
    <row r="4" spans="1:5" ht="33" customHeight="1" x14ac:dyDescent="0.3">
      <c r="A4" s="1" t="s">
        <v>9</v>
      </c>
      <c r="B4" s="1" t="s">
        <v>5</v>
      </c>
      <c r="C4" s="1" t="s">
        <v>2796</v>
      </c>
      <c r="D4" s="1" t="s">
        <v>10</v>
      </c>
      <c r="E4" s="2">
        <v>44547.350381944445</v>
      </c>
    </row>
    <row r="5" spans="1:5" ht="33" customHeight="1" x14ac:dyDescent="0.3">
      <c r="A5" s="1" t="s">
        <v>11</v>
      </c>
      <c r="B5" s="1" t="s">
        <v>5</v>
      </c>
      <c r="C5" s="1" t="s">
        <v>2796</v>
      </c>
      <c r="D5" s="1" t="s">
        <v>12</v>
      </c>
      <c r="E5" s="2">
        <v>44547.350729166668</v>
      </c>
    </row>
    <row r="6" spans="1:5" ht="33" customHeight="1" x14ac:dyDescent="0.3">
      <c r="A6" s="1" t="s">
        <v>7</v>
      </c>
      <c r="B6" s="1" t="s">
        <v>13</v>
      </c>
      <c r="C6" s="1" t="s">
        <v>2796</v>
      </c>
      <c r="D6" s="1" t="s">
        <v>14</v>
      </c>
      <c r="E6" s="2">
        <v>44547.350821759261</v>
      </c>
    </row>
    <row r="7" spans="1:5" ht="33" customHeight="1" x14ac:dyDescent="0.3">
      <c r="A7" s="1" t="s">
        <v>9</v>
      </c>
      <c r="B7" s="1" t="s">
        <v>5</v>
      </c>
      <c r="C7" s="1" t="s">
        <v>2796</v>
      </c>
      <c r="D7" s="1" t="s">
        <v>15</v>
      </c>
      <c r="E7" s="2">
        <v>44547.350914351853</v>
      </c>
    </row>
    <row r="8" spans="1:5" ht="33" customHeight="1" x14ac:dyDescent="0.3">
      <c r="A8" s="1" t="s">
        <v>11</v>
      </c>
      <c r="B8" s="1" t="s">
        <v>5</v>
      </c>
      <c r="C8" s="1" t="s">
        <v>2796</v>
      </c>
      <c r="D8" s="1" t="s">
        <v>16</v>
      </c>
      <c r="E8" s="2">
        <v>44547.350972222222</v>
      </c>
    </row>
    <row r="9" spans="1:5" ht="33" customHeight="1" x14ac:dyDescent="0.3">
      <c r="A9" s="1" t="s">
        <v>17</v>
      </c>
      <c r="B9" s="1" t="s">
        <v>5</v>
      </c>
      <c r="C9" s="1" t="s">
        <v>2796</v>
      </c>
      <c r="D9" s="1" t="s">
        <v>18</v>
      </c>
      <c r="E9" s="2">
        <v>44547.351388888892</v>
      </c>
    </row>
    <row r="10" spans="1:5" ht="33" customHeight="1" x14ac:dyDescent="0.3">
      <c r="A10" s="1" t="s">
        <v>9</v>
      </c>
      <c r="B10" s="1" t="s">
        <v>5</v>
      </c>
      <c r="C10" s="1" t="s">
        <v>2796</v>
      </c>
      <c r="D10" s="1" t="s">
        <v>19</v>
      </c>
      <c r="E10" s="2">
        <v>44547.351400462961</v>
      </c>
    </row>
    <row r="11" spans="1:5" ht="33" customHeight="1" x14ac:dyDescent="0.3">
      <c r="A11" s="1" t="s">
        <v>9</v>
      </c>
      <c r="B11" s="1" t="s">
        <v>5</v>
      </c>
      <c r="C11" s="1" t="s">
        <v>2796</v>
      </c>
      <c r="D11" s="1" t="s">
        <v>20</v>
      </c>
      <c r="E11" s="2">
        <v>44547.351412037038</v>
      </c>
    </row>
    <row r="12" spans="1:5" ht="33" customHeight="1" x14ac:dyDescent="0.3">
      <c r="A12" s="1" t="s">
        <v>9</v>
      </c>
      <c r="B12" s="1" t="s">
        <v>5</v>
      </c>
      <c r="C12" s="1" t="s">
        <v>2796</v>
      </c>
      <c r="D12" s="1" t="s">
        <v>21</v>
      </c>
      <c r="E12" s="2">
        <v>44547.351400462961</v>
      </c>
    </row>
    <row r="13" spans="1:5" ht="33" customHeight="1" x14ac:dyDescent="0.3">
      <c r="A13" s="1" t="s">
        <v>9</v>
      </c>
      <c r="B13" s="1" t="s">
        <v>5</v>
      </c>
      <c r="C13" s="1" t="s">
        <v>2796</v>
      </c>
      <c r="D13" s="1" t="s">
        <v>22</v>
      </c>
      <c r="E13" s="2">
        <v>44547.3515625</v>
      </c>
    </row>
    <row r="14" spans="1:5" ht="33" customHeight="1" x14ac:dyDescent="0.3">
      <c r="A14" s="1" t="s">
        <v>23</v>
      </c>
      <c r="B14" s="1" t="s">
        <v>13</v>
      </c>
      <c r="C14" s="1" t="s">
        <v>2796</v>
      </c>
      <c r="D14" s="1" t="s">
        <v>24</v>
      </c>
      <c r="E14" s="2">
        <v>44547.351574074077</v>
      </c>
    </row>
    <row r="15" spans="1:5" ht="33" customHeight="1" x14ac:dyDescent="0.3">
      <c r="A15" s="1" t="s">
        <v>4</v>
      </c>
      <c r="B15" s="1" t="s">
        <v>5</v>
      </c>
      <c r="C15" s="1" t="s">
        <v>2796</v>
      </c>
      <c r="D15" s="1" t="s">
        <v>25</v>
      </c>
      <c r="E15" s="2">
        <v>44547.351712962962</v>
      </c>
    </row>
    <row r="16" spans="1:5" ht="33" customHeight="1" x14ac:dyDescent="0.3">
      <c r="A16" s="1" t="s">
        <v>9</v>
      </c>
      <c r="B16" s="1" t="s">
        <v>5</v>
      </c>
      <c r="C16" s="1" t="s">
        <v>2796</v>
      </c>
      <c r="D16" s="1" t="s">
        <v>26</v>
      </c>
      <c r="E16" s="2">
        <v>44547.351643518516</v>
      </c>
    </row>
    <row r="17" spans="1:5" ht="33" customHeight="1" x14ac:dyDescent="0.3">
      <c r="A17" s="1" t="s">
        <v>4</v>
      </c>
      <c r="B17" s="1" t="s">
        <v>5</v>
      </c>
      <c r="C17" s="1" t="s">
        <v>2796</v>
      </c>
      <c r="D17" s="1" t="s">
        <v>27</v>
      </c>
      <c r="E17" s="2">
        <v>44547.351631944446</v>
      </c>
    </row>
    <row r="18" spans="1:5" ht="33" customHeight="1" x14ac:dyDescent="0.3">
      <c r="A18" s="1" t="s">
        <v>4</v>
      </c>
      <c r="B18" s="1" t="s">
        <v>5</v>
      </c>
      <c r="C18" s="1" t="s">
        <v>2796</v>
      </c>
      <c r="D18" s="1" t="s">
        <v>28</v>
      </c>
      <c r="E18" s="2">
        <v>44547.35193287037</v>
      </c>
    </row>
    <row r="19" spans="1:5" ht="33" customHeight="1" x14ac:dyDescent="0.3">
      <c r="A19" s="1" t="s">
        <v>4</v>
      </c>
      <c r="B19" s="1" t="s">
        <v>5</v>
      </c>
      <c r="C19" s="1" t="s">
        <v>2796</v>
      </c>
      <c r="D19" s="1" t="s">
        <v>29</v>
      </c>
      <c r="E19" s="2">
        <v>44547.352094907408</v>
      </c>
    </row>
    <row r="20" spans="1:5" ht="33" customHeight="1" x14ac:dyDescent="0.3">
      <c r="A20" s="1" t="s">
        <v>4</v>
      </c>
      <c r="B20" s="1" t="s">
        <v>30</v>
      </c>
      <c r="C20" s="1" t="s">
        <v>2796</v>
      </c>
      <c r="D20" s="1" t="s">
        <v>31</v>
      </c>
      <c r="E20" s="2">
        <v>44547.352175925924</v>
      </c>
    </row>
    <row r="21" spans="1:5" ht="33" customHeight="1" x14ac:dyDescent="0.3">
      <c r="A21" s="1" t="s">
        <v>4</v>
      </c>
      <c r="B21" s="1" t="s">
        <v>5</v>
      </c>
      <c r="C21" s="1" t="s">
        <v>2796</v>
      </c>
      <c r="D21" s="1" t="s">
        <v>32</v>
      </c>
      <c r="E21" s="2">
        <v>44547.352152777778</v>
      </c>
    </row>
    <row r="22" spans="1:5" ht="33" customHeight="1" x14ac:dyDescent="0.3">
      <c r="A22" s="1" t="s">
        <v>9</v>
      </c>
      <c r="B22" s="1" t="s">
        <v>5</v>
      </c>
      <c r="C22" s="1" t="s">
        <v>2796</v>
      </c>
      <c r="D22" s="1" t="s">
        <v>33</v>
      </c>
      <c r="E22" s="2">
        <v>44547.352164351854</v>
      </c>
    </row>
    <row r="23" spans="1:5" ht="33" customHeight="1" x14ac:dyDescent="0.3">
      <c r="A23" s="1" t="s">
        <v>11</v>
      </c>
      <c r="B23" s="1" t="s">
        <v>5</v>
      </c>
      <c r="C23" s="1" t="s">
        <v>2796</v>
      </c>
      <c r="D23" s="1" t="s">
        <v>34</v>
      </c>
      <c r="E23" s="2">
        <v>44547.352164351854</v>
      </c>
    </row>
    <row r="24" spans="1:5" ht="33" customHeight="1" x14ac:dyDescent="0.3">
      <c r="A24" s="1" t="s">
        <v>9</v>
      </c>
      <c r="B24" s="1" t="s">
        <v>5</v>
      </c>
      <c r="C24" s="1" t="s">
        <v>2796</v>
      </c>
      <c r="D24" s="1" t="s">
        <v>35</v>
      </c>
      <c r="E24" s="2">
        <v>44547.352199074077</v>
      </c>
    </row>
    <row r="25" spans="1:5" ht="33" customHeight="1" x14ac:dyDescent="0.3">
      <c r="A25" s="1" t="s">
        <v>9</v>
      </c>
      <c r="B25" s="1" t="s">
        <v>5</v>
      </c>
      <c r="C25" s="1" t="s">
        <v>2796</v>
      </c>
      <c r="D25" s="1" t="s">
        <v>36</v>
      </c>
      <c r="E25" s="2">
        <v>44547.35229166667</v>
      </c>
    </row>
    <row r="26" spans="1:5" ht="33" customHeight="1" x14ac:dyDescent="0.3">
      <c r="A26" s="1" t="s">
        <v>4</v>
      </c>
      <c r="B26" s="1" t="s">
        <v>5</v>
      </c>
      <c r="C26" s="1" t="s">
        <v>2796</v>
      </c>
      <c r="D26" s="1" t="s">
        <v>37</v>
      </c>
      <c r="E26" s="2">
        <v>44547.352337962962</v>
      </c>
    </row>
    <row r="27" spans="1:5" ht="33" customHeight="1" x14ac:dyDescent="0.3">
      <c r="A27" s="1" t="s">
        <v>7</v>
      </c>
      <c r="B27" s="1" t="s">
        <v>5</v>
      </c>
      <c r="C27" s="1" t="s">
        <v>2796</v>
      </c>
      <c r="D27" s="1" t="s">
        <v>38</v>
      </c>
      <c r="E27" s="2">
        <v>44547.352430555555</v>
      </c>
    </row>
    <row r="28" spans="1:5" ht="33" customHeight="1" x14ac:dyDescent="0.3">
      <c r="A28" s="1" t="s">
        <v>4</v>
      </c>
      <c r="B28" s="1" t="s">
        <v>13</v>
      </c>
      <c r="C28" s="1" t="s">
        <v>2796</v>
      </c>
      <c r="D28" s="1" t="s">
        <v>39</v>
      </c>
      <c r="E28" s="2">
        <v>44547.352465277778</v>
      </c>
    </row>
    <row r="29" spans="1:5" ht="33" customHeight="1" x14ac:dyDescent="0.3">
      <c r="A29" s="1" t="s">
        <v>9</v>
      </c>
      <c r="B29" s="1" t="s">
        <v>5</v>
      </c>
      <c r="C29" s="1" t="s">
        <v>2796</v>
      </c>
      <c r="D29" s="1" t="s">
        <v>40</v>
      </c>
      <c r="E29" s="2">
        <v>44547.352592592593</v>
      </c>
    </row>
    <row r="30" spans="1:5" ht="33" customHeight="1" x14ac:dyDescent="0.3">
      <c r="A30" s="1" t="s">
        <v>23</v>
      </c>
      <c r="B30" s="1" t="s">
        <v>30</v>
      </c>
      <c r="C30" s="1" t="s">
        <v>2796</v>
      </c>
      <c r="D30" s="1" t="s">
        <v>41</v>
      </c>
      <c r="E30" s="2">
        <v>44547.352650462963</v>
      </c>
    </row>
    <row r="31" spans="1:5" ht="33" customHeight="1" x14ac:dyDescent="0.3">
      <c r="A31" s="1" t="s">
        <v>42</v>
      </c>
      <c r="B31" s="1" t="s">
        <v>5</v>
      </c>
      <c r="C31" s="1" t="s">
        <v>2796</v>
      </c>
      <c r="D31" s="1" t="s">
        <v>43</v>
      </c>
      <c r="E31" s="2">
        <v>44547.352812500001</v>
      </c>
    </row>
    <row r="32" spans="1:5" ht="33" customHeight="1" x14ac:dyDescent="0.3">
      <c r="A32" s="1" t="s">
        <v>4</v>
      </c>
      <c r="B32" s="1" t="s">
        <v>5</v>
      </c>
      <c r="C32" s="1" t="s">
        <v>2796</v>
      </c>
      <c r="D32" s="1" t="s">
        <v>44</v>
      </c>
      <c r="E32" s="2">
        <v>44547.352835648147</v>
      </c>
    </row>
    <row r="33" spans="1:5" ht="33" customHeight="1" x14ac:dyDescent="0.3">
      <c r="A33" s="1" t="s">
        <v>4</v>
      </c>
      <c r="B33" s="1" t="s">
        <v>5</v>
      </c>
      <c r="C33" s="1" t="s">
        <v>2796</v>
      </c>
      <c r="D33" s="1" t="s">
        <v>45</v>
      </c>
      <c r="E33" s="2">
        <v>44547.352905092594</v>
      </c>
    </row>
    <row r="34" spans="1:5" ht="33" customHeight="1" x14ac:dyDescent="0.3">
      <c r="A34" s="1" t="s">
        <v>42</v>
      </c>
      <c r="B34" s="1" t="s">
        <v>5</v>
      </c>
      <c r="C34" s="1" t="s">
        <v>2796</v>
      </c>
      <c r="D34" s="1" t="s">
        <v>46</v>
      </c>
      <c r="E34" s="2">
        <v>44547.352916666663</v>
      </c>
    </row>
    <row r="35" spans="1:5" ht="33" customHeight="1" x14ac:dyDescent="0.3">
      <c r="A35" s="1" t="s">
        <v>9</v>
      </c>
      <c r="B35" s="1" t="s">
        <v>5</v>
      </c>
      <c r="C35" s="1" t="s">
        <v>2796</v>
      </c>
      <c r="D35" s="1" t="s">
        <v>47</v>
      </c>
      <c r="E35" s="2">
        <v>44547.352893518517</v>
      </c>
    </row>
    <row r="36" spans="1:5" ht="33" customHeight="1" x14ac:dyDescent="0.3">
      <c r="A36" s="1" t="s">
        <v>48</v>
      </c>
      <c r="B36" s="1" t="s">
        <v>5</v>
      </c>
      <c r="C36" s="1" t="s">
        <v>2796</v>
      </c>
      <c r="D36" s="1" t="s">
        <v>49</v>
      </c>
      <c r="E36" s="2">
        <v>44547.352893518517</v>
      </c>
    </row>
    <row r="37" spans="1:5" ht="33" customHeight="1" x14ac:dyDescent="0.3">
      <c r="A37" s="1" t="s">
        <v>4</v>
      </c>
      <c r="B37" s="1" t="s">
        <v>5</v>
      </c>
      <c r="C37" s="1" t="s">
        <v>2796</v>
      </c>
      <c r="D37" s="1" t="s">
        <v>50</v>
      </c>
      <c r="E37" s="2">
        <v>44547.353101851855</v>
      </c>
    </row>
    <row r="38" spans="1:5" ht="33" customHeight="1" x14ac:dyDescent="0.3">
      <c r="A38" s="1" t="s">
        <v>17</v>
      </c>
      <c r="B38" s="1" t="s">
        <v>5</v>
      </c>
      <c r="C38" s="1" t="s">
        <v>2796</v>
      </c>
      <c r="D38" s="1" t="s">
        <v>51</v>
      </c>
      <c r="E38" s="2">
        <v>44547.353171296294</v>
      </c>
    </row>
    <row r="39" spans="1:5" ht="33" customHeight="1" x14ac:dyDescent="0.3">
      <c r="A39" s="1" t="s">
        <v>4</v>
      </c>
      <c r="B39" s="1" t="s">
        <v>5</v>
      </c>
      <c r="C39" s="1" t="s">
        <v>2796</v>
      </c>
      <c r="D39" s="1" t="s">
        <v>52</v>
      </c>
      <c r="E39" s="2">
        <v>44547.353171296294</v>
      </c>
    </row>
    <row r="40" spans="1:5" ht="33" customHeight="1" x14ac:dyDescent="0.3">
      <c r="A40" s="1" t="s">
        <v>42</v>
      </c>
      <c r="B40" s="1" t="s">
        <v>5</v>
      </c>
      <c r="C40" s="1" t="s">
        <v>2796</v>
      </c>
      <c r="D40" s="1" t="s">
        <v>53</v>
      </c>
      <c r="E40" s="2">
        <v>44547.353171296294</v>
      </c>
    </row>
    <row r="41" spans="1:5" ht="33" customHeight="1" x14ac:dyDescent="0.3">
      <c r="A41" s="1" t="s">
        <v>4</v>
      </c>
      <c r="B41" s="1" t="s">
        <v>5</v>
      </c>
      <c r="C41" s="1" t="s">
        <v>2796</v>
      </c>
      <c r="D41" s="1" t="s">
        <v>54</v>
      </c>
      <c r="E41" s="2">
        <v>44547.353321759256</v>
      </c>
    </row>
    <row r="42" spans="1:5" ht="33" customHeight="1" x14ac:dyDescent="0.3">
      <c r="A42" s="1" t="s">
        <v>4</v>
      </c>
      <c r="B42" s="1" t="s">
        <v>5</v>
      </c>
      <c r="C42" s="1" t="s">
        <v>2796</v>
      </c>
      <c r="D42" s="1" t="s">
        <v>55</v>
      </c>
      <c r="E42" s="2">
        <v>44547.353171296294</v>
      </c>
    </row>
    <row r="43" spans="1:5" ht="33" customHeight="1" x14ac:dyDescent="0.3">
      <c r="A43" s="1" t="s">
        <v>42</v>
      </c>
      <c r="B43" s="1" t="s">
        <v>5</v>
      </c>
      <c r="C43" s="1" t="s">
        <v>2796</v>
      </c>
      <c r="D43" s="1" t="s">
        <v>56</v>
      </c>
      <c r="E43" s="2">
        <v>44547.353368055556</v>
      </c>
    </row>
    <row r="44" spans="1:5" ht="33" customHeight="1" x14ac:dyDescent="0.3">
      <c r="A44" s="1" t="s">
        <v>9</v>
      </c>
      <c r="B44" s="1" t="s">
        <v>5</v>
      </c>
      <c r="C44" s="1" t="s">
        <v>2796</v>
      </c>
      <c r="D44" s="1" t="s">
        <v>57</v>
      </c>
      <c r="E44" s="2">
        <v>44547.353391203702</v>
      </c>
    </row>
    <row r="45" spans="1:5" ht="33" customHeight="1" x14ac:dyDescent="0.3">
      <c r="A45" s="1" t="s">
        <v>4</v>
      </c>
      <c r="B45" s="1" t="s">
        <v>5</v>
      </c>
      <c r="C45" s="1" t="s">
        <v>2796</v>
      </c>
      <c r="D45" s="1" t="s">
        <v>58</v>
      </c>
      <c r="E45" s="2">
        <v>44547.353402777779</v>
      </c>
    </row>
    <row r="46" spans="1:5" ht="33" customHeight="1" x14ac:dyDescent="0.3">
      <c r="A46" s="1" t="s">
        <v>4</v>
      </c>
      <c r="B46" s="1" t="s">
        <v>5</v>
      </c>
      <c r="C46" s="1" t="s">
        <v>2796</v>
      </c>
      <c r="D46" s="1" t="s">
        <v>59</v>
      </c>
      <c r="E46" s="2">
        <v>44547.353541666664</v>
      </c>
    </row>
    <row r="47" spans="1:5" ht="33" customHeight="1" x14ac:dyDescent="0.3">
      <c r="A47" s="1" t="s">
        <v>4</v>
      </c>
      <c r="B47" s="1" t="s">
        <v>5</v>
      </c>
      <c r="C47" s="1" t="s">
        <v>2796</v>
      </c>
      <c r="D47" s="1" t="s">
        <v>60</v>
      </c>
      <c r="E47" s="2">
        <v>44547.353564814817</v>
      </c>
    </row>
    <row r="48" spans="1:5" ht="33" customHeight="1" x14ac:dyDescent="0.3">
      <c r="A48" s="1" t="s">
        <v>4</v>
      </c>
      <c r="B48" s="1" t="s">
        <v>5</v>
      </c>
      <c r="C48" s="1" t="s">
        <v>2796</v>
      </c>
      <c r="D48" s="1" t="s">
        <v>61</v>
      </c>
      <c r="E48" s="2">
        <v>44547.353576388887</v>
      </c>
    </row>
    <row r="49" spans="1:5" ht="33" customHeight="1" x14ac:dyDescent="0.3">
      <c r="A49" s="1" t="s">
        <v>4</v>
      </c>
      <c r="B49" s="1" t="s">
        <v>5</v>
      </c>
      <c r="C49" s="1" t="s">
        <v>2796</v>
      </c>
      <c r="D49" s="1" t="s">
        <v>62</v>
      </c>
      <c r="E49" s="2">
        <v>44547.353703703702</v>
      </c>
    </row>
    <row r="50" spans="1:5" ht="33" customHeight="1" x14ac:dyDescent="0.3">
      <c r="A50" s="1" t="s">
        <v>17</v>
      </c>
      <c r="B50" s="1" t="s">
        <v>13</v>
      </c>
      <c r="C50" s="1" t="s">
        <v>2796</v>
      </c>
      <c r="D50" s="1" t="s">
        <v>63</v>
      </c>
      <c r="E50" s="2">
        <v>44547.353842592594</v>
      </c>
    </row>
    <row r="51" spans="1:5" ht="33" customHeight="1" x14ac:dyDescent="0.3">
      <c r="A51" s="1" t="s">
        <v>64</v>
      </c>
      <c r="B51" s="1" t="s">
        <v>5</v>
      </c>
      <c r="C51" s="1" t="s">
        <v>2796</v>
      </c>
      <c r="D51" s="1" t="s">
        <v>65</v>
      </c>
      <c r="E51" s="2">
        <v>44547.353807870371</v>
      </c>
    </row>
    <row r="52" spans="1:5" ht="33" customHeight="1" x14ac:dyDescent="0.3">
      <c r="A52" s="1" t="s">
        <v>9</v>
      </c>
      <c r="B52" s="1" t="s">
        <v>5</v>
      </c>
      <c r="C52" s="1" t="s">
        <v>2796</v>
      </c>
      <c r="D52" s="1" t="s">
        <v>66</v>
      </c>
      <c r="E52" s="2">
        <v>44547.353993055556</v>
      </c>
    </row>
    <row r="53" spans="1:5" ht="33" customHeight="1" x14ac:dyDescent="0.3">
      <c r="A53" s="1" t="s">
        <v>4</v>
      </c>
      <c r="B53" s="1" t="s">
        <v>5</v>
      </c>
      <c r="C53" s="1" t="s">
        <v>2796</v>
      </c>
      <c r="D53" s="1" t="s">
        <v>67</v>
      </c>
      <c r="E53" s="2">
        <v>44547.354039351849</v>
      </c>
    </row>
    <row r="54" spans="1:5" ht="33" customHeight="1" x14ac:dyDescent="0.3">
      <c r="A54" s="1" t="s">
        <v>4</v>
      </c>
      <c r="B54" s="1" t="s">
        <v>30</v>
      </c>
      <c r="C54" s="1" t="s">
        <v>2796</v>
      </c>
      <c r="D54" s="1" t="s">
        <v>68</v>
      </c>
      <c r="E54" s="2">
        <v>44547.354097222225</v>
      </c>
    </row>
    <row r="55" spans="1:5" ht="33" customHeight="1" x14ac:dyDescent="0.3">
      <c r="A55" s="1" t="s">
        <v>9</v>
      </c>
      <c r="B55" s="1" t="s">
        <v>5</v>
      </c>
      <c r="C55" s="1" t="s">
        <v>2796</v>
      </c>
      <c r="D55" s="1" t="s">
        <v>69</v>
      </c>
      <c r="E55" s="2">
        <v>44547.354131944441</v>
      </c>
    </row>
    <row r="56" spans="1:5" ht="33" customHeight="1" x14ac:dyDescent="0.3">
      <c r="A56" s="1" t="s">
        <v>9</v>
      </c>
      <c r="B56" s="1" t="s">
        <v>5</v>
      </c>
      <c r="C56" s="1" t="s">
        <v>2796</v>
      </c>
      <c r="D56" s="1" t="s">
        <v>70</v>
      </c>
      <c r="E56" s="2">
        <v>44547.354189814818</v>
      </c>
    </row>
    <row r="57" spans="1:5" ht="33" customHeight="1" x14ac:dyDescent="0.3">
      <c r="A57" s="1" t="s">
        <v>4</v>
      </c>
      <c r="B57" s="1" t="s">
        <v>5</v>
      </c>
      <c r="C57" s="1" t="s">
        <v>2796</v>
      </c>
      <c r="D57" s="1" t="s">
        <v>71</v>
      </c>
      <c r="E57" s="2">
        <v>44547.35428240741</v>
      </c>
    </row>
    <row r="58" spans="1:5" ht="33" customHeight="1" x14ac:dyDescent="0.3">
      <c r="A58" s="1" t="s">
        <v>9</v>
      </c>
      <c r="B58" s="1" t="s">
        <v>5</v>
      </c>
      <c r="C58" s="1" t="s">
        <v>2796</v>
      </c>
      <c r="D58" s="1" t="s">
        <v>72</v>
      </c>
      <c r="E58" s="2">
        <v>44547.354363425926</v>
      </c>
    </row>
    <row r="59" spans="1:5" ht="33" customHeight="1" x14ac:dyDescent="0.3">
      <c r="A59" s="1" t="s">
        <v>9</v>
      </c>
      <c r="B59" s="1" t="s">
        <v>5</v>
      </c>
      <c r="C59" s="1" t="s">
        <v>2796</v>
      </c>
      <c r="D59" s="1" t="s">
        <v>73</v>
      </c>
      <c r="E59" s="2">
        <v>44547.354363425926</v>
      </c>
    </row>
    <row r="60" spans="1:5" ht="33" customHeight="1" x14ac:dyDescent="0.3">
      <c r="A60" s="1" t="s">
        <v>9</v>
      </c>
      <c r="B60" s="1" t="s">
        <v>5</v>
      </c>
      <c r="C60" s="1" t="s">
        <v>2796</v>
      </c>
      <c r="D60" s="1" t="s">
        <v>74</v>
      </c>
      <c r="E60" s="2">
        <v>44547.354375000003</v>
      </c>
    </row>
    <row r="61" spans="1:5" ht="33" customHeight="1" x14ac:dyDescent="0.3">
      <c r="A61" s="1" t="s">
        <v>4</v>
      </c>
      <c r="B61" s="1" t="s">
        <v>5</v>
      </c>
      <c r="C61" s="1" t="s">
        <v>2796</v>
      </c>
      <c r="D61" s="1" t="s">
        <v>75</v>
      </c>
      <c r="E61" s="2">
        <v>44547.354386574072</v>
      </c>
    </row>
    <row r="62" spans="1:5" ht="33" customHeight="1" x14ac:dyDescent="0.3">
      <c r="A62" s="1" t="s">
        <v>4</v>
      </c>
      <c r="B62" s="1" t="s">
        <v>5</v>
      </c>
      <c r="C62" s="1" t="s">
        <v>2796</v>
      </c>
      <c r="D62" s="1" t="s">
        <v>76</v>
      </c>
      <c r="E62" s="2">
        <v>44547.354409722226</v>
      </c>
    </row>
    <row r="63" spans="1:5" ht="33" customHeight="1" x14ac:dyDescent="0.3">
      <c r="A63" s="1" t="s">
        <v>4</v>
      </c>
      <c r="B63" s="1" t="s">
        <v>5</v>
      </c>
      <c r="C63" s="1" t="s">
        <v>2796</v>
      </c>
      <c r="D63" s="1" t="s">
        <v>77</v>
      </c>
      <c r="E63" s="2">
        <v>44547.354432870372</v>
      </c>
    </row>
    <row r="64" spans="1:5" ht="33" customHeight="1" x14ac:dyDescent="0.3">
      <c r="A64" s="1" t="s">
        <v>9</v>
      </c>
      <c r="B64" s="1" t="s">
        <v>5</v>
      </c>
      <c r="C64" s="1" t="s">
        <v>2796</v>
      </c>
      <c r="D64" s="1" t="s">
        <v>78</v>
      </c>
      <c r="E64" s="2">
        <v>44547.354444444441</v>
      </c>
    </row>
    <row r="65" spans="1:5" ht="33" customHeight="1" x14ac:dyDescent="0.3">
      <c r="A65" s="1" t="s">
        <v>4</v>
      </c>
      <c r="B65" s="1" t="s">
        <v>5</v>
      </c>
      <c r="C65" s="1" t="s">
        <v>2796</v>
      </c>
      <c r="D65" s="1" t="s">
        <v>79</v>
      </c>
      <c r="E65" s="2">
        <v>44547.354513888888</v>
      </c>
    </row>
    <row r="66" spans="1:5" ht="33" customHeight="1" x14ac:dyDescent="0.3">
      <c r="A66" s="1" t="s">
        <v>23</v>
      </c>
      <c r="B66" s="1" t="s">
        <v>5</v>
      </c>
      <c r="C66" s="1" t="s">
        <v>2796</v>
      </c>
      <c r="D66" s="1" t="s">
        <v>80</v>
      </c>
      <c r="E66" s="2">
        <v>44547.354537037034</v>
      </c>
    </row>
    <row r="67" spans="1:5" ht="33" customHeight="1" x14ac:dyDescent="0.3">
      <c r="A67" s="1" t="s">
        <v>4</v>
      </c>
      <c r="B67" s="1" t="s">
        <v>5</v>
      </c>
      <c r="C67" s="1" t="s">
        <v>2796</v>
      </c>
      <c r="D67" s="1" t="s">
        <v>81</v>
      </c>
      <c r="E67" s="2">
        <v>44547.354537037034</v>
      </c>
    </row>
    <row r="68" spans="1:5" ht="33" customHeight="1" x14ac:dyDescent="0.3">
      <c r="A68" s="1" t="s">
        <v>23</v>
      </c>
      <c r="B68" s="1" t="s">
        <v>5</v>
      </c>
      <c r="C68" s="1" t="s">
        <v>2796</v>
      </c>
      <c r="D68" s="1" t="s">
        <v>82</v>
      </c>
      <c r="E68" s="2">
        <v>44547.354675925926</v>
      </c>
    </row>
    <row r="69" spans="1:5" ht="33" customHeight="1" x14ac:dyDescent="0.3">
      <c r="A69" s="1" t="s">
        <v>4</v>
      </c>
      <c r="B69" s="1" t="s">
        <v>5</v>
      </c>
      <c r="C69" s="1" t="s">
        <v>2796</v>
      </c>
      <c r="D69" s="1" t="s">
        <v>83</v>
      </c>
      <c r="E69" s="2">
        <v>44547.354722222219</v>
      </c>
    </row>
    <row r="70" spans="1:5" ht="33" customHeight="1" x14ac:dyDescent="0.3">
      <c r="A70" s="1" t="s">
        <v>42</v>
      </c>
      <c r="B70" s="1" t="s">
        <v>5</v>
      </c>
      <c r="C70" s="1" t="s">
        <v>2796</v>
      </c>
      <c r="D70" s="1" t="s">
        <v>84</v>
      </c>
      <c r="E70" s="2">
        <v>44547.354756944442</v>
      </c>
    </row>
    <row r="71" spans="1:5" ht="33" customHeight="1" x14ac:dyDescent="0.3">
      <c r="A71" s="1" t="s">
        <v>9</v>
      </c>
      <c r="B71" s="1" t="s">
        <v>5</v>
      </c>
      <c r="C71" s="1" t="s">
        <v>2796</v>
      </c>
      <c r="D71" s="1" t="s">
        <v>85</v>
      </c>
      <c r="E71" s="2">
        <v>44547.354895833334</v>
      </c>
    </row>
    <row r="72" spans="1:5" ht="33" customHeight="1" x14ac:dyDescent="0.3">
      <c r="A72" s="1" t="s">
        <v>4</v>
      </c>
      <c r="B72" s="1" t="s">
        <v>5</v>
      </c>
      <c r="C72" s="1" t="s">
        <v>2796</v>
      </c>
      <c r="D72" s="1" t="s">
        <v>86</v>
      </c>
      <c r="E72" s="2">
        <v>44547.35496527778</v>
      </c>
    </row>
    <row r="73" spans="1:5" ht="33" customHeight="1" x14ac:dyDescent="0.3">
      <c r="A73" s="1" t="s">
        <v>9</v>
      </c>
      <c r="B73" s="1" t="s">
        <v>5</v>
      </c>
      <c r="C73" s="1" t="s">
        <v>2796</v>
      </c>
      <c r="D73" s="1" t="s">
        <v>87</v>
      </c>
      <c r="E73" s="2">
        <v>44547.355034722219</v>
      </c>
    </row>
    <row r="74" spans="1:5" ht="33" customHeight="1" x14ac:dyDescent="0.3">
      <c r="A74" s="1" t="s">
        <v>17</v>
      </c>
      <c r="B74" s="1" t="s">
        <v>5</v>
      </c>
      <c r="C74" s="1" t="s">
        <v>2796</v>
      </c>
      <c r="D74" s="1" t="s">
        <v>88</v>
      </c>
      <c r="E74" s="2">
        <v>44547.355034722219</v>
      </c>
    </row>
    <row r="75" spans="1:5" ht="33" customHeight="1" x14ac:dyDescent="0.3">
      <c r="A75" s="1" t="s">
        <v>89</v>
      </c>
      <c r="B75" s="1" t="s">
        <v>5</v>
      </c>
      <c r="C75" s="1" t="s">
        <v>2796</v>
      </c>
      <c r="D75" s="1" t="s">
        <v>90</v>
      </c>
      <c r="E75" s="2">
        <v>44547.355046296296</v>
      </c>
    </row>
    <row r="76" spans="1:5" ht="33" customHeight="1" x14ac:dyDescent="0.3">
      <c r="A76" s="1" t="s">
        <v>9</v>
      </c>
      <c r="B76" s="1" t="s">
        <v>5</v>
      </c>
      <c r="C76" s="1" t="s">
        <v>2796</v>
      </c>
      <c r="D76" s="1" t="s">
        <v>91</v>
      </c>
      <c r="E76" s="2">
        <v>44547.355196759258</v>
      </c>
    </row>
    <row r="77" spans="1:5" ht="33" customHeight="1" x14ac:dyDescent="0.3">
      <c r="A77" s="1" t="s">
        <v>4</v>
      </c>
      <c r="B77" s="1" t="s">
        <v>5</v>
      </c>
      <c r="C77" s="1" t="s">
        <v>2796</v>
      </c>
      <c r="D77" s="1" t="s">
        <v>92</v>
      </c>
      <c r="E77" s="2">
        <v>44547.355196759258</v>
      </c>
    </row>
    <row r="78" spans="1:5" ht="33" customHeight="1" x14ac:dyDescent="0.3">
      <c r="A78" s="1" t="s">
        <v>4</v>
      </c>
      <c r="B78" s="1" t="s">
        <v>13</v>
      </c>
      <c r="C78" s="1" t="s">
        <v>2796</v>
      </c>
      <c r="D78" s="1" t="s">
        <v>93</v>
      </c>
      <c r="E78" s="2">
        <v>44547.355208333334</v>
      </c>
    </row>
    <row r="79" spans="1:5" ht="33" customHeight="1" x14ac:dyDescent="0.3">
      <c r="A79" s="1" t="s">
        <v>4</v>
      </c>
      <c r="B79" s="1" t="s">
        <v>5</v>
      </c>
      <c r="C79" s="1" t="s">
        <v>2796</v>
      </c>
      <c r="D79" s="1" t="s">
        <v>94</v>
      </c>
      <c r="E79" s="2">
        <v>44547.355219907404</v>
      </c>
    </row>
    <row r="80" spans="1:5" ht="33" customHeight="1" x14ac:dyDescent="0.3">
      <c r="A80" s="1" t="s">
        <v>9</v>
      </c>
      <c r="B80" s="1" t="s">
        <v>5</v>
      </c>
      <c r="C80" s="1" t="s">
        <v>2796</v>
      </c>
      <c r="D80" s="1" t="s">
        <v>95</v>
      </c>
      <c r="E80" s="2">
        <v>44547.355231481481</v>
      </c>
    </row>
    <row r="81" spans="1:5" ht="33" customHeight="1" x14ac:dyDescent="0.3">
      <c r="A81" s="1" t="s">
        <v>4</v>
      </c>
      <c r="B81" s="1" t="s">
        <v>13</v>
      </c>
      <c r="C81" s="1" t="s">
        <v>2796</v>
      </c>
      <c r="D81" s="1" t="s">
        <v>96</v>
      </c>
      <c r="E81" s="2">
        <v>44547.355231481481</v>
      </c>
    </row>
    <row r="82" spans="1:5" ht="33" customHeight="1" x14ac:dyDescent="0.3">
      <c r="A82" s="1" t="s">
        <v>4</v>
      </c>
      <c r="B82" s="1" t="s">
        <v>5</v>
      </c>
      <c r="C82" s="1" t="s">
        <v>2796</v>
      </c>
      <c r="D82" s="1" t="s">
        <v>97</v>
      </c>
      <c r="E82" s="2">
        <v>44547.35533564815</v>
      </c>
    </row>
    <row r="83" spans="1:5" ht="33" customHeight="1" x14ac:dyDescent="0.3">
      <c r="A83" s="1" t="s">
        <v>4</v>
      </c>
      <c r="B83" s="1" t="s">
        <v>5</v>
      </c>
      <c r="C83" s="1" t="s">
        <v>2796</v>
      </c>
      <c r="D83" s="1" t="s">
        <v>98</v>
      </c>
      <c r="E83" s="2">
        <v>44547.35533564815</v>
      </c>
    </row>
    <row r="84" spans="1:5" ht="33" customHeight="1" x14ac:dyDescent="0.3">
      <c r="A84" s="1" t="s">
        <v>4</v>
      </c>
      <c r="B84" s="1" t="s">
        <v>5</v>
      </c>
      <c r="C84" s="1" t="s">
        <v>2796</v>
      </c>
      <c r="D84" s="1" t="s">
        <v>99</v>
      </c>
      <c r="E84" s="2">
        <v>44547.355347222219</v>
      </c>
    </row>
    <row r="85" spans="1:5" ht="33" customHeight="1" x14ac:dyDescent="0.3">
      <c r="A85" s="1" t="s">
        <v>48</v>
      </c>
      <c r="B85" s="1" t="s">
        <v>30</v>
      </c>
      <c r="C85" s="1" t="s">
        <v>2796</v>
      </c>
      <c r="D85" s="1" t="s">
        <v>100</v>
      </c>
      <c r="E85" s="2">
        <v>44547.355370370373</v>
      </c>
    </row>
    <row r="86" spans="1:5" ht="33" customHeight="1" x14ac:dyDescent="0.3">
      <c r="A86" s="1" t="s">
        <v>48</v>
      </c>
      <c r="B86" s="1" t="s">
        <v>101</v>
      </c>
      <c r="C86" s="1" t="s">
        <v>2796</v>
      </c>
      <c r="D86" s="1" t="s">
        <v>102</v>
      </c>
      <c r="E86" s="2">
        <v>44547.355405092596</v>
      </c>
    </row>
    <row r="87" spans="1:5" ht="33" customHeight="1" x14ac:dyDescent="0.3">
      <c r="A87" s="1" t="s">
        <v>4</v>
      </c>
      <c r="B87" s="1" t="s">
        <v>5</v>
      </c>
      <c r="C87" s="1" t="s">
        <v>2796</v>
      </c>
      <c r="D87" s="1" t="s">
        <v>103</v>
      </c>
      <c r="E87" s="2">
        <v>44547.355451388888</v>
      </c>
    </row>
    <row r="88" spans="1:5" ht="33" customHeight="1" x14ac:dyDescent="0.3">
      <c r="A88" s="1" t="s">
        <v>9</v>
      </c>
      <c r="B88" s="1" t="s">
        <v>5</v>
      </c>
      <c r="C88" s="1" t="s">
        <v>2796</v>
      </c>
      <c r="D88" s="1" t="s">
        <v>104</v>
      </c>
      <c r="E88" s="2">
        <v>44547.355555555558</v>
      </c>
    </row>
    <row r="89" spans="1:5" ht="33" customHeight="1" x14ac:dyDescent="0.3">
      <c r="A89" s="1" t="s">
        <v>9</v>
      </c>
      <c r="B89" s="1" t="s">
        <v>5</v>
      </c>
      <c r="C89" s="1" t="s">
        <v>2796</v>
      </c>
      <c r="D89" s="1" t="s">
        <v>105</v>
      </c>
      <c r="E89" s="2">
        <v>44547.355555555558</v>
      </c>
    </row>
    <row r="90" spans="1:5" ht="33" customHeight="1" x14ac:dyDescent="0.3">
      <c r="A90" s="1" t="s">
        <v>4</v>
      </c>
      <c r="B90" s="1" t="s">
        <v>13</v>
      </c>
      <c r="C90" s="1" t="s">
        <v>2796</v>
      </c>
      <c r="D90" s="1" t="s">
        <v>106</v>
      </c>
      <c r="E90" s="2">
        <v>44547.35560185185</v>
      </c>
    </row>
    <row r="91" spans="1:5" ht="33" customHeight="1" x14ac:dyDescent="0.3">
      <c r="A91" s="1" t="s">
        <v>42</v>
      </c>
      <c r="B91" s="1" t="s">
        <v>5</v>
      </c>
      <c r="C91" s="1" t="s">
        <v>2796</v>
      </c>
      <c r="D91" s="1" t="s">
        <v>107</v>
      </c>
      <c r="E91" s="2">
        <v>44547.355624999997</v>
      </c>
    </row>
    <row r="92" spans="1:5" ht="33" customHeight="1" x14ac:dyDescent="0.3">
      <c r="A92" s="1" t="s">
        <v>17</v>
      </c>
      <c r="B92" s="1" t="s">
        <v>5</v>
      </c>
      <c r="C92" s="1" t="s">
        <v>2796</v>
      </c>
      <c r="D92" s="1" t="s">
        <v>108</v>
      </c>
      <c r="E92" s="2">
        <v>44547.355636574073</v>
      </c>
    </row>
    <row r="93" spans="1:5" ht="33" customHeight="1" x14ac:dyDescent="0.3">
      <c r="A93" s="1" t="s">
        <v>9</v>
      </c>
      <c r="B93" s="1" t="s">
        <v>5</v>
      </c>
      <c r="C93" s="1" t="s">
        <v>2796</v>
      </c>
      <c r="D93" s="1" t="s">
        <v>109</v>
      </c>
      <c r="E93" s="2">
        <v>44547.35565972222</v>
      </c>
    </row>
    <row r="94" spans="1:5" ht="33" customHeight="1" x14ac:dyDescent="0.3">
      <c r="A94" s="1" t="s">
        <v>4</v>
      </c>
      <c r="B94" s="1" t="s">
        <v>5</v>
      </c>
      <c r="C94" s="1" t="s">
        <v>2796</v>
      </c>
      <c r="D94" s="1" t="s">
        <v>110</v>
      </c>
      <c r="E94" s="2">
        <v>44547.355671296296</v>
      </c>
    </row>
    <row r="95" spans="1:5" ht="33" customHeight="1" x14ac:dyDescent="0.3">
      <c r="A95" s="1" t="s">
        <v>4</v>
      </c>
      <c r="B95" s="1" t="s">
        <v>5</v>
      </c>
      <c r="C95" s="1" t="s">
        <v>2796</v>
      </c>
      <c r="D95" s="1" t="s">
        <v>111</v>
      </c>
      <c r="E95" s="2">
        <v>44547.355810185189</v>
      </c>
    </row>
    <row r="96" spans="1:5" ht="33" customHeight="1" x14ac:dyDescent="0.3">
      <c r="A96" s="1" t="s">
        <v>17</v>
      </c>
      <c r="B96" s="1" t="s">
        <v>5</v>
      </c>
      <c r="C96" s="1" t="s">
        <v>2796</v>
      </c>
      <c r="D96" s="1" t="s">
        <v>112</v>
      </c>
      <c r="E96" s="2">
        <v>44547.355821759258</v>
      </c>
    </row>
    <row r="97" spans="1:5" ht="33" customHeight="1" x14ac:dyDescent="0.3">
      <c r="A97" s="1" t="s">
        <v>4</v>
      </c>
      <c r="B97" s="1" t="s">
        <v>5</v>
      </c>
      <c r="C97" s="1" t="s">
        <v>2796</v>
      </c>
      <c r="D97" s="1" t="s">
        <v>113</v>
      </c>
      <c r="E97" s="2">
        <v>44547.355844907404</v>
      </c>
    </row>
    <row r="98" spans="1:5" ht="33" customHeight="1" x14ac:dyDescent="0.3">
      <c r="A98" s="1" t="s">
        <v>42</v>
      </c>
      <c r="B98" s="1" t="s">
        <v>5</v>
      </c>
      <c r="C98" s="1" t="s">
        <v>2796</v>
      </c>
      <c r="D98" s="1" t="s">
        <v>114</v>
      </c>
      <c r="E98" s="2">
        <v>44547.355879629627</v>
      </c>
    </row>
    <row r="99" spans="1:5" ht="33" customHeight="1" x14ac:dyDescent="0.3">
      <c r="A99" s="1" t="s">
        <v>4</v>
      </c>
      <c r="B99" s="1" t="s">
        <v>5</v>
      </c>
      <c r="C99" s="1" t="s">
        <v>2796</v>
      </c>
      <c r="D99" s="1" t="s">
        <v>115</v>
      </c>
      <c r="E99" s="2">
        <v>44547.355925925927</v>
      </c>
    </row>
    <row r="100" spans="1:5" ht="33" customHeight="1" x14ac:dyDescent="0.3">
      <c r="A100" s="1" t="s">
        <v>4</v>
      </c>
      <c r="B100" s="1" t="s">
        <v>5</v>
      </c>
      <c r="C100" s="1" t="s">
        <v>2796</v>
      </c>
      <c r="D100" s="1" t="s">
        <v>116</v>
      </c>
      <c r="E100" s="2">
        <v>44547.355983796297</v>
      </c>
    </row>
    <row r="101" spans="1:5" ht="33" customHeight="1" x14ac:dyDescent="0.3">
      <c r="A101" s="1" t="s">
        <v>9</v>
      </c>
      <c r="B101" s="1" t="s">
        <v>5</v>
      </c>
      <c r="C101" s="1" t="s">
        <v>2796</v>
      </c>
      <c r="D101" s="1" t="s">
        <v>117</v>
      </c>
      <c r="E101" s="2">
        <v>44547.356006944443</v>
      </c>
    </row>
    <row r="102" spans="1:5" ht="33" customHeight="1" x14ac:dyDescent="0.3">
      <c r="A102" s="1" t="s">
        <v>4</v>
      </c>
      <c r="B102" s="1" t="s">
        <v>5</v>
      </c>
      <c r="C102" s="1" t="s">
        <v>2796</v>
      </c>
      <c r="D102" s="1" t="s">
        <v>118</v>
      </c>
      <c r="E102" s="2">
        <v>44547.356041666666</v>
      </c>
    </row>
    <row r="103" spans="1:5" ht="33" customHeight="1" x14ac:dyDescent="0.3">
      <c r="A103" s="1" t="s">
        <v>23</v>
      </c>
      <c r="B103" s="1" t="s">
        <v>5</v>
      </c>
      <c r="C103" s="1" t="s">
        <v>2796</v>
      </c>
      <c r="D103" s="1" t="s">
        <v>119</v>
      </c>
      <c r="E103" s="2">
        <v>44547.356064814812</v>
      </c>
    </row>
    <row r="104" spans="1:5" ht="33" customHeight="1" x14ac:dyDescent="0.3">
      <c r="A104" s="1" t="s">
        <v>11</v>
      </c>
      <c r="B104" s="1" t="s">
        <v>5</v>
      </c>
      <c r="C104" s="1" t="s">
        <v>2796</v>
      </c>
      <c r="D104" s="1" t="s">
        <v>120</v>
      </c>
      <c r="E104" s="2">
        <v>44547.356076388889</v>
      </c>
    </row>
    <row r="105" spans="1:5" ht="33" customHeight="1" x14ac:dyDescent="0.3">
      <c r="A105" s="1" t="s">
        <v>23</v>
      </c>
      <c r="B105" s="1" t="s">
        <v>5</v>
      </c>
      <c r="C105" s="1" t="s">
        <v>2796</v>
      </c>
      <c r="D105" s="1" t="s">
        <v>121</v>
      </c>
      <c r="E105" s="2">
        <v>44547.356122685182</v>
      </c>
    </row>
    <row r="106" spans="1:5" ht="33" customHeight="1" x14ac:dyDescent="0.3">
      <c r="A106" s="1" t="s">
        <v>7</v>
      </c>
      <c r="B106" s="1" t="s">
        <v>5</v>
      </c>
      <c r="C106" s="1" t="s">
        <v>2796</v>
      </c>
      <c r="D106" s="1" t="s">
        <v>122</v>
      </c>
      <c r="E106" s="2">
        <v>44547.356180555558</v>
      </c>
    </row>
    <row r="107" spans="1:5" ht="33" customHeight="1" x14ac:dyDescent="0.3">
      <c r="A107" s="1" t="s">
        <v>4</v>
      </c>
      <c r="B107" s="1" t="s">
        <v>5</v>
      </c>
      <c r="C107" s="1" t="s">
        <v>2796</v>
      </c>
      <c r="D107" s="1" t="s">
        <v>123</v>
      </c>
      <c r="E107" s="2">
        <v>44547.356215277781</v>
      </c>
    </row>
    <row r="108" spans="1:5" ht="33" customHeight="1" x14ac:dyDescent="0.3">
      <c r="A108" s="1" t="s">
        <v>4</v>
      </c>
      <c r="B108" s="1" t="s">
        <v>5</v>
      </c>
      <c r="C108" s="1" t="s">
        <v>2796</v>
      </c>
      <c r="D108" s="1" t="s">
        <v>124</v>
      </c>
      <c r="E108" s="2">
        <v>44547.356238425928</v>
      </c>
    </row>
    <row r="109" spans="1:5" ht="33" customHeight="1" x14ac:dyDescent="0.3">
      <c r="A109" s="1" t="s">
        <v>4</v>
      </c>
      <c r="B109" s="1" t="s">
        <v>13</v>
      </c>
      <c r="C109" s="1" t="s">
        <v>2796</v>
      </c>
      <c r="D109" s="1" t="s">
        <v>125</v>
      </c>
      <c r="E109" s="2">
        <v>44547.356249999997</v>
      </c>
    </row>
    <row r="110" spans="1:5" ht="33" customHeight="1" x14ac:dyDescent="0.3">
      <c r="A110" s="1" t="s">
        <v>4</v>
      </c>
      <c r="B110" s="1" t="s">
        <v>5</v>
      </c>
      <c r="C110" s="1" t="s">
        <v>2796</v>
      </c>
      <c r="D110" s="1" t="s">
        <v>126</v>
      </c>
      <c r="E110" s="2">
        <v>44547.356249999997</v>
      </c>
    </row>
    <row r="111" spans="1:5" ht="33" customHeight="1" x14ac:dyDescent="0.3">
      <c r="A111" s="1" t="s">
        <v>11</v>
      </c>
      <c r="B111" s="1" t="s">
        <v>5</v>
      </c>
      <c r="C111" s="1" t="s">
        <v>2796</v>
      </c>
      <c r="D111" s="1" t="s">
        <v>127</v>
      </c>
      <c r="E111" s="2">
        <v>44547.356261574074</v>
      </c>
    </row>
    <row r="112" spans="1:5" ht="33" customHeight="1" x14ac:dyDescent="0.3">
      <c r="A112" s="1" t="s">
        <v>9</v>
      </c>
      <c r="B112" s="1" t="s">
        <v>5</v>
      </c>
      <c r="C112" s="1" t="s">
        <v>2796</v>
      </c>
      <c r="D112" s="1" t="s">
        <v>128</v>
      </c>
      <c r="E112" s="2">
        <v>44547.356319444443</v>
      </c>
    </row>
    <row r="113" spans="1:5" ht="33" customHeight="1" x14ac:dyDescent="0.3">
      <c r="A113" s="1" t="s">
        <v>9</v>
      </c>
      <c r="B113" s="1" t="s">
        <v>5</v>
      </c>
      <c r="C113" s="1" t="s">
        <v>2796</v>
      </c>
      <c r="D113" s="1" t="s">
        <v>129</v>
      </c>
      <c r="E113" s="2">
        <v>44547.356354166666</v>
      </c>
    </row>
    <row r="114" spans="1:5" ht="33" customHeight="1" x14ac:dyDescent="0.3">
      <c r="A114" s="1" t="s">
        <v>42</v>
      </c>
      <c r="B114" s="1" t="s">
        <v>5</v>
      </c>
      <c r="C114" s="1" t="s">
        <v>2796</v>
      </c>
      <c r="D114" s="1" t="s">
        <v>130</v>
      </c>
      <c r="E114" s="2">
        <v>44547.356342592589</v>
      </c>
    </row>
    <row r="115" spans="1:5" ht="33" customHeight="1" x14ac:dyDescent="0.3">
      <c r="A115" s="1" t="s">
        <v>23</v>
      </c>
      <c r="B115" s="1" t="s">
        <v>5</v>
      </c>
      <c r="C115" s="1" t="s">
        <v>2796</v>
      </c>
      <c r="D115" s="1" t="s">
        <v>131</v>
      </c>
      <c r="E115" s="2">
        <v>44547.35633101852</v>
      </c>
    </row>
    <row r="116" spans="1:5" ht="33" customHeight="1" x14ac:dyDescent="0.3">
      <c r="A116" s="1" t="s">
        <v>4</v>
      </c>
      <c r="B116" s="1" t="s">
        <v>5</v>
      </c>
      <c r="C116" s="1" t="s">
        <v>2796</v>
      </c>
      <c r="D116" s="1" t="s">
        <v>132</v>
      </c>
      <c r="E116" s="2">
        <v>44547.356423611112</v>
      </c>
    </row>
    <row r="117" spans="1:5" ht="33" customHeight="1" x14ac:dyDescent="0.3">
      <c r="A117" s="1" t="s">
        <v>4</v>
      </c>
      <c r="B117" s="1" t="s">
        <v>5</v>
      </c>
      <c r="C117" s="1" t="s">
        <v>2796</v>
      </c>
      <c r="D117" s="1" t="s">
        <v>133</v>
      </c>
      <c r="E117" s="2">
        <v>44547.356412037036</v>
      </c>
    </row>
    <row r="118" spans="1:5" ht="33" customHeight="1" x14ac:dyDescent="0.3">
      <c r="A118" s="1" t="s">
        <v>42</v>
      </c>
      <c r="B118" s="1" t="s">
        <v>5</v>
      </c>
      <c r="C118" s="1" t="s">
        <v>2796</v>
      </c>
      <c r="D118" s="1" t="s">
        <v>134</v>
      </c>
      <c r="E118" s="2">
        <v>44547.356539351851</v>
      </c>
    </row>
    <row r="119" spans="1:5" ht="33" customHeight="1" x14ac:dyDescent="0.3">
      <c r="A119" s="1" t="s">
        <v>9</v>
      </c>
      <c r="B119" s="1" t="s">
        <v>5</v>
      </c>
      <c r="C119" s="1" t="s">
        <v>2796</v>
      </c>
      <c r="D119" s="1" t="s">
        <v>135</v>
      </c>
      <c r="E119" s="2">
        <v>44547.356550925928</v>
      </c>
    </row>
    <row r="120" spans="1:5" ht="33" customHeight="1" x14ac:dyDescent="0.3">
      <c r="A120" s="1" t="s">
        <v>4</v>
      </c>
      <c r="B120" s="1" t="s">
        <v>5</v>
      </c>
      <c r="C120" s="1" t="s">
        <v>2796</v>
      </c>
      <c r="D120" s="1" t="s">
        <v>136</v>
      </c>
      <c r="E120" s="2">
        <v>44547.356574074074</v>
      </c>
    </row>
    <row r="121" spans="1:5" ht="33" customHeight="1" x14ac:dyDescent="0.3">
      <c r="A121" s="1" t="s">
        <v>42</v>
      </c>
      <c r="B121" s="1" t="s">
        <v>5</v>
      </c>
      <c r="C121" s="1" t="s">
        <v>2796</v>
      </c>
      <c r="D121" s="1" t="s">
        <v>137</v>
      </c>
      <c r="E121" s="2">
        <v>44547.356562499997</v>
      </c>
    </row>
    <row r="122" spans="1:5" ht="33" customHeight="1" x14ac:dyDescent="0.3">
      <c r="A122" s="1" t="s">
        <v>4</v>
      </c>
      <c r="B122" s="1" t="s">
        <v>5</v>
      </c>
      <c r="C122" s="1" t="s">
        <v>2796</v>
      </c>
      <c r="D122" s="1" t="s">
        <v>138</v>
      </c>
      <c r="E122" s="2">
        <v>44547.356620370374</v>
      </c>
    </row>
    <row r="123" spans="1:5" ht="33" customHeight="1" x14ac:dyDescent="0.3">
      <c r="A123" s="1" t="s">
        <v>4</v>
      </c>
      <c r="B123" s="1" t="s">
        <v>5</v>
      </c>
      <c r="C123" s="1" t="s">
        <v>2796</v>
      </c>
      <c r="D123" s="1" t="s">
        <v>139</v>
      </c>
      <c r="E123" s="2">
        <v>44547.356666666667</v>
      </c>
    </row>
    <row r="124" spans="1:5" ht="33" customHeight="1" x14ac:dyDescent="0.3">
      <c r="A124" s="1" t="s">
        <v>9</v>
      </c>
      <c r="B124" s="1" t="s">
        <v>5</v>
      </c>
      <c r="C124" s="1" t="s">
        <v>2796</v>
      </c>
      <c r="D124" s="1" t="s">
        <v>140</v>
      </c>
      <c r="E124" s="2">
        <v>44547.356678240743</v>
      </c>
    </row>
    <row r="125" spans="1:5" ht="33" customHeight="1" x14ac:dyDescent="0.3">
      <c r="A125" s="1" t="s">
        <v>23</v>
      </c>
      <c r="B125" s="1" t="s">
        <v>5</v>
      </c>
      <c r="C125" s="1" t="s">
        <v>2796</v>
      </c>
      <c r="D125" s="1" t="s">
        <v>141</v>
      </c>
      <c r="E125" s="2">
        <v>44547.356724537036</v>
      </c>
    </row>
    <row r="126" spans="1:5" ht="33" customHeight="1" x14ac:dyDescent="0.3">
      <c r="A126" s="1" t="s">
        <v>4</v>
      </c>
      <c r="B126" s="1" t="s">
        <v>13</v>
      </c>
      <c r="C126" s="1" t="s">
        <v>2796</v>
      </c>
      <c r="D126" s="1" t="s">
        <v>142</v>
      </c>
      <c r="E126" s="2">
        <v>44547.35665509259</v>
      </c>
    </row>
    <row r="127" spans="1:5" ht="33" customHeight="1" x14ac:dyDescent="0.3">
      <c r="A127" s="1" t="s">
        <v>4</v>
      </c>
      <c r="B127" s="1" t="s">
        <v>101</v>
      </c>
      <c r="C127" s="1" t="s">
        <v>2796</v>
      </c>
      <c r="D127" s="1" t="s">
        <v>143</v>
      </c>
      <c r="E127" s="2">
        <v>44547.356840277775</v>
      </c>
    </row>
    <row r="128" spans="1:5" ht="33" customHeight="1" x14ac:dyDescent="0.3">
      <c r="A128" s="1" t="s">
        <v>9</v>
      </c>
      <c r="B128" s="1" t="s">
        <v>5</v>
      </c>
      <c r="C128" s="1" t="s">
        <v>2796</v>
      </c>
      <c r="D128" s="1" t="s">
        <v>144</v>
      </c>
      <c r="E128" s="2">
        <v>44547.356770833336</v>
      </c>
    </row>
    <row r="129" spans="1:5" ht="33" customHeight="1" x14ac:dyDescent="0.3">
      <c r="A129" s="1" t="s">
        <v>64</v>
      </c>
      <c r="B129" s="1" t="s">
        <v>5</v>
      </c>
      <c r="C129" s="1" t="s">
        <v>2796</v>
      </c>
      <c r="D129" s="1" t="s">
        <v>145</v>
      </c>
      <c r="E129" s="2">
        <v>44547.356898148151</v>
      </c>
    </row>
    <row r="130" spans="1:5" ht="33" customHeight="1" x14ac:dyDescent="0.3">
      <c r="A130" s="1" t="s">
        <v>7</v>
      </c>
      <c r="B130" s="1" t="s">
        <v>5</v>
      </c>
      <c r="C130" s="1" t="s">
        <v>2796</v>
      </c>
      <c r="D130" s="1" t="s">
        <v>146</v>
      </c>
      <c r="E130" s="2">
        <v>44547.356909722221</v>
      </c>
    </row>
    <row r="131" spans="1:5" ht="33" customHeight="1" x14ac:dyDescent="0.3">
      <c r="A131" s="1" t="s">
        <v>4</v>
      </c>
      <c r="B131" s="1" t="s">
        <v>5</v>
      </c>
      <c r="C131" s="1" t="s">
        <v>2796</v>
      </c>
      <c r="D131" s="1" t="s">
        <v>147</v>
      </c>
      <c r="E131" s="2">
        <v>44547.356909722221</v>
      </c>
    </row>
    <row r="132" spans="1:5" ht="33" customHeight="1" x14ac:dyDescent="0.3">
      <c r="A132" s="1" t="s">
        <v>23</v>
      </c>
      <c r="B132" s="1" t="s">
        <v>5</v>
      </c>
      <c r="C132" s="1" t="s">
        <v>2796</v>
      </c>
      <c r="D132" s="1" t="s">
        <v>148</v>
      </c>
      <c r="E132" s="2">
        <v>44547.356956018521</v>
      </c>
    </row>
    <row r="133" spans="1:5" ht="33" customHeight="1" x14ac:dyDescent="0.3">
      <c r="A133" s="1" t="s">
        <v>9</v>
      </c>
      <c r="B133" s="1" t="s">
        <v>5</v>
      </c>
      <c r="C133" s="1" t="s">
        <v>2796</v>
      </c>
      <c r="D133" s="1" t="s">
        <v>149</v>
      </c>
      <c r="E133" s="2">
        <v>44547.356956018521</v>
      </c>
    </row>
    <row r="134" spans="1:5" ht="33" customHeight="1" x14ac:dyDescent="0.3">
      <c r="A134" s="1" t="s">
        <v>9</v>
      </c>
      <c r="B134" s="1" t="s">
        <v>5</v>
      </c>
      <c r="C134" s="1" t="s">
        <v>2796</v>
      </c>
      <c r="D134" s="1" t="s">
        <v>150</v>
      </c>
      <c r="E134" s="2">
        <v>44547.356979166667</v>
      </c>
    </row>
    <row r="135" spans="1:5" ht="33" customHeight="1" x14ac:dyDescent="0.3">
      <c r="A135" s="1" t="s">
        <v>9</v>
      </c>
      <c r="B135" s="1" t="s">
        <v>5</v>
      </c>
      <c r="C135" s="1" t="s">
        <v>2796</v>
      </c>
      <c r="D135" s="1" t="s">
        <v>151</v>
      </c>
      <c r="E135" s="2">
        <v>44547.356990740744</v>
      </c>
    </row>
    <row r="136" spans="1:5" ht="33" customHeight="1" x14ac:dyDescent="0.3">
      <c r="A136" s="1" t="s">
        <v>4</v>
      </c>
      <c r="B136" s="1" t="s">
        <v>5</v>
      </c>
      <c r="C136" s="1" t="s">
        <v>2796</v>
      </c>
      <c r="D136" s="1" t="s">
        <v>152</v>
      </c>
      <c r="E136" s="2">
        <v>44547.357002314813</v>
      </c>
    </row>
    <row r="137" spans="1:5" ht="33" customHeight="1" x14ac:dyDescent="0.3">
      <c r="A137" s="1" t="s">
        <v>9</v>
      </c>
      <c r="B137" s="1" t="s">
        <v>5</v>
      </c>
      <c r="C137" s="1" t="s">
        <v>2796</v>
      </c>
      <c r="D137" s="1" t="s">
        <v>153</v>
      </c>
      <c r="E137" s="2">
        <v>44547.357037037036</v>
      </c>
    </row>
    <row r="138" spans="1:5" ht="33" customHeight="1" x14ac:dyDescent="0.3">
      <c r="A138" s="1" t="s">
        <v>9</v>
      </c>
      <c r="B138" s="1" t="s">
        <v>5</v>
      </c>
      <c r="C138" s="1" t="s">
        <v>2796</v>
      </c>
      <c r="D138" s="1" t="s">
        <v>154</v>
      </c>
      <c r="E138" s="2">
        <v>44547.357037037036</v>
      </c>
    </row>
    <row r="139" spans="1:5" ht="33" customHeight="1" x14ac:dyDescent="0.3">
      <c r="A139" s="1" t="s">
        <v>17</v>
      </c>
      <c r="B139" s="1" t="s">
        <v>5</v>
      </c>
      <c r="C139" s="1" t="s">
        <v>2796</v>
      </c>
      <c r="D139" s="1" t="s">
        <v>155</v>
      </c>
      <c r="E139" s="2">
        <v>44547.357083333336</v>
      </c>
    </row>
    <row r="140" spans="1:5" ht="33" customHeight="1" x14ac:dyDescent="0.3">
      <c r="A140" s="1" t="s">
        <v>9</v>
      </c>
      <c r="B140" s="1" t="s">
        <v>5</v>
      </c>
      <c r="C140" s="1" t="s">
        <v>2796</v>
      </c>
      <c r="D140" s="1" t="s">
        <v>156</v>
      </c>
      <c r="E140" s="2">
        <v>44547.357245370367</v>
      </c>
    </row>
    <row r="141" spans="1:5" ht="33" customHeight="1" x14ac:dyDescent="0.3">
      <c r="A141" s="1" t="s">
        <v>4</v>
      </c>
      <c r="B141" s="1" t="s">
        <v>5</v>
      </c>
      <c r="C141" s="1" t="s">
        <v>2796</v>
      </c>
      <c r="D141" s="1" t="s">
        <v>157</v>
      </c>
      <c r="E141" s="2">
        <v>44547.357268518521</v>
      </c>
    </row>
    <row r="142" spans="1:5" ht="33" customHeight="1" x14ac:dyDescent="0.3">
      <c r="A142" s="1" t="s">
        <v>9</v>
      </c>
      <c r="B142" s="1" t="s">
        <v>5</v>
      </c>
      <c r="C142" s="1" t="s">
        <v>2796</v>
      </c>
      <c r="D142" s="1" t="s">
        <v>158</v>
      </c>
      <c r="E142" s="2">
        <v>44547.357291666667</v>
      </c>
    </row>
    <row r="143" spans="1:5" ht="33" customHeight="1" x14ac:dyDescent="0.3">
      <c r="A143" s="1" t="s">
        <v>9</v>
      </c>
      <c r="B143" s="1" t="s">
        <v>5</v>
      </c>
      <c r="C143" s="1" t="s">
        <v>2796</v>
      </c>
      <c r="D143" s="1" t="s">
        <v>159</v>
      </c>
      <c r="E143" s="2">
        <v>44547.357372685183</v>
      </c>
    </row>
    <row r="144" spans="1:5" ht="33" customHeight="1" x14ac:dyDescent="0.3">
      <c r="A144" s="1" t="s">
        <v>42</v>
      </c>
      <c r="B144" s="1" t="s">
        <v>5</v>
      </c>
      <c r="C144" s="1" t="s">
        <v>2796</v>
      </c>
      <c r="D144" s="1" t="s">
        <v>160</v>
      </c>
      <c r="E144" s="2">
        <v>44547.357395833336</v>
      </c>
    </row>
    <row r="145" spans="1:5" ht="33" customHeight="1" x14ac:dyDescent="0.3">
      <c r="A145" s="1" t="s">
        <v>9</v>
      </c>
      <c r="B145" s="1" t="s">
        <v>5</v>
      </c>
      <c r="C145" s="1" t="s">
        <v>2796</v>
      </c>
      <c r="D145" s="3" t="s">
        <v>5966</v>
      </c>
      <c r="E145" s="2">
        <v>44547.357442129629</v>
      </c>
    </row>
    <row r="146" spans="1:5" ht="33" customHeight="1" x14ac:dyDescent="0.3">
      <c r="A146" s="1" t="s">
        <v>7</v>
      </c>
      <c r="B146" s="1" t="s">
        <v>5</v>
      </c>
      <c r="C146" s="1" t="s">
        <v>2796</v>
      </c>
      <c r="D146" s="1" t="s">
        <v>161</v>
      </c>
      <c r="E146" s="2">
        <v>44547.357488425929</v>
      </c>
    </row>
    <row r="147" spans="1:5" ht="33" customHeight="1" x14ac:dyDescent="0.3">
      <c r="A147" s="1" t="s">
        <v>4</v>
      </c>
      <c r="B147" s="1" t="s">
        <v>5</v>
      </c>
      <c r="C147" s="1" t="s">
        <v>2796</v>
      </c>
      <c r="D147" s="1" t="s">
        <v>162</v>
      </c>
      <c r="E147" s="2">
        <v>44547.357499999998</v>
      </c>
    </row>
    <row r="148" spans="1:5" ht="33" customHeight="1" x14ac:dyDescent="0.3">
      <c r="A148" s="1" t="s">
        <v>42</v>
      </c>
      <c r="B148" s="1" t="s">
        <v>5</v>
      </c>
      <c r="C148" s="1" t="s">
        <v>2796</v>
      </c>
      <c r="D148" s="1" t="s">
        <v>163</v>
      </c>
      <c r="E148" s="2">
        <v>44547.357685185183</v>
      </c>
    </row>
    <row r="149" spans="1:5" ht="33" customHeight="1" x14ac:dyDescent="0.3">
      <c r="A149" s="1" t="s">
        <v>4</v>
      </c>
      <c r="B149" s="1" t="s">
        <v>5</v>
      </c>
      <c r="C149" s="1" t="s">
        <v>2796</v>
      </c>
      <c r="D149" s="1" t="s">
        <v>164</v>
      </c>
      <c r="E149" s="2">
        <v>44547.357685185183</v>
      </c>
    </row>
    <row r="150" spans="1:5" ht="33" customHeight="1" x14ac:dyDescent="0.3">
      <c r="A150" s="1" t="s">
        <v>23</v>
      </c>
      <c r="B150" s="1" t="s">
        <v>5</v>
      </c>
      <c r="C150" s="1" t="s">
        <v>2796</v>
      </c>
      <c r="D150" s="1" t="s">
        <v>165</v>
      </c>
      <c r="E150" s="2">
        <v>44547.357719907406</v>
      </c>
    </row>
    <row r="151" spans="1:5" ht="33" customHeight="1" x14ac:dyDescent="0.3">
      <c r="A151" s="1" t="s">
        <v>4</v>
      </c>
      <c r="B151" s="1" t="s">
        <v>5</v>
      </c>
      <c r="C151" s="1" t="s">
        <v>2796</v>
      </c>
      <c r="D151" s="1" t="s">
        <v>166</v>
      </c>
      <c r="E151" s="2">
        <v>44547.357743055552</v>
      </c>
    </row>
    <row r="152" spans="1:5" ht="33" customHeight="1" x14ac:dyDescent="0.3">
      <c r="A152" s="1" t="s">
        <v>9</v>
      </c>
      <c r="B152" s="1" t="s">
        <v>5</v>
      </c>
      <c r="C152" s="1" t="s">
        <v>2796</v>
      </c>
      <c r="D152" s="1" t="s">
        <v>167</v>
      </c>
      <c r="E152" s="2">
        <v>44547.357754629629</v>
      </c>
    </row>
    <row r="153" spans="1:5" ht="33" customHeight="1" x14ac:dyDescent="0.3">
      <c r="A153" s="1" t="s">
        <v>9</v>
      </c>
      <c r="B153" s="1" t="s">
        <v>5</v>
      </c>
      <c r="C153" s="1" t="s">
        <v>2796</v>
      </c>
      <c r="D153" s="1" t="s">
        <v>168</v>
      </c>
      <c r="E153" s="2">
        <v>44547.357777777775</v>
      </c>
    </row>
    <row r="154" spans="1:5" ht="33" customHeight="1" x14ac:dyDescent="0.3">
      <c r="A154" s="1" t="s">
        <v>9</v>
      </c>
      <c r="B154" s="1" t="s">
        <v>5</v>
      </c>
      <c r="C154" s="1" t="s">
        <v>2796</v>
      </c>
      <c r="D154" s="1" t="s">
        <v>169</v>
      </c>
      <c r="E154" s="2">
        <v>44547.357777777775</v>
      </c>
    </row>
    <row r="155" spans="1:5" ht="33" customHeight="1" x14ac:dyDescent="0.3">
      <c r="A155" s="1" t="s">
        <v>11</v>
      </c>
      <c r="B155" s="1" t="s">
        <v>5</v>
      </c>
      <c r="C155" s="1" t="s">
        <v>2796</v>
      </c>
      <c r="D155" s="1" t="s">
        <v>170</v>
      </c>
      <c r="E155" s="2">
        <v>44547.357916666668</v>
      </c>
    </row>
    <row r="156" spans="1:5" ht="33" customHeight="1" x14ac:dyDescent="0.3">
      <c r="A156" s="1" t="s">
        <v>4</v>
      </c>
      <c r="B156" s="1" t="s">
        <v>5</v>
      </c>
      <c r="C156" s="1" t="s">
        <v>2796</v>
      </c>
      <c r="D156" s="1" t="s">
        <v>171</v>
      </c>
      <c r="E156" s="2">
        <v>44547.357916666668</v>
      </c>
    </row>
    <row r="157" spans="1:5" ht="33" customHeight="1" x14ac:dyDescent="0.3">
      <c r="A157" s="1" t="s">
        <v>42</v>
      </c>
      <c r="B157" s="1" t="s">
        <v>5</v>
      </c>
      <c r="C157" s="1" t="s">
        <v>2796</v>
      </c>
      <c r="D157" s="1" t="s">
        <v>172</v>
      </c>
      <c r="E157" s="2">
        <v>44547.357974537037</v>
      </c>
    </row>
    <row r="158" spans="1:5" ht="33" customHeight="1" x14ac:dyDescent="0.3">
      <c r="A158" s="1" t="s">
        <v>4</v>
      </c>
      <c r="B158" s="1" t="s">
        <v>5</v>
      </c>
      <c r="C158" s="1" t="s">
        <v>2796</v>
      </c>
      <c r="D158" s="1" t="s">
        <v>173</v>
      </c>
      <c r="E158" s="2">
        <v>44547.358078703706</v>
      </c>
    </row>
    <row r="159" spans="1:5" ht="33" customHeight="1" x14ac:dyDescent="0.3">
      <c r="A159" s="1" t="s">
        <v>9</v>
      </c>
      <c r="B159" s="1" t="s">
        <v>5</v>
      </c>
      <c r="C159" s="1" t="s">
        <v>2796</v>
      </c>
      <c r="D159" s="1" t="s">
        <v>174</v>
      </c>
      <c r="E159" s="2">
        <v>44547.358101851853</v>
      </c>
    </row>
    <row r="160" spans="1:5" ht="33" customHeight="1" x14ac:dyDescent="0.3">
      <c r="A160" s="1" t="s">
        <v>4</v>
      </c>
      <c r="B160" s="1" t="s">
        <v>5</v>
      </c>
      <c r="C160" s="1" t="s">
        <v>2796</v>
      </c>
      <c r="D160" s="1" t="s">
        <v>175</v>
      </c>
      <c r="E160" s="2">
        <v>44547.358124999999</v>
      </c>
    </row>
    <row r="161" spans="1:5" ht="33" customHeight="1" x14ac:dyDescent="0.3">
      <c r="A161" s="1" t="s">
        <v>42</v>
      </c>
      <c r="B161" s="1" t="s">
        <v>5</v>
      </c>
      <c r="C161" s="1" t="s">
        <v>2796</v>
      </c>
      <c r="D161" s="1" t="s">
        <v>176</v>
      </c>
      <c r="E161" s="2">
        <v>44547.358194444445</v>
      </c>
    </row>
    <row r="162" spans="1:5" ht="33" customHeight="1" x14ac:dyDescent="0.3">
      <c r="A162" s="1" t="s">
        <v>9</v>
      </c>
      <c r="B162" s="1" t="s">
        <v>5</v>
      </c>
      <c r="C162" s="1" t="s">
        <v>2796</v>
      </c>
      <c r="D162" s="1" t="s">
        <v>177</v>
      </c>
      <c r="E162" s="2">
        <v>44547.358194444445</v>
      </c>
    </row>
    <row r="163" spans="1:5" ht="33" customHeight="1" x14ac:dyDescent="0.3">
      <c r="A163" s="1" t="s">
        <v>17</v>
      </c>
      <c r="B163" s="1" t="s">
        <v>101</v>
      </c>
      <c r="C163" s="1" t="s">
        <v>2796</v>
      </c>
      <c r="D163" s="1" t="s">
        <v>178</v>
      </c>
      <c r="E163" s="2">
        <v>44547.358263888891</v>
      </c>
    </row>
    <row r="164" spans="1:5" ht="33" customHeight="1" x14ac:dyDescent="0.3">
      <c r="A164" s="1" t="s">
        <v>7</v>
      </c>
      <c r="B164" s="1" t="s">
        <v>5</v>
      </c>
      <c r="C164" s="1" t="s">
        <v>2796</v>
      </c>
      <c r="D164" s="1" t="s">
        <v>179</v>
      </c>
      <c r="E164" s="2">
        <v>44547.35837962963</v>
      </c>
    </row>
    <row r="165" spans="1:5" ht="33" customHeight="1" x14ac:dyDescent="0.3">
      <c r="A165" s="1" t="s">
        <v>9</v>
      </c>
      <c r="B165" s="1" t="s">
        <v>5</v>
      </c>
      <c r="C165" s="1" t="s">
        <v>2796</v>
      </c>
      <c r="D165" s="1" t="s">
        <v>180</v>
      </c>
      <c r="E165" s="2">
        <v>44547.358402777776</v>
      </c>
    </row>
    <row r="166" spans="1:5" ht="33" customHeight="1" x14ac:dyDescent="0.3">
      <c r="A166" s="1" t="s">
        <v>9</v>
      </c>
      <c r="B166" s="1" t="s">
        <v>5</v>
      </c>
      <c r="C166" s="1" t="s">
        <v>2796</v>
      </c>
      <c r="D166" s="1" t="s">
        <v>181</v>
      </c>
      <c r="E166" s="2">
        <v>44547.358414351853</v>
      </c>
    </row>
    <row r="167" spans="1:5" ht="33" customHeight="1" x14ac:dyDescent="0.3">
      <c r="A167" s="1" t="s">
        <v>9</v>
      </c>
      <c r="B167" s="1" t="s">
        <v>5</v>
      </c>
      <c r="C167" s="1" t="s">
        <v>2796</v>
      </c>
      <c r="D167" s="1" t="s">
        <v>182</v>
      </c>
      <c r="E167" s="2">
        <v>44547.358356481483</v>
      </c>
    </row>
    <row r="168" spans="1:5" ht="33" customHeight="1" x14ac:dyDescent="0.3">
      <c r="A168" s="1" t="s">
        <v>42</v>
      </c>
      <c r="B168" s="1" t="s">
        <v>5</v>
      </c>
      <c r="C168" s="1" t="s">
        <v>2796</v>
      </c>
      <c r="D168" s="1" t="s">
        <v>183</v>
      </c>
      <c r="E168" s="2">
        <v>44547.358287037037</v>
      </c>
    </row>
    <row r="169" spans="1:5" ht="33" customHeight="1" x14ac:dyDescent="0.3">
      <c r="A169" s="1" t="s">
        <v>4</v>
      </c>
      <c r="B169" s="1" t="s">
        <v>5</v>
      </c>
      <c r="C169" s="1" t="s">
        <v>2796</v>
      </c>
      <c r="D169" s="1" t="s">
        <v>184</v>
      </c>
      <c r="E169" s="2">
        <v>44547.358518518522</v>
      </c>
    </row>
    <row r="170" spans="1:5" ht="33" customHeight="1" x14ac:dyDescent="0.3">
      <c r="A170" s="1" t="s">
        <v>4</v>
      </c>
      <c r="B170" s="1" t="s">
        <v>13</v>
      </c>
      <c r="C170" s="1" t="s">
        <v>2796</v>
      </c>
      <c r="D170" s="1" t="s">
        <v>185</v>
      </c>
      <c r="E170" s="2">
        <v>44547.358553240738</v>
      </c>
    </row>
    <row r="171" spans="1:5" ht="33" customHeight="1" x14ac:dyDescent="0.3">
      <c r="A171" s="1" t="s">
        <v>42</v>
      </c>
      <c r="B171" s="1" t="s">
        <v>5</v>
      </c>
      <c r="C171" s="1" t="s">
        <v>2796</v>
      </c>
      <c r="D171" s="1" t="s">
        <v>186</v>
      </c>
      <c r="E171" s="2">
        <v>44547.358541666668</v>
      </c>
    </row>
    <row r="172" spans="1:5" ht="33" customHeight="1" x14ac:dyDescent="0.3">
      <c r="A172" s="1" t="s">
        <v>4</v>
      </c>
      <c r="B172" s="1" t="s">
        <v>5</v>
      </c>
      <c r="C172" s="1" t="s">
        <v>2796</v>
      </c>
      <c r="D172" s="1" t="s">
        <v>187</v>
      </c>
      <c r="E172" s="2">
        <v>44547.35864583333</v>
      </c>
    </row>
    <row r="173" spans="1:5" ht="33" customHeight="1" x14ac:dyDescent="0.3">
      <c r="A173" s="1" t="s">
        <v>48</v>
      </c>
      <c r="B173" s="1" t="s">
        <v>5</v>
      </c>
      <c r="C173" s="1" t="s">
        <v>2796</v>
      </c>
      <c r="D173" s="1" t="s">
        <v>188</v>
      </c>
      <c r="E173" s="2">
        <v>44547.358668981484</v>
      </c>
    </row>
    <row r="174" spans="1:5" ht="33" customHeight="1" x14ac:dyDescent="0.3">
      <c r="A174" s="1" t="s">
        <v>4</v>
      </c>
      <c r="B174" s="1" t="s">
        <v>5</v>
      </c>
      <c r="C174" s="1" t="s">
        <v>2796</v>
      </c>
      <c r="D174" s="1" t="s">
        <v>189</v>
      </c>
      <c r="E174" s="2">
        <v>44547.358668981484</v>
      </c>
    </row>
    <row r="175" spans="1:5" ht="33" customHeight="1" x14ac:dyDescent="0.3">
      <c r="A175" s="1" t="s">
        <v>23</v>
      </c>
      <c r="B175" s="1" t="s">
        <v>5</v>
      </c>
      <c r="C175" s="1" t="s">
        <v>2796</v>
      </c>
      <c r="D175" s="1" t="s">
        <v>190</v>
      </c>
      <c r="E175" s="2">
        <v>44547.358715277776</v>
      </c>
    </row>
    <row r="176" spans="1:5" ht="33" customHeight="1" x14ac:dyDescent="0.3">
      <c r="A176" s="1" t="s">
        <v>4</v>
      </c>
      <c r="B176" s="1" t="s">
        <v>5</v>
      </c>
      <c r="C176" s="1" t="s">
        <v>2796</v>
      </c>
      <c r="D176" s="1" t="s">
        <v>191</v>
      </c>
      <c r="E176" s="2">
        <v>44547.358611111114</v>
      </c>
    </row>
    <row r="177" spans="1:5" ht="33" customHeight="1" x14ac:dyDescent="0.3">
      <c r="A177" s="1" t="s">
        <v>9</v>
      </c>
      <c r="B177" s="1" t="s">
        <v>5</v>
      </c>
      <c r="C177" s="1" t="s">
        <v>2796</v>
      </c>
      <c r="D177" s="1" t="s">
        <v>192</v>
      </c>
      <c r="E177" s="2">
        <v>44547.358761574076</v>
      </c>
    </row>
    <row r="178" spans="1:5" ht="33" customHeight="1" x14ac:dyDescent="0.3">
      <c r="A178" s="1" t="s">
        <v>9</v>
      </c>
      <c r="B178" s="1" t="s">
        <v>30</v>
      </c>
      <c r="C178" s="1" t="s">
        <v>2796</v>
      </c>
      <c r="D178" s="1" t="s">
        <v>193</v>
      </c>
      <c r="E178" s="2">
        <v>44547.358784722222</v>
      </c>
    </row>
    <row r="179" spans="1:5" ht="33" customHeight="1" x14ac:dyDescent="0.3">
      <c r="A179" s="1" t="s">
        <v>4</v>
      </c>
      <c r="B179" s="1" t="s">
        <v>5</v>
      </c>
      <c r="C179" s="1" t="s">
        <v>2796</v>
      </c>
      <c r="D179" s="1" t="s">
        <v>194</v>
      </c>
      <c r="E179" s="2">
        <v>44547.358842592592</v>
      </c>
    </row>
    <row r="180" spans="1:5" ht="33" customHeight="1" x14ac:dyDescent="0.3">
      <c r="A180" s="1" t="s">
        <v>7</v>
      </c>
      <c r="B180" s="1" t="s">
        <v>5</v>
      </c>
      <c r="C180" s="1" t="s">
        <v>2796</v>
      </c>
      <c r="D180" s="1" t="s">
        <v>195</v>
      </c>
      <c r="E180" s="2">
        <v>44547.358854166669</v>
      </c>
    </row>
    <row r="181" spans="1:5" ht="33" customHeight="1" x14ac:dyDescent="0.3">
      <c r="A181" s="1" t="s">
        <v>23</v>
      </c>
      <c r="B181" s="1" t="s">
        <v>5</v>
      </c>
      <c r="C181" s="1" t="s">
        <v>2796</v>
      </c>
      <c r="D181" s="1" t="s">
        <v>196</v>
      </c>
      <c r="E181" s="2">
        <v>44547.358888888892</v>
      </c>
    </row>
    <row r="182" spans="1:5" ht="33" customHeight="1" x14ac:dyDescent="0.3">
      <c r="A182" s="1" t="s">
        <v>42</v>
      </c>
      <c r="B182" s="1" t="s">
        <v>5</v>
      </c>
      <c r="C182" s="1" t="s">
        <v>2796</v>
      </c>
      <c r="D182" s="1" t="s">
        <v>197</v>
      </c>
      <c r="E182" s="2">
        <v>44547.358900462961</v>
      </c>
    </row>
    <row r="183" spans="1:5" ht="33" customHeight="1" x14ac:dyDescent="0.3">
      <c r="A183" s="1" t="s">
        <v>9</v>
      </c>
      <c r="B183" s="1" t="s">
        <v>5</v>
      </c>
      <c r="C183" s="1" t="s">
        <v>2796</v>
      </c>
      <c r="D183" s="1" t="s">
        <v>198</v>
      </c>
      <c r="E183" s="2">
        <v>44547.358969907407</v>
      </c>
    </row>
    <row r="184" spans="1:5" ht="33" customHeight="1" x14ac:dyDescent="0.3">
      <c r="A184" s="1" t="s">
        <v>42</v>
      </c>
      <c r="B184" s="1" t="s">
        <v>5</v>
      </c>
      <c r="C184" s="1" t="s">
        <v>2796</v>
      </c>
      <c r="D184" s="1" t="s">
        <v>199</v>
      </c>
      <c r="E184" s="2">
        <v>44547.35900462963</v>
      </c>
    </row>
    <row r="185" spans="1:5" ht="33" customHeight="1" x14ac:dyDescent="0.3">
      <c r="A185" s="1" t="s">
        <v>4</v>
      </c>
      <c r="B185" s="1" t="s">
        <v>5</v>
      </c>
      <c r="C185" s="1" t="s">
        <v>2796</v>
      </c>
      <c r="D185" s="1" t="s">
        <v>200</v>
      </c>
      <c r="E185" s="2">
        <v>44547.359050925923</v>
      </c>
    </row>
    <row r="186" spans="1:5" ht="33" customHeight="1" x14ac:dyDescent="0.3">
      <c r="A186" s="1" t="s">
        <v>23</v>
      </c>
      <c r="B186" s="1" t="s">
        <v>30</v>
      </c>
      <c r="C186" s="1" t="s">
        <v>2796</v>
      </c>
      <c r="D186" s="1" t="s">
        <v>201</v>
      </c>
      <c r="E186" s="2">
        <v>44547.358923611115</v>
      </c>
    </row>
    <row r="187" spans="1:5" ht="33" customHeight="1" x14ac:dyDescent="0.3">
      <c r="A187" s="1" t="s">
        <v>9</v>
      </c>
      <c r="B187" s="1" t="s">
        <v>5</v>
      </c>
      <c r="C187" s="1" t="s">
        <v>2796</v>
      </c>
      <c r="D187" s="1" t="s">
        <v>202</v>
      </c>
      <c r="E187" s="2">
        <v>44547.3590625</v>
      </c>
    </row>
    <row r="188" spans="1:5" ht="33" customHeight="1" x14ac:dyDescent="0.3">
      <c r="A188" s="1" t="s">
        <v>9</v>
      </c>
      <c r="B188" s="1" t="s">
        <v>5</v>
      </c>
      <c r="C188" s="1" t="s">
        <v>2796</v>
      </c>
      <c r="D188" s="1" t="s">
        <v>203</v>
      </c>
      <c r="E188" s="2">
        <v>44547.358888888892</v>
      </c>
    </row>
    <row r="189" spans="1:5" ht="33" customHeight="1" x14ac:dyDescent="0.3">
      <c r="A189" s="1" t="s">
        <v>11</v>
      </c>
      <c r="B189" s="1" t="s">
        <v>5</v>
      </c>
      <c r="C189" s="1" t="s">
        <v>2796</v>
      </c>
      <c r="D189" s="1" t="s">
        <v>204</v>
      </c>
      <c r="E189" s="2">
        <v>44547.359085648146</v>
      </c>
    </row>
    <row r="190" spans="1:5" ht="33" customHeight="1" x14ac:dyDescent="0.3">
      <c r="A190" s="1" t="s">
        <v>42</v>
      </c>
      <c r="B190" s="1" t="s">
        <v>5</v>
      </c>
      <c r="C190" s="1" t="s">
        <v>2796</v>
      </c>
      <c r="D190" s="1" t="s">
        <v>205</v>
      </c>
      <c r="E190" s="2">
        <v>44547.3591087963</v>
      </c>
    </row>
    <row r="191" spans="1:5" ht="33" customHeight="1" x14ac:dyDescent="0.3">
      <c r="A191" s="1" t="s">
        <v>42</v>
      </c>
      <c r="B191" s="1" t="s">
        <v>5</v>
      </c>
      <c r="C191" s="1" t="s">
        <v>2796</v>
      </c>
      <c r="D191" s="1" t="s">
        <v>206</v>
      </c>
      <c r="E191" s="2">
        <v>44547.359178240738</v>
      </c>
    </row>
    <row r="192" spans="1:5" ht="33" customHeight="1" x14ac:dyDescent="0.3">
      <c r="A192" s="1" t="s">
        <v>9</v>
      </c>
      <c r="B192" s="1" t="s">
        <v>5</v>
      </c>
      <c r="C192" s="1" t="s">
        <v>2796</v>
      </c>
      <c r="D192" s="1" t="s">
        <v>207</v>
      </c>
      <c r="E192" s="2">
        <v>44547.359166666669</v>
      </c>
    </row>
    <row r="193" spans="1:5" ht="33" customHeight="1" x14ac:dyDescent="0.3">
      <c r="A193" s="1" t="s">
        <v>4</v>
      </c>
      <c r="B193" s="1" t="s">
        <v>5</v>
      </c>
      <c r="C193" s="1" t="s">
        <v>2796</v>
      </c>
      <c r="D193" s="1" t="s">
        <v>208</v>
      </c>
      <c r="E193" s="2">
        <v>44547.359212962961</v>
      </c>
    </row>
    <row r="194" spans="1:5" ht="33" customHeight="1" x14ac:dyDescent="0.3">
      <c r="A194" s="1" t="s">
        <v>4</v>
      </c>
      <c r="B194" s="1" t="s">
        <v>5</v>
      </c>
      <c r="C194" s="1" t="s">
        <v>2796</v>
      </c>
      <c r="D194" s="1" t="s">
        <v>209</v>
      </c>
      <c r="E194" s="2">
        <v>44547.359259259261</v>
      </c>
    </row>
    <row r="195" spans="1:5" ht="33" customHeight="1" x14ac:dyDescent="0.3">
      <c r="A195" s="1" t="s">
        <v>4</v>
      </c>
      <c r="B195" s="1" t="s">
        <v>5</v>
      </c>
      <c r="C195" s="1" t="s">
        <v>2796</v>
      </c>
      <c r="D195" s="1" t="s">
        <v>210</v>
      </c>
      <c r="E195" s="2">
        <v>44547.359351851854</v>
      </c>
    </row>
    <row r="196" spans="1:5" ht="33" customHeight="1" x14ac:dyDescent="0.3">
      <c r="A196" s="1" t="s">
        <v>7</v>
      </c>
      <c r="B196" s="1" t="s">
        <v>5</v>
      </c>
      <c r="C196" s="1" t="s">
        <v>2796</v>
      </c>
      <c r="D196" s="1" t="s">
        <v>211</v>
      </c>
      <c r="E196" s="2">
        <v>44547.359363425923</v>
      </c>
    </row>
    <row r="197" spans="1:5" ht="33" customHeight="1" x14ac:dyDescent="0.3">
      <c r="A197" s="1" t="s">
        <v>4</v>
      </c>
      <c r="B197" s="1" t="s">
        <v>5</v>
      </c>
      <c r="C197" s="1" t="s">
        <v>2796</v>
      </c>
      <c r="D197" s="1" t="s">
        <v>212</v>
      </c>
      <c r="E197" s="2">
        <v>44547.359456018516</v>
      </c>
    </row>
    <row r="198" spans="1:5" ht="33" customHeight="1" x14ac:dyDescent="0.3">
      <c r="A198" s="1" t="s">
        <v>4</v>
      </c>
      <c r="B198" s="1" t="s">
        <v>5</v>
      </c>
      <c r="C198" s="1" t="s">
        <v>2796</v>
      </c>
      <c r="D198" s="1" t="s">
        <v>213</v>
      </c>
      <c r="E198" s="2">
        <v>44547.359456018516</v>
      </c>
    </row>
    <row r="199" spans="1:5" ht="33" customHeight="1" x14ac:dyDescent="0.3">
      <c r="A199" s="1" t="s">
        <v>4</v>
      </c>
      <c r="B199" s="1" t="s">
        <v>5</v>
      </c>
      <c r="C199" s="1" t="s">
        <v>2796</v>
      </c>
      <c r="D199" s="1" t="s">
        <v>214</v>
      </c>
      <c r="E199" s="2">
        <v>44547.359467592592</v>
      </c>
    </row>
    <row r="200" spans="1:5" ht="33" customHeight="1" x14ac:dyDescent="0.3">
      <c r="A200" s="1" t="s">
        <v>11</v>
      </c>
      <c r="B200" s="1" t="s">
        <v>5</v>
      </c>
      <c r="C200" s="1" t="s">
        <v>2796</v>
      </c>
      <c r="D200" s="1" t="s">
        <v>215</v>
      </c>
      <c r="E200" s="2">
        <v>44547.359502314815</v>
      </c>
    </row>
    <row r="201" spans="1:5" ht="33" customHeight="1" x14ac:dyDescent="0.3">
      <c r="A201" s="1" t="s">
        <v>42</v>
      </c>
      <c r="B201" s="1" t="s">
        <v>5</v>
      </c>
      <c r="C201" s="1" t="s">
        <v>2796</v>
      </c>
      <c r="D201" s="1" t="s">
        <v>216</v>
      </c>
      <c r="E201" s="2">
        <v>44547.359548611108</v>
      </c>
    </row>
    <row r="202" spans="1:5" ht="33" customHeight="1" x14ac:dyDescent="0.3">
      <c r="A202" s="1" t="s">
        <v>9</v>
      </c>
      <c r="B202" s="1" t="s">
        <v>5</v>
      </c>
      <c r="C202" s="1" t="s">
        <v>2796</v>
      </c>
      <c r="D202" s="1" t="s">
        <v>217</v>
      </c>
      <c r="E202" s="2">
        <v>44547.359548611108</v>
      </c>
    </row>
    <row r="203" spans="1:5" ht="33" customHeight="1" x14ac:dyDescent="0.3">
      <c r="A203" s="1" t="s">
        <v>4</v>
      </c>
      <c r="B203" s="1" t="s">
        <v>5</v>
      </c>
      <c r="C203" s="1" t="s">
        <v>2796</v>
      </c>
      <c r="D203" s="1" t="s">
        <v>218</v>
      </c>
      <c r="E203" s="2">
        <v>44547.359560185185</v>
      </c>
    </row>
    <row r="204" spans="1:5" ht="33" customHeight="1" x14ac:dyDescent="0.3">
      <c r="A204" s="1" t="s">
        <v>4</v>
      </c>
      <c r="B204" s="1" t="s">
        <v>5</v>
      </c>
      <c r="C204" s="1" t="s">
        <v>2796</v>
      </c>
      <c r="D204" s="1" t="s">
        <v>219</v>
      </c>
      <c r="E204" s="2">
        <v>44547.359583333331</v>
      </c>
    </row>
    <row r="205" spans="1:5" ht="33" customHeight="1" x14ac:dyDescent="0.3">
      <c r="A205" s="1" t="s">
        <v>4</v>
      </c>
      <c r="B205" s="1" t="s">
        <v>5</v>
      </c>
      <c r="C205" s="1" t="s">
        <v>2796</v>
      </c>
      <c r="D205" s="1" t="s">
        <v>220</v>
      </c>
      <c r="E205" s="2">
        <v>44547.359594907408</v>
      </c>
    </row>
    <row r="206" spans="1:5" ht="33" customHeight="1" x14ac:dyDescent="0.3">
      <c r="A206" s="1" t="s">
        <v>7</v>
      </c>
      <c r="B206" s="1" t="s">
        <v>5</v>
      </c>
      <c r="C206" s="1" t="s">
        <v>2796</v>
      </c>
      <c r="D206" s="1" t="s">
        <v>221</v>
      </c>
      <c r="E206" s="2">
        <v>44547.359467592592</v>
      </c>
    </row>
    <row r="207" spans="1:5" ht="33" customHeight="1" x14ac:dyDescent="0.3">
      <c r="A207" s="1" t="s">
        <v>11</v>
      </c>
      <c r="B207" s="1" t="s">
        <v>5</v>
      </c>
      <c r="C207" s="1" t="s">
        <v>2796</v>
      </c>
      <c r="D207" s="1" t="s">
        <v>222</v>
      </c>
      <c r="E207" s="2">
        <v>44547.3596412037</v>
      </c>
    </row>
    <row r="208" spans="1:5" ht="33" customHeight="1" x14ac:dyDescent="0.3">
      <c r="A208" s="1" t="s">
        <v>4</v>
      </c>
      <c r="B208" s="1" t="s">
        <v>5</v>
      </c>
      <c r="C208" s="1" t="s">
        <v>2796</v>
      </c>
      <c r="D208" s="1" t="s">
        <v>223</v>
      </c>
      <c r="E208" s="2">
        <v>44547.359675925924</v>
      </c>
    </row>
    <row r="209" spans="1:5" ht="33" customHeight="1" x14ac:dyDescent="0.3">
      <c r="A209" s="1" t="s">
        <v>4</v>
      </c>
      <c r="B209" s="1" t="s">
        <v>5</v>
      </c>
      <c r="C209" s="1" t="s">
        <v>2796</v>
      </c>
      <c r="D209" s="1" t="s">
        <v>224</v>
      </c>
      <c r="E209" s="2">
        <v>44547.359710648147</v>
      </c>
    </row>
    <row r="210" spans="1:5" ht="33" customHeight="1" x14ac:dyDescent="0.3">
      <c r="A210" s="1" t="s">
        <v>4</v>
      </c>
      <c r="B210" s="1" t="s">
        <v>5</v>
      </c>
      <c r="C210" s="1" t="s">
        <v>2796</v>
      </c>
      <c r="D210" s="1" t="s">
        <v>225</v>
      </c>
      <c r="E210" s="2">
        <v>44547.35974537037</v>
      </c>
    </row>
    <row r="211" spans="1:5" ht="33" customHeight="1" x14ac:dyDescent="0.3">
      <c r="A211" s="1" t="s">
        <v>42</v>
      </c>
      <c r="B211" s="1" t="s">
        <v>13</v>
      </c>
      <c r="C211" s="1" t="s">
        <v>2796</v>
      </c>
      <c r="D211" s="1" t="s">
        <v>226</v>
      </c>
      <c r="E211" s="2">
        <v>44547.359756944446</v>
      </c>
    </row>
    <row r="212" spans="1:5" ht="33" customHeight="1" x14ac:dyDescent="0.3">
      <c r="A212" s="1" t="s">
        <v>4</v>
      </c>
      <c r="B212" s="1" t="s">
        <v>5</v>
      </c>
      <c r="C212" s="1" t="s">
        <v>2796</v>
      </c>
      <c r="D212" s="1" t="s">
        <v>227</v>
      </c>
      <c r="E212" s="2">
        <v>44547.359768518516</v>
      </c>
    </row>
    <row r="213" spans="1:5" ht="33" customHeight="1" x14ac:dyDescent="0.3">
      <c r="A213" s="1" t="s">
        <v>9</v>
      </c>
      <c r="B213" s="1" t="s">
        <v>30</v>
      </c>
      <c r="C213" s="1" t="s">
        <v>2796</v>
      </c>
      <c r="D213" s="1" t="s">
        <v>228</v>
      </c>
      <c r="E213" s="2">
        <v>44547.359652777777</v>
      </c>
    </row>
    <row r="214" spans="1:5" ht="33" customHeight="1" x14ac:dyDescent="0.3">
      <c r="A214" s="1" t="s">
        <v>9</v>
      </c>
      <c r="B214" s="1" t="s">
        <v>5</v>
      </c>
      <c r="C214" s="1" t="s">
        <v>2796</v>
      </c>
      <c r="D214" s="1" t="s">
        <v>229</v>
      </c>
      <c r="E214" s="2">
        <v>44547.359791666669</v>
      </c>
    </row>
    <row r="215" spans="1:5" ht="33" customHeight="1" x14ac:dyDescent="0.3">
      <c r="A215" s="1" t="s">
        <v>4</v>
      </c>
      <c r="B215" s="1" t="s">
        <v>5</v>
      </c>
      <c r="C215" s="1" t="s">
        <v>2796</v>
      </c>
      <c r="D215" s="1" t="s">
        <v>230</v>
      </c>
      <c r="E215" s="2">
        <v>44547.359722222223</v>
      </c>
    </row>
    <row r="216" spans="1:5" ht="33" customHeight="1" x14ac:dyDescent="0.3">
      <c r="A216" s="1" t="s">
        <v>4</v>
      </c>
      <c r="B216" s="1" t="s">
        <v>5</v>
      </c>
      <c r="C216" s="1" t="s">
        <v>2796</v>
      </c>
      <c r="D216" s="1" t="s">
        <v>231</v>
      </c>
      <c r="E216" s="2">
        <v>44547.359837962962</v>
      </c>
    </row>
    <row r="217" spans="1:5" ht="33" customHeight="1" x14ac:dyDescent="0.3">
      <c r="A217" s="1" t="s">
        <v>9</v>
      </c>
      <c r="B217" s="1" t="s">
        <v>5</v>
      </c>
      <c r="C217" s="1" t="s">
        <v>2796</v>
      </c>
      <c r="D217" s="1" t="s">
        <v>232</v>
      </c>
      <c r="E217" s="2">
        <v>44547.359861111108</v>
      </c>
    </row>
    <row r="218" spans="1:5" ht="33" customHeight="1" x14ac:dyDescent="0.3">
      <c r="A218" s="1" t="s">
        <v>48</v>
      </c>
      <c r="B218" s="1" t="s">
        <v>5</v>
      </c>
      <c r="C218" s="1" t="s">
        <v>2796</v>
      </c>
      <c r="D218" s="1" t="s">
        <v>233</v>
      </c>
      <c r="E218" s="2">
        <v>44547.359861111108</v>
      </c>
    </row>
    <row r="219" spans="1:5" ht="33" customHeight="1" x14ac:dyDescent="0.3">
      <c r="A219" s="1" t="s">
        <v>17</v>
      </c>
      <c r="B219" s="1" t="s">
        <v>5</v>
      </c>
      <c r="C219" s="1" t="s">
        <v>2796</v>
      </c>
      <c r="D219" s="1" t="s">
        <v>234</v>
      </c>
      <c r="E219" s="2">
        <v>44547.359872685185</v>
      </c>
    </row>
    <row r="220" spans="1:5" ht="33" customHeight="1" x14ac:dyDescent="0.3">
      <c r="A220" s="1" t="s">
        <v>4</v>
      </c>
      <c r="B220" s="1" t="s">
        <v>5</v>
      </c>
      <c r="C220" s="1" t="s">
        <v>2796</v>
      </c>
      <c r="D220" s="1" t="s">
        <v>235</v>
      </c>
      <c r="E220" s="2">
        <v>44547.359884259262</v>
      </c>
    </row>
    <row r="221" spans="1:5" ht="33" customHeight="1" x14ac:dyDescent="0.3">
      <c r="A221" s="1" t="s">
        <v>4</v>
      </c>
      <c r="B221" s="1" t="s">
        <v>13</v>
      </c>
      <c r="C221" s="1" t="s">
        <v>2796</v>
      </c>
      <c r="D221" s="1" t="s">
        <v>236</v>
      </c>
      <c r="E221" s="2">
        <v>44547.359884259262</v>
      </c>
    </row>
    <row r="222" spans="1:5" ht="33" customHeight="1" x14ac:dyDescent="0.3">
      <c r="A222" s="1" t="s">
        <v>9</v>
      </c>
      <c r="B222" s="1" t="s">
        <v>5</v>
      </c>
      <c r="C222" s="1" t="s">
        <v>2796</v>
      </c>
      <c r="D222" s="1" t="s">
        <v>237</v>
      </c>
      <c r="E222" s="2">
        <v>44547.359953703701</v>
      </c>
    </row>
    <row r="223" spans="1:5" ht="33" customHeight="1" x14ac:dyDescent="0.3">
      <c r="A223" s="1" t="s">
        <v>9</v>
      </c>
      <c r="B223" s="1" t="s">
        <v>5</v>
      </c>
      <c r="C223" s="1" t="s">
        <v>2796</v>
      </c>
      <c r="D223" s="1" t="s">
        <v>238</v>
      </c>
      <c r="E223" s="2">
        <v>44547.359953703701</v>
      </c>
    </row>
    <row r="224" spans="1:5" ht="33" customHeight="1" x14ac:dyDescent="0.3">
      <c r="A224" s="1" t="s">
        <v>48</v>
      </c>
      <c r="B224" s="1" t="s">
        <v>30</v>
      </c>
      <c r="C224" s="1" t="s">
        <v>2796</v>
      </c>
      <c r="D224" s="1" t="s">
        <v>239</v>
      </c>
      <c r="E224" s="2">
        <v>44547.359988425924</v>
      </c>
    </row>
    <row r="225" spans="1:5" ht="33" customHeight="1" x14ac:dyDescent="0.3">
      <c r="A225" s="1" t="s">
        <v>4</v>
      </c>
      <c r="B225" s="1" t="s">
        <v>5</v>
      </c>
      <c r="C225" s="1" t="s">
        <v>2796</v>
      </c>
      <c r="D225" s="1" t="s">
        <v>240</v>
      </c>
      <c r="E225" s="2">
        <v>44547.359976851854</v>
      </c>
    </row>
    <row r="226" spans="1:5" ht="33" customHeight="1" x14ac:dyDescent="0.3">
      <c r="A226" s="1" t="s">
        <v>9</v>
      </c>
      <c r="B226" s="1" t="s">
        <v>5</v>
      </c>
      <c r="C226" s="1" t="s">
        <v>2796</v>
      </c>
      <c r="D226" s="1" t="s">
        <v>241</v>
      </c>
      <c r="E226" s="2">
        <v>44547.359988425924</v>
      </c>
    </row>
    <row r="227" spans="1:5" ht="33" customHeight="1" x14ac:dyDescent="0.3">
      <c r="A227" s="1" t="s">
        <v>11</v>
      </c>
      <c r="B227" s="1" t="s">
        <v>5</v>
      </c>
      <c r="C227" s="1" t="s">
        <v>2796</v>
      </c>
      <c r="D227" s="1" t="s">
        <v>242</v>
      </c>
      <c r="E227" s="2">
        <v>44547.360000000001</v>
      </c>
    </row>
    <row r="228" spans="1:5" ht="33" customHeight="1" x14ac:dyDescent="0.3">
      <c r="A228" s="1" t="s">
        <v>9</v>
      </c>
      <c r="B228" s="1" t="s">
        <v>5</v>
      </c>
      <c r="C228" s="1" t="s">
        <v>2796</v>
      </c>
      <c r="D228" s="1" t="s">
        <v>243</v>
      </c>
      <c r="E228" s="2">
        <v>44547.36010416667</v>
      </c>
    </row>
    <row r="229" spans="1:5" ht="33" customHeight="1" x14ac:dyDescent="0.3">
      <c r="A229" s="1" t="s">
        <v>4</v>
      </c>
      <c r="B229" s="1" t="s">
        <v>5</v>
      </c>
      <c r="C229" s="1" t="s">
        <v>2796</v>
      </c>
      <c r="D229" s="1" t="s">
        <v>244</v>
      </c>
      <c r="E229" s="2">
        <v>44547.36010416667</v>
      </c>
    </row>
    <row r="230" spans="1:5" ht="33" customHeight="1" x14ac:dyDescent="0.3">
      <c r="A230" s="1" t="s">
        <v>9</v>
      </c>
      <c r="B230" s="1" t="s">
        <v>5</v>
      </c>
      <c r="C230" s="1" t="s">
        <v>2796</v>
      </c>
      <c r="D230" s="1" t="s">
        <v>245</v>
      </c>
      <c r="E230" s="2">
        <v>44547.360162037039</v>
      </c>
    </row>
    <row r="231" spans="1:5" ht="33" customHeight="1" x14ac:dyDescent="0.3">
      <c r="A231" s="1" t="s">
        <v>11</v>
      </c>
      <c r="B231" s="1" t="s">
        <v>5</v>
      </c>
      <c r="C231" s="1" t="s">
        <v>2796</v>
      </c>
      <c r="D231" s="1" t="s">
        <v>246</v>
      </c>
      <c r="E231" s="2">
        <v>44547.360162037039</v>
      </c>
    </row>
    <row r="232" spans="1:5" ht="33" customHeight="1" x14ac:dyDescent="0.3">
      <c r="A232" s="1" t="s">
        <v>23</v>
      </c>
      <c r="B232" s="1" t="s">
        <v>5</v>
      </c>
      <c r="C232" s="1" t="s">
        <v>2796</v>
      </c>
      <c r="D232" s="1" t="s">
        <v>247</v>
      </c>
      <c r="E232" s="2">
        <v>44547.36010416667</v>
      </c>
    </row>
    <row r="233" spans="1:5" ht="33" customHeight="1" x14ac:dyDescent="0.3">
      <c r="A233" s="1" t="s">
        <v>4</v>
      </c>
      <c r="B233" s="1" t="s">
        <v>5</v>
      </c>
      <c r="C233" s="1" t="s">
        <v>2796</v>
      </c>
      <c r="D233" s="1" t="s">
        <v>248</v>
      </c>
      <c r="E233" s="2">
        <v>44547.360219907408</v>
      </c>
    </row>
    <row r="234" spans="1:5" ht="33" customHeight="1" x14ac:dyDescent="0.3">
      <c r="A234" s="1" t="s">
        <v>9</v>
      </c>
      <c r="B234" s="1" t="s">
        <v>13</v>
      </c>
      <c r="C234" s="1" t="s">
        <v>2796</v>
      </c>
      <c r="D234" s="1" t="s">
        <v>249</v>
      </c>
      <c r="E234" s="2">
        <v>44547.360219907408</v>
      </c>
    </row>
    <row r="235" spans="1:5" ht="33" customHeight="1" x14ac:dyDescent="0.3">
      <c r="A235" s="1" t="s">
        <v>4</v>
      </c>
      <c r="B235" s="1" t="s">
        <v>5</v>
      </c>
      <c r="C235" s="1" t="s">
        <v>2796</v>
      </c>
      <c r="D235" s="1" t="s">
        <v>250</v>
      </c>
      <c r="E235" s="2">
        <v>44547.360277777778</v>
      </c>
    </row>
    <row r="236" spans="1:5" ht="33" customHeight="1" x14ac:dyDescent="0.3">
      <c r="A236" s="1" t="s">
        <v>4</v>
      </c>
      <c r="B236" s="1" t="s">
        <v>5</v>
      </c>
      <c r="C236" s="1" t="s">
        <v>2796</v>
      </c>
      <c r="D236" s="1" t="s">
        <v>251</v>
      </c>
      <c r="E236" s="2">
        <v>44547.360219907408</v>
      </c>
    </row>
    <row r="237" spans="1:5" ht="33" customHeight="1" x14ac:dyDescent="0.3">
      <c r="A237" s="1" t="s">
        <v>9</v>
      </c>
      <c r="B237" s="1" t="s">
        <v>5</v>
      </c>
      <c r="C237" s="1" t="s">
        <v>2796</v>
      </c>
      <c r="D237" s="1" t="s">
        <v>252</v>
      </c>
      <c r="E237" s="2">
        <v>44547.360347222224</v>
      </c>
    </row>
    <row r="238" spans="1:5" ht="33" customHeight="1" x14ac:dyDescent="0.3">
      <c r="A238" s="1" t="s">
        <v>4</v>
      </c>
      <c r="B238" s="1" t="s">
        <v>5</v>
      </c>
      <c r="C238" s="1" t="s">
        <v>2796</v>
      </c>
      <c r="D238" s="1" t="s">
        <v>253</v>
      </c>
      <c r="E238" s="2">
        <v>44547.360347222224</v>
      </c>
    </row>
    <row r="239" spans="1:5" ht="33" customHeight="1" x14ac:dyDescent="0.3">
      <c r="A239" s="1" t="s">
        <v>4</v>
      </c>
      <c r="B239" s="1" t="s">
        <v>5</v>
      </c>
      <c r="C239" s="1" t="s">
        <v>2796</v>
      </c>
      <c r="D239" s="1" t="s">
        <v>254</v>
      </c>
      <c r="E239" s="2">
        <v>44547.360358796293</v>
      </c>
    </row>
    <row r="240" spans="1:5" ht="33" customHeight="1" x14ac:dyDescent="0.3">
      <c r="A240" s="1" t="s">
        <v>42</v>
      </c>
      <c r="B240" s="1" t="s">
        <v>5</v>
      </c>
      <c r="C240" s="1" t="s">
        <v>2796</v>
      </c>
      <c r="D240" s="1" t="s">
        <v>255</v>
      </c>
      <c r="E240" s="2">
        <v>44547.360358796293</v>
      </c>
    </row>
    <row r="241" spans="1:5" ht="33" customHeight="1" x14ac:dyDescent="0.3">
      <c r="A241" s="1" t="s">
        <v>9</v>
      </c>
      <c r="B241" s="1" t="s">
        <v>5</v>
      </c>
      <c r="C241" s="1" t="s">
        <v>2796</v>
      </c>
      <c r="D241" s="1" t="s">
        <v>256</v>
      </c>
      <c r="E241" s="2">
        <v>44547.360381944447</v>
      </c>
    </row>
    <row r="242" spans="1:5" ht="33" customHeight="1" x14ac:dyDescent="0.3">
      <c r="A242" s="1" t="s">
        <v>9</v>
      </c>
      <c r="B242" s="1" t="s">
        <v>101</v>
      </c>
      <c r="C242" s="1" t="s">
        <v>2796</v>
      </c>
      <c r="D242" s="1" t="s">
        <v>257</v>
      </c>
      <c r="E242" s="2">
        <v>44547.360405092593</v>
      </c>
    </row>
    <row r="243" spans="1:5" ht="33" customHeight="1" x14ac:dyDescent="0.3">
      <c r="A243" s="1" t="s">
        <v>9</v>
      </c>
      <c r="B243" s="1" t="s">
        <v>5</v>
      </c>
      <c r="C243" s="1" t="s">
        <v>2796</v>
      </c>
      <c r="D243" s="1" t="s">
        <v>258</v>
      </c>
      <c r="E243" s="2">
        <v>44547.360439814816</v>
      </c>
    </row>
    <row r="244" spans="1:5" ht="33" customHeight="1" x14ac:dyDescent="0.3">
      <c r="A244" s="1" t="s">
        <v>11</v>
      </c>
      <c r="B244" s="1" t="s">
        <v>5</v>
      </c>
      <c r="C244" s="1" t="s">
        <v>2796</v>
      </c>
      <c r="D244" s="1" t="s">
        <v>259</v>
      </c>
      <c r="E244" s="2">
        <v>44547.360486111109</v>
      </c>
    </row>
    <row r="245" spans="1:5" ht="33" customHeight="1" x14ac:dyDescent="0.3">
      <c r="A245" s="1" t="s">
        <v>4</v>
      </c>
      <c r="B245" s="1" t="s">
        <v>5</v>
      </c>
      <c r="C245" s="1" t="s">
        <v>2796</v>
      </c>
      <c r="D245" s="1" t="s">
        <v>260</v>
      </c>
      <c r="E245" s="2">
        <v>44547.360520833332</v>
      </c>
    </row>
    <row r="246" spans="1:5" ht="33" customHeight="1" x14ac:dyDescent="0.3">
      <c r="A246" s="1" t="s">
        <v>4</v>
      </c>
      <c r="B246" s="1" t="s">
        <v>5</v>
      </c>
      <c r="C246" s="1" t="s">
        <v>2796</v>
      </c>
      <c r="D246" s="1" t="s">
        <v>261</v>
      </c>
      <c r="E246" s="2">
        <v>44547.360636574071</v>
      </c>
    </row>
    <row r="247" spans="1:5" ht="33" customHeight="1" x14ac:dyDescent="0.3">
      <c r="A247" s="1" t="s">
        <v>42</v>
      </c>
      <c r="B247" s="1" t="s">
        <v>5</v>
      </c>
      <c r="C247" s="1" t="s">
        <v>2796</v>
      </c>
      <c r="D247" s="1" t="s">
        <v>262</v>
      </c>
      <c r="E247" s="2">
        <v>44547.360659722224</v>
      </c>
    </row>
    <row r="248" spans="1:5" ht="33" customHeight="1" x14ac:dyDescent="0.3">
      <c r="A248" s="1" t="s">
        <v>9</v>
      </c>
      <c r="B248" s="1" t="s">
        <v>13</v>
      </c>
      <c r="C248" s="1" t="s">
        <v>2796</v>
      </c>
      <c r="D248" s="1" t="s">
        <v>263</v>
      </c>
      <c r="E248" s="2">
        <v>44547.360671296294</v>
      </c>
    </row>
    <row r="249" spans="1:5" ht="33" customHeight="1" x14ac:dyDescent="0.3">
      <c r="A249" s="1" t="s">
        <v>4</v>
      </c>
      <c r="B249" s="1" t="s">
        <v>5</v>
      </c>
      <c r="C249" s="1" t="s">
        <v>2796</v>
      </c>
      <c r="D249" s="1" t="s">
        <v>264</v>
      </c>
      <c r="E249" s="2">
        <v>44547.360717592594</v>
      </c>
    </row>
    <row r="250" spans="1:5" ht="33" customHeight="1" x14ac:dyDescent="0.3">
      <c r="A250" s="1" t="s">
        <v>4</v>
      </c>
      <c r="B250" s="1" t="s">
        <v>101</v>
      </c>
      <c r="C250" s="1" t="s">
        <v>2796</v>
      </c>
      <c r="D250" s="1" t="s">
        <v>265</v>
      </c>
      <c r="E250" s="2">
        <v>44547.360729166663</v>
      </c>
    </row>
    <row r="251" spans="1:5" ht="33" customHeight="1" x14ac:dyDescent="0.3">
      <c r="A251" s="1" t="s">
        <v>4</v>
      </c>
      <c r="B251" s="1" t="s">
        <v>5</v>
      </c>
      <c r="C251" s="1" t="s">
        <v>2796</v>
      </c>
      <c r="D251" s="1" t="s">
        <v>266</v>
      </c>
      <c r="E251" s="2">
        <v>44547.360729166663</v>
      </c>
    </row>
    <row r="252" spans="1:5" ht="33" customHeight="1" x14ac:dyDescent="0.3">
      <c r="A252" s="1" t="s">
        <v>4</v>
      </c>
      <c r="B252" s="1" t="s">
        <v>5</v>
      </c>
      <c r="C252" s="1" t="s">
        <v>2796</v>
      </c>
      <c r="D252" s="1" t="s">
        <v>267</v>
      </c>
      <c r="E252" s="2">
        <v>44547.36078703704</v>
      </c>
    </row>
    <row r="253" spans="1:5" ht="33" customHeight="1" x14ac:dyDescent="0.3">
      <c r="A253" s="1" t="s">
        <v>4</v>
      </c>
      <c r="B253" s="1" t="s">
        <v>5</v>
      </c>
      <c r="C253" s="1" t="s">
        <v>2796</v>
      </c>
      <c r="D253" s="1" t="s">
        <v>268</v>
      </c>
      <c r="E253" s="2">
        <v>44547.360798611109</v>
      </c>
    </row>
    <row r="254" spans="1:5" ht="33" customHeight="1" x14ac:dyDescent="0.3">
      <c r="A254" s="1" t="s">
        <v>9</v>
      </c>
      <c r="B254" s="1" t="s">
        <v>5</v>
      </c>
      <c r="C254" s="1" t="s">
        <v>2796</v>
      </c>
      <c r="D254" s="1" t="s">
        <v>269</v>
      </c>
      <c r="E254" s="2">
        <v>44547.360821759263</v>
      </c>
    </row>
    <row r="255" spans="1:5" ht="33" customHeight="1" x14ac:dyDescent="0.3">
      <c r="A255" s="1" t="s">
        <v>4</v>
      </c>
      <c r="B255" s="1" t="s">
        <v>5</v>
      </c>
      <c r="C255" s="1" t="s">
        <v>2796</v>
      </c>
      <c r="D255" s="1" t="s">
        <v>270</v>
      </c>
      <c r="E255" s="2">
        <v>44547.360833333332</v>
      </c>
    </row>
    <row r="256" spans="1:5" ht="33" customHeight="1" x14ac:dyDescent="0.3">
      <c r="A256" s="1" t="s">
        <v>42</v>
      </c>
      <c r="B256" s="1" t="s">
        <v>5</v>
      </c>
      <c r="C256" s="1" t="s">
        <v>2796</v>
      </c>
      <c r="D256" s="1" t="s">
        <v>271</v>
      </c>
      <c r="E256" s="2">
        <v>44547.360856481479</v>
      </c>
    </row>
    <row r="257" spans="1:5" ht="33" customHeight="1" x14ac:dyDescent="0.3">
      <c r="A257" s="1" t="s">
        <v>4</v>
      </c>
      <c r="B257" s="1" t="s">
        <v>5</v>
      </c>
      <c r="C257" s="1" t="s">
        <v>2796</v>
      </c>
      <c r="D257" s="1" t="s">
        <v>272</v>
      </c>
      <c r="E257" s="2">
        <v>44547.360891203702</v>
      </c>
    </row>
    <row r="258" spans="1:5" ht="33" customHeight="1" x14ac:dyDescent="0.3">
      <c r="A258" s="1" t="s">
        <v>4</v>
      </c>
      <c r="B258" s="1" t="s">
        <v>5</v>
      </c>
      <c r="C258" s="1" t="s">
        <v>2796</v>
      </c>
      <c r="D258" s="1" t="s">
        <v>273</v>
      </c>
      <c r="E258" s="2">
        <v>44547.360902777778</v>
      </c>
    </row>
    <row r="259" spans="1:5" ht="33" customHeight="1" x14ac:dyDescent="0.3">
      <c r="A259" s="1" t="s">
        <v>42</v>
      </c>
      <c r="B259" s="1" t="s">
        <v>5</v>
      </c>
      <c r="C259" s="1" t="s">
        <v>2796</v>
      </c>
      <c r="D259" s="1" t="s">
        <v>274</v>
      </c>
      <c r="E259" s="2">
        <v>44547.360879629632</v>
      </c>
    </row>
    <row r="260" spans="1:5" ht="33" customHeight="1" x14ac:dyDescent="0.3">
      <c r="A260" s="1" t="s">
        <v>4</v>
      </c>
      <c r="B260" s="1" t="s">
        <v>5</v>
      </c>
      <c r="C260" s="1" t="s">
        <v>2796</v>
      </c>
      <c r="D260" s="1" t="s">
        <v>275</v>
      </c>
      <c r="E260" s="2">
        <v>44547.360937500001</v>
      </c>
    </row>
    <row r="261" spans="1:5" ht="33" customHeight="1" x14ac:dyDescent="0.3">
      <c r="A261" s="1" t="s">
        <v>17</v>
      </c>
      <c r="B261" s="1" t="s">
        <v>5</v>
      </c>
      <c r="C261" s="1" t="s">
        <v>2796</v>
      </c>
      <c r="D261" s="1" t="s">
        <v>276</v>
      </c>
      <c r="E261" s="2">
        <v>44547.360925925925</v>
      </c>
    </row>
    <row r="262" spans="1:5" ht="33" customHeight="1" x14ac:dyDescent="0.3">
      <c r="A262" s="1" t="s">
        <v>4</v>
      </c>
      <c r="B262" s="1" t="s">
        <v>5</v>
      </c>
      <c r="C262" s="1" t="s">
        <v>2796</v>
      </c>
      <c r="D262" s="1" t="s">
        <v>277</v>
      </c>
      <c r="E262" s="2">
        <v>44547.360960648148</v>
      </c>
    </row>
    <row r="263" spans="1:5" ht="33" customHeight="1" x14ac:dyDescent="0.3">
      <c r="A263" s="1" t="s">
        <v>4</v>
      </c>
      <c r="B263" s="1" t="s">
        <v>5</v>
      </c>
      <c r="C263" s="1" t="s">
        <v>2796</v>
      </c>
      <c r="D263" s="1" t="s">
        <v>278</v>
      </c>
      <c r="E263" s="2">
        <v>44547.360960648148</v>
      </c>
    </row>
    <row r="264" spans="1:5" ht="33" customHeight="1" x14ac:dyDescent="0.3">
      <c r="A264" s="1" t="s">
        <v>17</v>
      </c>
      <c r="B264" s="1" t="s">
        <v>5</v>
      </c>
      <c r="C264" s="1" t="s">
        <v>2796</v>
      </c>
      <c r="D264" s="1" t="s">
        <v>279</v>
      </c>
      <c r="E264" s="2">
        <v>44547.360972222225</v>
      </c>
    </row>
    <row r="265" spans="1:5" ht="33" customHeight="1" x14ac:dyDescent="0.3">
      <c r="A265" s="1" t="s">
        <v>9</v>
      </c>
      <c r="B265" s="1" t="s">
        <v>5</v>
      </c>
      <c r="C265" s="1" t="s">
        <v>2796</v>
      </c>
      <c r="D265" s="1" t="s">
        <v>280</v>
      </c>
      <c r="E265" s="2">
        <v>44547.360983796294</v>
      </c>
    </row>
    <row r="266" spans="1:5" ht="33" customHeight="1" x14ac:dyDescent="0.3">
      <c r="A266" s="1" t="s">
        <v>17</v>
      </c>
      <c r="B266" s="1" t="s">
        <v>30</v>
      </c>
      <c r="C266" s="1" t="s">
        <v>2796</v>
      </c>
      <c r="D266" s="1" t="s">
        <v>281</v>
      </c>
      <c r="E266" s="2">
        <v>44547.361030092594</v>
      </c>
    </row>
    <row r="267" spans="1:5" ht="33" customHeight="1" x14ac:dyDescent="0.3">
      <c r="A267" s="1" t="s">
        <v>4</v>
      </c>
      <c r="B267" s="1" t="s">
        <v>13</v>
      </c>
      <c r="C267" s="1" t="s">
        <v>2796</v>
      </c>
      <c r="D267" s="1" t="s">
        <v>282</v>
      </c>
      <c r="E267" s="2">
        <v>44547.361030092594</v>
      </c>
    </row>
    <row r="268" spans="1:5" ht="33" customHeight="1" x14ac:dyDescent="0.3">
      <c r="A268" s="1" t="s">
        <v>11</v>
      </c>
      <c r="B268" s="1" t="s">
        <v>5</v>
      </c>
      <c r="C268" s="1" t="s">
        <v>2796</v>
      </c>
      <c r="D268" s="1" t="s">
        <v>283</v>
      </c>
      <c r="E268" s="2">
        <v>44547.361076388886</v>
      </c>
    </row>
    <row r="269" spans="1:5" ht="33" customHeight="1" x14ac:dyDescent="0.3">
      <c r="A269" s="1" t="s">
        <v>7</v>
      </c>
      <c r="B269" s="1" t="s">
        <v>5</v>
      </c>
      <c r="C269" s="1" t="s">
        <v>2796</v>
      </c>
      <c r="D269" s="1" t="s">
        <v>284</v>
      </c>
      <c r="E269" s="2">
        <v>44547.36109953704</v>
      </c>
    </row>
    <row r="270" spans="1:5" ht="33" customHeight="1" x14ac:dyDescent="0.3">
      <c r="A270" s="1" t="s">
        <v>11</v>
      </c>
      <c r="B270" s="1" t="s">
        <v>5</v>
      </c>
      <c r="C270" s="1" t="s">
        <v>2796</v>
      </c>
      <c r="D270" s="1" t="s">
        <v>285</v>
      </c>
      <c r="E270" s="2">
        <v>44547.361168981479</v>
      </c>
    </row>
    <row r="271" spans="1:5" ht="33" customHeight="1" x14ac:dyDescent="0.3">
      <c r="A271" s="1" t="s">
        <v>48</v>
      </c>
      <c r="B271" s="1" t="s">
        <v>5</v>
      </c>
      <c r="C271" s="1" t="s">
        <v>2796</v>
      </c>
      <c r="D271" s="1" t="s">
        <v>286</v>
      </c>
      <c r="E271" s="2">
        <v>44547.361168981479</v>
      </c>
    </row>
    <row r="272" spans="1:5" ht="33" customHeight="1" x14ac:dyDescent="0.3">
      <c r="A272" s="1" t="s">
        <v>9</v>
      </c>
      <c r="B272" s="1" t="s">
        <v>5</v>
      </c>
      <c r="C272" s="1" t="s">
        <v>2796</v>
      </c>
      <c r="D272" s="1" t="s">
        <v>287</v>
      </c>
      <c r="E272" s="2">
        <v>44547.361168981479</v>
      </c>
    </row>
    <row r="273" spans="1:5" ht="33" customHeight="1" x14ac:dyDescent="0.3">
      <c r="A273" s="1" t="s">
        <v>42</v>
      </c>
      <c r="B273" s="1" t="s">
        <v>30</v>
      </c>
      <c r="C273" s="1" t="s">
        <v>2796</v>
      </c>
      <c r="D273" s="1" t="s">
        <v>288</v>
      </c>
      <c r="E273" s="2">
        <v>44547.361261574071</v>
      </c>
    </row>
    <row r="274" spans="1:5" ht="33" customHeight="1" x14ac:dyDescent="0.3">
      <c r="A274" s="1" t="s">
        <v>4</v>
      </c>
      <c r="B274" s="1" t="s">
        <v>5</v>
      </c>
      <c r="C274" s="1" t="s">
        <v>2796</v>
      </c>
      <c r="D274" s="1" t="s">
        <v>289</v>
      </c>
      <c r="E274" s="2">
        <v>44547.361261574071</v>
      </c>
    </row>
    <row r="275" spans="1:5" ht="33" customHeight="1" x14ac:dyDescent="0.3">
      <c r="A275" s="1" t="s">
        <v>4</v>
      </c>
      <c r="B275" s="1" t="s">
        <v>5</v>
      </c>
      <c r="C275" s="1" t="s">
        <v>2796</v>
      </c>
      <c r="D275" s="1" t="s">
        <v>290</v>
      </c>
      <c r="E275" s="2">
        <v>44547.361284722225</v>
      </c>
    </row>
    <row r="276" spans="1:5" ht="33" customHeight="1" x14ac:dyDescent="0.3">
      <c r="A276" s="1" t="s">
        <v>42</v>
      </c>
      <c r="B276" s="1" t="s">
        <v>5</v>
      </c>
      <c r="C276" s="1" t="s">
        <v>2796</v>
      </c>
      <c r="D276" s="1" t="s">
        <v>291</v>
      </c>
      <c r="E276" s="2">
        <v>44547.361284722225</v>
      </c>
    </row>
    <row r="277" spans="1:5" ht="33" customHeight="1" x14ac:dyDescent="0.3">
      <c r="A277" s="1" t="s">
        <v>17</v>
      </c>
      <c r="B277" s="1" t="s">
        <v>5</v>
      </c>
      <c r="C277" s="1" t="s">
        <v>2796</v>
      </c>
      <c r="D277" s="1" t="s">
        <v>292</v>
      </c>
      <c r="E277" s="2">
        <v>44547.361331018517</v>
      </c>
    </row>
    <row r="278" spans="1:5" ht="33" customHeight="1" x14ac:dyDescent="0.3">
      <c r="A278" s="1" t="s">
        <v>293</v>
      </c>
      <c r="B278" s="1" t="s">
        <v>5</v>
      </c>
      <c r="C278" s="1" t="s">
        <v>2796</v>
      </c>
      <c r="D278" s="1" t="s">
        <v>294</v>
      </c>
      <c r="E278" s="2">
        <v>44547.361400462964</v>
      </c>
    </row>
    <row r="279" spans="1:5" ht="33" customHeight="1" x14ac:dyDescent="0.3">
      <c r="A279" s="1" t="s">
        <v>9</v>
      </c>
      <c r="B279" s="1" t="s">
        <v>5</v>
      </c>
      <c r="C279" s="1" t="s">
        <v>2796</v>
      </c>
      <c r="D279" s="1" t="s">
        <v>295</v>
      </c>
      <c r="E279" s="2">
        <v>44547.36146990741</v>
      </c>
    </row>
    <row r="280" spans="1:5" ht="33" customHeight="1" x14ac:dyDescent="0.3">
      <c r="A280" s="1" t="s">
        <v>4</v>
      </c>
      <c r="B280" s="1" t="s">
        <v>5</v>
      </c>
      <c r="C280" s="1" t="s">
        <v>2796</v>
      </c>
      <c r="D280" s="1" t="s">
        <v>296</v>
      </c>
      <c r="E280" s="2">
        <v>44547.361377314817</v>
      </c>
    </row>
    <row r="281" spans="1:5" ht="33" customHeight="1" x14ac:dyDescent="0.3">
      <c r="A281" s="1" t="s">
        <v>11</v>
      </c>
      <c r="B281" s="1" t="s">
        <v>5</v>
      </c>
      <c r="C281" s="1" t="s">
        <v>2796</v>
      </c>
      <c r="D281" s="1" t="s">
        <v>297</v>
      </c>
      <c r="E281" s="2">
        <v>44547.361585648148</v>
      </c>
    </row>
    <row r="282" spans="1:5" ht="33" customHeight="1" x14ac:dyDescent="0.3">
      <c r="A282" s="1" t="s">
        <v>4</v>
      </c>
      <c r="B282" s="1" t="s">
        <v>5</v>
      </c>
      <c r="C282" s="1" t="s">
        <v>2796</v>
      </c>
      <c r="D282" s="1" t="s">
        <v>298</v>
      </c>
      <c r="E282" s="2">
        <v>44547.361597222225</v>
      </c>
    </row>
    <row r="283" spans="1:5" ht="33" customHeight="1" x14ac:dyDescent="0.3">
      <c r="A283" s="1" t="s">
        <v>9</v>
      </c>
      <c r="B283" s="1" t="s">
        <v>5</v>
      </c>
      <c r="C283" s="1" t="s">
        <v>2796</v>
      </c>
      <c r="D283" s="1" t="s">
        <v>299</v>
      </c>
      <c r="E283" s="2">
        <v>44547.361597222225</v>
      </c>
    </row>
    <row r="284" spans="1:5" ht="33" customHeight="1" x14ac:dyDescent="0.3">
      <c r="A284" s="1" t="s">
        <v>42</v>
      </c>
      <c r="B284" s="1" t="s">
        <v>5</v>
      </c>
      <c r="C284" s="1" t="s">
        <v>2796</v>
      </c>
      <c r="D284" s="1" t="s">
        <v>300</v>
      </c>
      <c r="E284" s="2">
        <v>44547.361631944441</v>
      </c>
    </row>
    <row r="285" spans="1:5" ht="33" customHeight="1" x14ac:dyDescent="0.3">
      <c r="A285" s="1" t="s">
        <v>9</v>
      </c>
      <c r="B285" s="1" t="s">
        <v>5</v>
      </c>
      <c r="C285" s="1" t="s">
        <v>2796</v>
      </c>
      <c r="D285" s="1" t="s">
        <v>301</v>
      </c>
      <c r="E285" s="2">
        <v>44547.361631944441</v>
      </c>
    </row>
    <row r="286" spans="1:5" ht="33" customHeight="1" x14ac:dyDescent="0.3">
      <c r="A286" s="1" t="s">
        <v>7</v>
      </c>
      <c r="B286" s="1" t="s">
        <v>5</v>
      </c>
      <c r="C286" s="1" t="s">
        <v>2796</v>
      </c>
      <c r="D286" s="1" t="s">
        <v>302</v>
      </c>
      <c r="E286" s="2">
        <v>44547.361655092594</v>
      </c>
    </row>
    <row r="287" spans="1:5" ht="33" customHeight="1" x14ac:dyDescent="0.3">
      <c r="A287" s="1" t="s">
        <v>42</v>
      </c>
      <c r="B287" s="1" t="s">
        <v>5</v>
      </c>
      <c r="C287" s="1" t="s">
        <v>2796</v>
      </c>
      <c r="D287" s="1" t="s">
        <v>303</v>
      </c>
      <c r="E287" s="2">
        <v>44547.361666666664</v>
      </c>
    </row>
    <row r="288" spans="1:5" ht="33" customHeight="1" x14ac:dyDescent="0.3">
      <c r="A288" s="1" t="s">
        <v>9</v>
      </c>
      <c r="B288" s="1" t="s">
        <v>5</v>
      </c>
      <c r="C288" s="1" t="s">
        <v>2796</v>
      </c>
      <c r="D288" s="1" t="s">
        <v>304</v>
      </c>
      <c r="E288" s="2">
        <v>44547.361678240741</v>
      </c>
    </row>
    <row r="289" spans="1:5" ht="33" customHeight="1" x14ac:dyDescent="0.3">
      <c r="A289" s="1" t="s">
        <v>4</v>
      </c>
      <c r="B289" s="1" t="s">
        <v>5</v>
      </c>
      <c r="C289" s="1" t="s">
        <v>2796</v>
      </c>
      <c r="D289" s="1" t="s">
        <v>305</v>
      </c>
      <c r="E289" s="2">
        <v>44547.361712962964</v>
      </c>
    </row>
    <row r="290" spans="1:5" ht="33" customHeight="1" x14ac:dyDescent="0.3">
      <c r="A290" s="1" t="s">
        <v>4</v>
      </c>
      <c r="B290" s="1" t="s">
        <v>5</v>
      </c>
      <c r="C290" s="1" t="s">
        <v>2796</v>
      </c>
      <c r="D290" s="1" t="s">
        <v>306</v>
      </c>
      <c r="E290" s="2">
        <v>44547.36173611111</v>
      </c>
    </row>
    <row r="291" spans="1:5" ht="33" customHeight="1" x14ac:dyDescent="0.3">
      <c r="A291" s="1" t="s">
        <v>9</v>
      </c>
      <c r="B291" s="1" t="s">
        <v>13</v>
      </c>
      <c r="C291" s="1" t="s">
        <v>2796</v>
      </c>
      <c r="D291" s="1" t="s">
        <v>307</v>
      </c>
      <c r="E291" s="2">
        <v>44547.361770833333</v>
      </c>
    </row>
    <row r="292" spans="1:5" ht="33" customHeight="1" x14ac:dyDescent="0.3">
      <c r="A292" s="1" t="s">
        <v>9</v>
      </c>
      <c r="B292" s="1" t="s">
        <v>5</v>
      </c>
      <c r="C292" s="1" t="s">
        <v>2796</v>
      </c>
      <c r="D292" s="1" t="s">
        <v>308</v>
      </c>
      <c r="E292" s="2">
        <v>44547.36178240741</v>
      </c>
    </row>
    <row r="293" spans="1:5" ht="33" customHeight="1" x14ac:dyDescent="0.3">
      <c r="A293" s="1" t="s">
        <v>11</v>
      </c>
      <c r="B293" s="1" t="s">
        <v>30</v>
      </c>
      <c r="C293" s="1" t="s">
        <v>2796</v>
      </c>
      <c r="D293" s="1" t="s">
        <v>309</v>
      </c>
      <c r="E293" s="2">
        <v>44547.361805555556</v>
      </c>
    </row>
    <row r="294" spans="1:5" ht="33" customHeight="1" x14ac:dyDescent="0.3">
      <c r="A294" s="1" t="s">
        <v>64</v>
      </c>
      <c r="B294" s="1" t="s">
        <v>5</v>
      </c>
      <c r="C294" s="1" t="s">
        <v>2796</v>
      </c>
      <c r="D294" s="1" t="s">
        <v>310</v>
      </c>
      <c r="E294" s="2">
        <v>44547.361666666664</v>
      </c>
    </row>
    <row r="295" spans="1:5" ht="33" customHeight="1" x14ac:dyDescent="0.3">
      <c r="A295" s="1" t="s">
        <v>42</v>
      </c>
      <c r="B295" s="1" t="s">
        <v>5</v>
      </c>
      <c r="C295" s="1" t="s">
        <v>2796</v>
      </c>
      <c r="D295" s="1" t="s">
        <v>311</v>
      </c>
      <c r="E295" s="2">
        <v>44547.361828703702</v>
      </c>
    </row>
    <row r="296" spans="1:5" ht="33" customHeight="1" x14ac:dyDescent="0.3">
      <c r="A296" s="1" t="s">
        <v>4</v>
      </c>
      <c r="B296" s="1" t="s">
        <v>5</v>
      </c>
      <c r="C296" s="1" t="s">
        <v>2796</v>
      </c>
      <c r="D296" s="1" t="s">
        <v>312</v>
      </c>
      <c r="E296" s="2">
        <v>44547.361840277779</v>
      </c>
    </row>
    <row r="297" spans="1:5" ht="33" customHeight="1" x14ac:dyDescent="0.3">
      <c r="A297" s="1" t="s">
        <v>4</v>
      </c>
      <c r="B297" s="1" t="s">
        <v>5</v>
      </c>
      <c r="C297" s="1" t="s">
        <v>2796</v>
      </c>
      <c r="D297" s="1" t="s">
        <v>313</v>
      </c>
      <c r="E297" s="2">
        <v>44547.361886574072</v>
      </c>
    </row>
    <row r="298" spans="1:5" ht="33" customHeight="1" x14ac:dyDescent="0.3">
      <c r="A298" s="1" t="s">
        <v>64</v>
      </c>
      <c r="B298" s="1" t="s">
        <v>5</v>
      </c>
      <c r="C298" s="1" t="s">
        <v>2796</v>
      </c>
      <c r="D298" s="1" t="s">
        <v>314</v>
      </c>
      <c r="E298" s="2">
        <v>44547.361828703702</v>
      </c>
    </row>
    <row r="299" spans="1:5" ht="33" customHeight="1" x14ac:dyDescent="0.3">
      <c r="A299" s="1" t="s">
        <v>11</v>
      </c>
      <c r="B299" s="1" t="s">
        <v>5</v>
      </c>
      <c r="C299" s="1" t="s">
        <v>2796</v>
      </c>
      <c r="D299" s="1" t="s">
        <v>315</v>
      </c>
      <c r="E299" s="2">
        <v>44547.361932870372</v>
      </c>
    </row>
    <row r="300" spans="1:5" ht="33" customHeight="1" x14ac:dyDescent="0.3">
      <c r="A300" s="1" t="s">
        <v>11</v>
      </c>
      <c r="B300" s="1" t="s">
        <v>5</v>
      </c>
      <c r="C300" s="1" t="s">
        <v>2796</v>
      </c>
      <c r="D300" s="1" t="s">
        <v>316</v>
      </c>
      <c r="E300" s="2">
        <v>44547.361944444441</v>
      </c>
    </row>
    <row r="301" spans="1:5" ht="33" customHeight="1" x14ac:dyDescent="0.3">
      <c r="A301" s="1" t="s">
        <v>11</v>
      </c>
      <c r="B301" s="1" t="s">
        <v>5</v>
      </c>
      <c r="C301" s="1" t="s">
        <v>2796</v>
      </c>
      <c r="D301" s="1" t="s">
        <v>317</v>
      </c>
      <c r="E301" s="2">
        <v>44547.361956018518</v>
      </c>
    </row>
    <row r="302" spans="1:5" ht="33" customHeight="1" x14ac:dyDescent="0.3">
      <c r="A302" s="1" t="s">
        <v>4</v>
      </c>
      <c r="B302" s="1" t="s">
        <v>5</v>
      </c>
      <c r="C302" s="1" t="s">
        <v>2796</v>
      </c>
      <c r="D302" s="1" t="s">
        <v>318</v>
      </c>
      <c r="E302" s="2">
        <v>44547.362118055556</v>
      </c>
    </row>
    <row r="303" spans="1:5" ht="33" customHeight="1" x14ac:dyDescent="0.3">
      <c r="A303" s="1" t="s">
        <v>4</v>
      </c>
      <c r="B303" s="1" t="s">
        <v>5</v>
      </c>
      <c r="C303" s="1" t="s">
        <v>2796</v>
      </c>
      <c r="D303" s="1" t="s">
        <v>319</v>
      </c>
      <c r="E303" s="2">
        <v>44547.362222222226</v>
      </c>
    </row>
    <row r="304" spans="1:5" ht="33" customHeight="1" x14ac:dyDescent="0.3">
      <c r="A304" s="1" t="s">
        <v>4</v>
      </c>
      <c r="B304" s="1" t="s">
        <v>5</v>
      </c>
      <c r="C304" s="1" t="s">
        <v>2796</v>
      </c>
      <c r="D304" s="1" t="s">
        <v>320</v>
      </c>
      <c r="E304" s="2">
        <v>44547.362233796295</v>
      </c>
    </row>
    <row r="305" spans="1:5" ht="33" customHeight="1" x14ac:dyDescent="0.3">
      <c r="A305" s="1" t="s">
        <v>48</v>
      </c>
      <c r="B305" s="1" t="s">
        <v>5</v>
      </c>
      <c r="C305" s="1" t="s">
        <v>2796</v>
      </c>
      <c r="D305" s="1" t="s">
        <v>321</v>
      </c>
      <c r="E305" s="2">
        <v>44547.362256944441</v>
      </c>
    </row>
    <row r="306" spans="1:5" ht="33" customHeight="1" x14ac:dyDescent="0.3">
      <c r="A306" s="1" t="s">
        <v>7</v>
      </c>
      <c r="B306" s="1" t="s">
        <v>5</v>
      </c>
      <c r="C306" s="1" t="s">
        <v>2796</v>
      </c>
      <c r="D306" s="1" t="s">
        <v>322</v>
      </c>
      <c r="E306" s="2">
        <v>44547.362303240741</v>
      </c>
    </row>
    <row r="307" spans="1:5" ht="33" customHeight="1" x14ac:dyDescent="0.3">
      <c r="A307" s="1" t="s">
        <v>4</v>
      </c>
      <c r="B307" s="1" t="s">
        <v>5</v>
      </c>
      <c r="C307" s="1" t="s">
        <v>2796</v>
      </c>
      <c r="D307" s="1" t="s">
        <v>323</v>
      </c>
      <c r="E307" s="2">
        <v>44547.362314814818</v>
      </c>
    </row>
    <row r="308" spans="1:5" ht="33" customHeight="1" x14ac:dyDescent="0.3">
      <c r="A308" s="1" t="s">
        <v>7</v>
      </c>
      <c r="B308" s="1" t="s">
        <v>5</v>
      </c>
      <c r="C308" s="1" t="s">
        <v>2796</v>
      </c>
      <c r="D308" s="1" t="s">
        <v>324</v>
      </c>
      <c r="E308" s="2">
        <v>44547.36246527778</v>
      </c>
    </row>
    <row r="309" spans="1:5" ht="33" customHeight="1" x14ac:dyDescent="0.3">
      <c r="A309" s="1" t="s">
        <v>48</v>
      </c>
      <c r="B309" s="1" t="s">
        <v>5</v>
      </c>
      <c r="C309" s="1" t="s">
        <v>2796</v>
      </c>
      <c r="D309" s="1" t="s">
        <v>325</v>
      </c>
      <c r="E309" s="2">
        <v>44547.362511574072</v>
      </c>
    </row>
    <row r="310" spans="1:5" ht="33" customHeight="1" x14ac:dyDescent="0.3">
      <c r="A310" s="1" t="s">
        <v>9</v>
      </c>
      <c r="B310" s="1" t="s">
        <v>5</v>
      </c>
      <c r="C310" s="1" t="s">
        <v>2796</v>
      </c>
      <c r="D310" s="1" t="s">
        <v>326</v>
      </c>
      <c r="E310" s="2">
        <v>44547.362534722219</v>
      </c>
    </row>
    <row r="311" spans="1:5" ht="33" customHeight="1" x14ac:dyDescent="0.3">
      <c r="A311" s="1" t="s">
        <v>4</v>
      </c>
      <c r="B311" s="1" t="s">
        <v>5</v>
      </c>
      <c r="C311" s="1" t="s">
        <v>2796</v>
      </c>
      <c r="D311" s="1" t="s">
        <v>327</v>
      </c>
      <c r="E311" s="2">
        <v>44547.362557870372</v>
      </c>
    </row>
    <row r="312" spans="1:5" ht="33" customHeight="1" x14ac:dyDescent="0.3">
      <c r="A312" s="1" t="s">
        <v>4</v>
      </c>
      <c r="B312" s="1" t="s">
        <v>5</v>
      </c>
      <c r="C312" s="1" t="s">
        <v>2796</v>
      </c>
      <c r="D312" s="1" t="s">
        <v>328</v>
      </c>
      <c r="E312" s="2">
        <v>44547.362592592595</v>
      </c>
    </row>
    <row r="313" spans="1:5" ht="33" customHeight="1" x14ac:dyDescent="0.3">
      <c r="A313" s="1" t="s">
        <v>9</v>
      </c>
      <c r="B313" s="1" t="s">
        <v>5</v>
      </c>
      <c r="C313" s="1" t="s">
        <v>2796</v>
      </c>
      <c r="D313" s="1" t="s">
        <v>329</v>
      </c>
      <c r="E313" s="2">
        <v>44547.362592592595</v>
      </c>
    </row>
    <row r="314" spans="1:5" ht="33" customHeight="1" x14ac:dyDescent="0.3">
      <c r="A314" s="1" t="s">
        <v>42</v>
      </c>
      <c r="B314" s="1" t="s">
        <v>5</v>
      </c>
      <c r="C314" s="1" t="s">
        <v>2796</v>
      </c>
      <c r="D314" s="1" t="s">
        <v>330</v>
      </c>
      <c r="E314" s="2">
        <v>44547.362627314818</v>
      </c>
    </row>
    <row r="315" spans="1:5" ht="33" customHeight="1" x14ac:dyDescent="0.3">
      <c r="A315" s="1" t="s">
        <v>9</v>
      </c>
      <c r="B315" s="1" t="s">
        <v>5</v>
      </c>
      <c r="C315" s="1" t="s">
        <v>2796</v>
      </c>
      <c r="D315" s="1" t="s">
        <v>331</v>
      </c>
      <c r="E315" s="2">
        <v>44547.362627314818</v>
      </c>
    </row>
    <row r="316" spans="1:5" ht="33" customHeight="1" x14ac:dyDescent="0.3">
      <c r="A316" s="1" t="s">
        <v>42</v>
      </c>
      <c r="B316" s="1" t="s">
        <v>5</v>
      </c>
      <c r="C316" s="1" t="s">
        <v>2796</v>
      </c>
      <c r="D316" s="1" t="s">
        <v>332</v>
      </c>
      <c r="E316" s="2">
        <v>44547.362650462965</v>
      </c>
    </row>
    <row r="317" spans="1:5" ht="33" customHeight="1" x14ac:dyDescent="0.3">
      <c r="A317" s="1" t="s">
        <v>4</v>
      </c>
      <c r="B317" s="1" t="s">
        <v>5</v>
      </c>
      <c r="C317" s="1" t="s">
        <v>2796</v>
      </c>
      <c r="D317" s="3" t="s">
        <v>333</v>
      </c>
      <c r="E317" s="2">
        <v>44547.362638888888</v>
      </c>
    </row>
    <row r="318" spans="1:5" ht="33" customHeight="1" x14ac:dyDescent="0.3">
      <c r="A318" s="1" t="s">
        <v>48</v>
      </c>
      <c r="B318" s="1" t="s">
        <v>30</v>
      </c>
      <c r="C318" s="1" t="s">
        <v>2796</v>
      </c>
      <c r="D318" s="3" t="s">
        <v>334</v>
      </c>
      <c r="E318" s="2">
        <v>44547.362685185188</v>
      </c>
    </row>
    <row r="319" spans="1:5" ht="33" customHeight="1" x14ac:dyDescent="0.3">
      <c r="A319" s="1" t="s">
        <v>23</v>
      </c>
      <c r="B319" s="1" t="s">
        <v>5</v>
      </c>
      <c r="C319" s="1" t="s">
        <v>2796</v>
      </c>
      <c r="D319" s="3" t="s">
        <v>335</v>
      </c>
      <c r="E319" s="2">
        <v>44547.362754629627</v>
      </c>
    </row>
    <row r="320" spans="1:5" ht="33" customHeight="1" x14ac:dyDescent="0.3">
      <c r="A320" s="1" t="s">
        <v>42</v>
      </c>
      <c r="B320" s="1" t="s">
        <v>13</v>
      </c>
      <c r="C320" s="1" t="s">
        <v>2796</v>
      </c>
      <c r="D320" s="3" t="s">
        <v>336</v>
      </c>
      <c r="E320" s="2">
        <v>44547.362847222219</v>
      </c>
    </row>
    <row r="321" spans="1:5" ht="33" customHeight="1" x14ac:dyDescent="0.3">
      <c r="A321" s="1" t="s">
        <v>23</v>
      </c>
      <c r="B321" s="1" t="s">
        <v>5</v>
      </c>
      <c r="C321" s="1" t="s">
        <v>2796</v>
      </c>
      <c r="D321" s="3" t="s">
        <v>337</v>
      </c>
      <c r="E321" s="2">
        <v>44547.362858796296</v>
      </c>
    </row>
    <row r="322" spans="1:5" ht="33" customHeight="1" x14ac:dyDescent="0.3">
      <c r="A322" s="1" t="s">
        <v>9</v>
      </c>
      <c r="B322" s="1" t="s">
        <v>5</v>
      </c>
      <c r="C322" s="1" t="s">
        <v>2796</v>
      </c>
      <c r="D322" s="3" t="s">
        <v>338</v>
      </c>
      <c r="E322" s="2">
        <v>44547.362905092596</v>
      </c>
    </row>
    <row r="323" spans="1:5" ht="33" customHeight="1" x14ac:dyDescent="0.3">
      <c r="A323" s="1" t="s">
        <v>4</v>
      </c>
      <c r="B323" s="1" t="s">
        <v>5</v>
      </c>
      <c r="C323" s="1" t="s">
        <v>2796</v>
      </c>
      <c r="D323" s="3" t="s">
        <v>339</v>
      </c>
      <c r="E323" s="2">
        <v>44547.362905092596</v>
      </c>
    </row>
    <row r="324" spans="1:5" ht="33" customHeight="1" x14ac:dyDescent="0.3">
      <c r="A324" s="1" t="s">
        <v>9</v>
      </c>
      <c r="B324" s="1" t="s">
        <v>5</v>
      </c>
      <c r="C324" s="1" t="s">
        <v>2796</v>
      </c>
      <c r="D324" s="3" t="s">
        <v>340</v>
      </c>
      <c r="E324" s="2">
        <v>44547.362905092596</v>
      </c>
    </row>
    <row r="325" spans="1:5" ht="33" customHeight="1" x14ac:dyDescent="0.3">
      <c r="A325" s="1" t="s">
        <v>9</v>
      </c>
      <c r="B325" s="1" t="s">
        <v>5</v>
      </c>
      <c r="C325" s="1" t="s">
        <v>2796</v>
      </c>
      <c r="D325" s="3" t="s">
        <v>341</v>
      </c>
      <c r="E325" s="2">
        <v>44547.362939814811</v>
      </c>
    </row>
    <row r="326" spans="1:5" ht="33" customHeight="1" x14ac:dyDescent="0.3">
      <c r="A326" s="1" t="s">
        <v>42</v>
      </c>
      <c r="B326" s="1" t="s">
        <v>5</v>
      </c>
      <c r="C326" s="1" t="s">
        <v>2796</v>
      </c>
      <c r="D326" s="3" t="s">
        <v>342</v>
      </c>
      <c r="E326" s="2">
        <v>44547.362951388888</v>
      </c>
    </row>
    <row r="327" spans="1:5" ht="33" customHeight="1" x14ac:dyDescent="0.3">
      <c r="A327" s="1" t="s">
        <v>9</v>
      </c>
      <c r="B327" s="1" t="s">
        <v>5</v>
      </c>
      <c r="C327" s="1" t="s">
        <v>2796</v>
      </c>
      <c r="D327" s="3" t="s">
        <v>343</v>
      </c>
      <c r="E327" s="2">
        <v>44547.363009259258</v>
      </c>
    </row>
    <row r="328" spans="1:5" ht="33" customHeight="1" x14ac:dyDescent="0.3">
      <c r="A328" s="1" t="s">
        <v>42</v>
      </c>
      <c r="B328" s="1" t="s">
        <v>5</v>
      </c>
      <c r="C328" s="1" t="s">
        <v>2796</v>
      </c>
      <c r="D328" s="3" t="s">
        <v>344</v>
      </c>
      <c r="E328" s="2">
        <v>44547.363009259258</v>
      </c>
    </row>
    <row r="329" spans="1:5" ht="33" customHeight="1" x14ac:dyDescent="0.3">
      <c r="A329" s="1" t="s">
        <v>4</v>
      </c>
      <c r="B329" s="1" t="s">
        <v>5</v>
      </c>
      <c r="C329" s="1" t="s">
        <v>2796</v>
      </c>
      <c r="D329" s="3" t="s">
        <v>345</v>
      </c>
      <c r="E329" s="2">
        <v>44547.363009259258</v>
      </c>
    </row>
    <row r="330" spans="1:5" ht="33" customHeight="1" x14ac:dyDescent="0.3">
      <c r="A330" s="1" t="s">
        <v>4</v>
      </c>
      <c r="B330" s="1" t="s">
        <v>5</v>
      </c>
      <c r="C330" s="1" t="s">
        <v>2796</v>
      </c>
      <c r="D330" s="3" t="s">
        <v>346</v>
      </c>
      <c r="E330" s="2">
        <v>44547.363020833334</v>
      </c>
    </row>
    <row r="331" spans="1:5" ht="33" customHeight="1" x14ac:dyDescent="0.3">
      <c r="A331" s="1" t="s">
        <v>4</v>
      </c>
      <c r="B331" s="1" t="s">
        <v>5</v>
      </c>
      <c r="C331" s="1" t="s">
        <v>2796</v>
      </c>
      <c r="D331" s="3" t="s">
        <v>347</v>
      </c>
      <c r="E331" s="2">
        <v>44547.363032407404</v>
      </c>
    </row>
    <row r="332" spans="1:5" ht="33" customHeight="1" x14ac:dyDescent="0.3">
      <c r="A332" s="1" t="s">
        <v>48</v>
      </c>
      <c r="B332" s="1" t="s">
        <v>5</v>
      </c>
      <c r="C332" s="1" t="s">
        <v>2796</v>
      </c>
      <c r="D332" s="3" t="s">
        <v>348</v>
      </c>
      <c r="E332" s="2">
        <v>44547.363043981481</v>
      </c>
    </row>
    <row r="333" spans="1:5" ht="33" customHeight="1" x14ac:dyDescent="0.3">
      <c r="A333" s="1" t="s">
        <v>4</v>
      </c>
      <c r="B333" s="1" t="s">
        <v>5</v>
      </c>
      <c r="C333" s="1" t="s">
        <v>2796</v>
      </c>
      <c r="D333" s="3" t="s">
        <v>349</v>
      </c>
      <c r="E333" s="2">
        <v>44547.363078703704</v>
      </c>
    </row>
    <row r="334" spans="1:5" ht="33" customHeight="1" x14ac:dyDescent="0.3">
      <c r="A334" s="1" t="s">
        <v>4</v>
      </c>
      <c r="B334" s="1" t="s">
        <v>5</v>
      </c>
      <c r="C334" s="1" t="s">
        <v>2796</v>
      </c>
      <c r="D334" s="3" t="s">
        <v>350</v>
      </c>
      <c r="E334" s="2">
        <v>44547.36310185185</v>
      </c>
    </row>
    <row r="335" spans="1:5" ht="33" customHeight="1" x14ac:dyDescent="0.3">
      <c r="A335" s="1" t="s">
        <v>9</v>
      </c>
      <c r="B335" s="1" t="s">
        <v>5</v>
      </c>
      <c r="C335" s="1" t="s">
        <v>2796</v>
      </c>
      <c r="D335" s="3" t="s">
        <v>351</v>
      </c>
      <c r="E335" s="2">
        <v>44547.363113425927</v>
      </c>
    </row>
    <row r="336" spans="1:5" ht="33" customHeight="1" x14ac:dyDescent="0.3">
      <c r="A336" s="1" t="s">
        <v>9</v>
      </c>
      <c r="B336" s="1" t="s">
        <v>5</v>
      </c>
      <c r="C336" s="1" t="s">
        <v>2796</v>
      </c>
      <c r="D336" s="3" t="s">
        <v>352</v>
      </c>
      <c r="E336" s="2">
        <v>44547.362986111111</v>
      </c>
    </row>
    <row r="337" spans="1:5" ht="33" customHeight="1" x14ac:dyDescent="0.3">
      <c r="A337" s="1" t="s">
        <v>4</v>
      </c>
      <c r="B337" s="1" t="s">
        <v>5</v>
      </c>
      <c r="C337" s="1" t="s">
        <v>2796</v>
      </c>
      <c r="D337" s="3" t="s">
        <v>353</v>
      </c>
      <c r="E337" s="2">
        <v>44547.363136574073</v>
      </c>
    </row>
    <row r="338" spans="1:5" ht="33" customHeight="1" x14ac:dyDescent="0.3">
      <c r="A338" s="1" t="s">
        <v>9</v>
      </c>
      <c r="B338" s="1" t="s">
        <v>5</v>
      </c>
      <c r="C338" s="1" t="s">
        <v>2796</v>
      </c>
      <c r="D338" s="3" t="s">
        <v>354</v>
      </c>
      <c r="E338" s="2">
        <v>44547.363217592596</v>
      </c>
    </row>
    <row r="339" spans="1:5" ht="33" customHeight="1" x14ac:dyDescent="0.3">
      <c r="A339" s="1" t="s">
        <v>11</v>
      </c>
      <c r="B339" s="1" t="s">
        <v>5</v>
      </c>
      <c r="C339" s="1" t="s">
        <v>2796</v>
      </c>
      <c r="D339" s="3" t="s">
        <v>355</v>
      </c>
      <c r="E339" s="2">
        <v>44547.363229166665</v>
      </c>
    </row>
    <row r="340" spans="1:5" ht="33" customHeight="1" x14ac:dyDescent="0.3">
      <c r="A340" s="1" t="s">
        <v>4</v>
      </c>
      <c r="B340" s="1" t="s">
        <v>5</v>
      </c>
      <c r="C340" s="1" t="s">
        <v>2796</v>
      </c>
      <c r="D340" s="3" t="s">
        <v>356</v>
      </c>
      <c r="E340" s="2">
        <v>44547.363240740742</v>
      </c>
    </row>
    <row r="341" spans="1:5" ht="33" customHeight="1" x14ac:dyDescent="0.3">
      <c r="A341" s="1" t="s">
        <v>11</v>
      </c>
      <c r="B341" s="1" t="s">
        <v>5</v>
      </c>
      <c r="C341" s="1" t="s">
        <v>2796</v>
      </c>
      <c r="D341" s="3" t="s">
        <v>357</v>
      </c>
      <c r="E341" s="2">
        <v>44547.363113425927</v>
      </c>
    </row>
    <row r="342" spans="1:5" ht="33" customHeight="1" x14ac:dyDescent="0.3">
      <c r="A342" s="1" t="s">
        <v>4</v>
      </c>
      <c r="B342" s="1" t="s">
        <v>5</v>
      </c>
      <c r="C342" s="1" t="s">
        <v>2796</v>
      </c>
      <c r="D342" s="3" t="s">
        <v>358</v>
      </c>
      <c r="E342" s="2">
        <v>44547.363263888888</v>
      </c>
    </row>
    <row r="343" spans="1:5" ht="33" customHeight="1" x14ac:dyDescent="0.3">
      <c r="A343" s="1" t="s">
        <v>4</v>
      </c>
      <c r="B343" s="1" t="s">
        <v>5</v>
      </c>
      <c r="C343" s="1" t="s">
        <v>2796</v>
      </c>
      <c r="D343" s="3" t="s">
        <v>359</v>
      </c>
      <c r="E343" s="2">
        <v>44547.363287037035</v>
      </c>
    </row>
    <row r="344" spans="1:5" ht="33" customHeight="1" x14ac:dyDescent="0.3">
      <c r="A344" s="1" t="s">
        <v>4</v>
      </c>
      <c r="B344" s="1" t="s">
        <v>5</v>
      </c>
      <c r="C344" s="1" t="s">
        <v>2796</v>
      </c>
      <c r="D344" s="3" t="s">
        <v>360</v>
      </c>
      <c r="E344" s="2">
        <v>44547.363344907404</v>
      </c>
    </row>
    <row r="345" spans="1:5" ht="33" customHeight="1" x14ac:dyDescent="0.3">
      <c r="A345" s="1" t="s">
        <v>23</v>
      </c>
      <c r="B345" s="1" t="s">
        <v>30</v>
      </c>
      <c r="C345" s="1" t="s">
        <v>2796</v>
      </c>
      <c r="D345" s="3" t="s">
        <v>361</v>
      </c>
      <c r="E345" s="2">
        <v>44547.363356481481</v>
      </c>
    </row>
    <row r="346" spans="1:5" ht="33" customHeight="1" x14ac:dyDescent="0.3">
      <c r="A346" s="1" t="s">
        <v>9</v>
      </c>
      <c r="B346" s="1" t="s">
        <v>5</v>
      </c>
      <c r="C346" s="1" t="s">
        <v>2796</v>
      </c>
      <c r="D346" s="3" t="s">
        <v>362</v>
      </c>
      <c r="E346" s="2">
        <v>44547.363263888888</v>
      </c>
    </row>
    <row r="347" spans="1:5" ht="33" customHeight="1" x14ac:dyDescent="0.3">
      <c r="A347" s="1" t="s">
        <v>64</v>
      </c>
      <c r="B347" s="1" t="s">
        <v>5</v>
      </c>
      <c r="C347" s="1" t="s">
        <v>2796</v>
      </c>
      <c r="D347" s="3" t="s">
        <v>363</v>
      </c>
      <c r="E347" s="2">
        <v>44547.363379629627</v>
      </c>
    </row>
    <row r="348" spans="1:5" ht="33" customHeight="1" x14ac:dyDescent="0.3">
      <c r="A348" s="1" t="s">
        <v>9</v>
      </c>
      <c r="B348" s="1" t="s">
        <v>5</v>
      </c>
      <c r="C348" s="1" t="s">
        <v>2796</v>
      </c>
      <c r="D348" s="3" t="s">
        <v>364</v>
      </c>
      <c r="E348" s="2">
        <v>44547.363402777781</v>
      </c>
    </row>
    <row r="349" spans="1:5" ht="33" customHeight="1" x14ac:dyDescent="0.3">
      <c r="A349" s="1" t="s">
        <v>9</v>
      </c>
      <c r="B349" s="1" t="s">
        <v>13</v>
      </c>
      <c r="C349" s="1" t="s">
        <v>2796</v>
      </c>
      <c r="D349" s="3" t="s">
        <v>365</v>
      </c>
      <c r="E349" s="2">
        <v>44547.36341435185</v>
      </c>
    </row>
    <row r="350" spans="1:5" ht="33" customHeight="1" x14ac:dyDescent="0.3">
      <c r="A350" s="1" t="s">
        <v>4</v>
      </c>
      <c r="B350" s="1" t="s">
        <v>5</v>
      </c>
      <c r="C350" s="1" t="s">
        <v>2796</v>
      </c>
      <c r="D350" s="3" t="s">
        <v>366</v>
      </c>
      <c r="E350" s="2">
        <v>44547.36346064815</v>
      </c>
    </row>
    <row r="351" spans="1:5" ht="33" customHeight="1" x14ac:dyDescent="0.3">
      <c r="A351" s="1" t="s">
        <v>4</v>
      </c>
      <c r="B351" s="1" t="s">
        <v>5</v>
      </c>
      <c r="C351" s="1" t="s">
        <v>2796</v>
      </c>
      <c r="D351" s="3" t="s">
        <v>367</v>
      </c>
      <c r="E351" s="2">
        <v>44547.363483796296</v>
      </c>
    </row>
    <row r="352" spans="1:5" ht="33" customHeight="1" x14ac:dyDescent="0.3">
      <c r="A352" s="1" t="s">
        <v>9</v>
      </c>
      <c r="B352" s="1" t="s">
        <v>5</v>
      </c>
      <c r="C352" s="1" t="s">
        <v>2796</v>
      </c>
      <c r="D352" s="3" t="s">
        <v>368</v>
      </c>
      <c r="E352" s="2">
        <v>44547.363495370373</v>
      </c>
    </row>
    <row r="353" spans="1:5" ht="33" customHeight="1" x14ac:dyDescent="0.3">
      <c r="A353" s="1" t="s">
        <v>9</v>
      </c>
      <c r="B353" s="1" t="s">
        <v>5</v>
      </c>
      <c r="C353" s="1" t="s">
        <v>2796</v>
      </c>
      <c r="D353" s="3" t="s">
        <v>369</v>
      </c>
      <c r="E353" s="2">
        <v>44547.363495370373</v>
      </c>
    </row>
    <row r="354" spans="1:5" ht="33" customHeight="1" x14ac:dyDescent="0.3">
      <c r="A354" s="1" t="s">
        <v>23</v>
      </c>
      <c r="B354" s="1" t="s">
        <v>30</v>
      </c>
      <c r="C354" s="1" t="s">
        <v>2796</v>
      </c>
      <c r="D354" s="3" t="s">
        <v>370</v>
      </c>
      <c r="E354" s="2">
        <v>44547.363530092596</v>
      </c>
    </row>
    <row r="355" spans="1:5" ht="33" customHeight="1" x14ac:dyDescent="0.3">
      <c r="A355" s="1" t="s">
        <v>11</v>
      </c>
      <c r="B355" s="1" t="s">
        <v>5</v>
      </c>
      <c r="C355" s="1" t="s">
        <v>2796</v>
      </c>
      <c r="D355" s="3" t="s">
        <v>371</v>
      </c>
      <c r="E355" s="2">
        <v>44547.363564814812</v>
      </c>
    </row>
    <row r="356" spans="1:5" ht="33" customHeight="1" x14ac:dyDescent="0.3">
      <c r="A356" s="1" t="s">
        <v>48</v>
      </c>
      <c r="B356" s="1" t="s">
        <v>5</v>
      </c>
      <c r="C356" s="1" t="s">
        <v>2796</v>
      </c>
      <c r="D356" s="3" t="s">
        <v>372</v>
      </c>
      <c r="E356" s="2">
        <v>44547.363576388889</v>
      </c>
    </row>
    <row r="357" spans="1:5" ht="33" customHeight="1" x14ac:dyDescent="0.3">
      <c r="A357" s="1" t="s">
        <v>17</v>
      </c>
      <c r="B357" s="1" t="s">
        <v>5</v>
      </c>
      <c r="C357" s="1" t="s">
        <v>2796</v>
      </c>
      <c r="D357" s="3" t="s">
        <v>373</v>
      </c>
      <c r="E357" s="2">
        <v>44547.363576388889</v>
      </c>
    </row>
    <row r="358" spans="1:5" ht="33" customHeight="1" x14ac:dyDescent="0.3">
      <c r="A358" s="1" t="s">
        <v>4</v>
      </c>
      <c r="B358" s="1" t="s">
        <v>5</v>
      </c>
      <c r="C358" s="1" t="s">
        <v>2796</v>
      </c>
      <c r="D358" s="3" t="s">
        <v>374</v>
      </c>
      <c r="E358" s="2">
        <v>44547.363587962966</v>
      </c>
    </row>
    <row r="359" spans="1:5" ht="33" customHeight="1" x14ac:dyDescent="0.3">
      <c r="A359" s="1" t="s">
        <v>4</v>
      </c>
      <c r="B359" s="1" t="s">
        <v>30</v>
      </c>
      <c r="C359" s="1" t="s">
        <v>2796</v>
      </c>
      <c r="D359" s="3" t="s">
        <v>375</v>
      </c>
      <c r="E359" s="2">
        <v>44547.363611111112</v>
      </c>
    </row>
    <row r="360" spans="1:5" ht="33" customHeight="1" x14ac:dyDescent="0.3">
      <c r="A360" s="1" t="s">
        <v>4</v>
      </c>
      <c r="B360" s="1" t="s">
        <v>5</v>
      </c>
      <c r="C360" s="1" t="s">
        <v>2796</v>
      </c>
      <c r="D360" s="3" t="s">
        <v>376</v>
      </c>
      <c r="E360" s="2">
        <v>44547.363634259258</v>
      </c>
    </row>
    <row r="361" spans="1:5" ht="33" customHeight="1" x14ac:dyDescent="0.3">
      <c r="A361" s="1" t="s">
        <v>48</v>
      </c>
      <c r="B361" s="1" t="s">
        <v>5</v>
      </c>
      <c r="C361" s="1" t="s">
        <v>2796</v>
      </c>
      <c r="D361" s="3" t="s">
        <v>377</v>
      </c>
      <c r="E361" s="2">
        <v>44547.363645833335</v>
      </c>
    </row>
    <row r="362" spans="1:5" ht="33" customHeight="1" x14ac:dyDescent="0.3">
      <c r="A362" s="1" t="s">
        <v>42</v>
      </c>
      <c r="B362" s="1" t="s">
        <v>5</v>
      </c>
      <c r="C362" s="1" t="s">
        <v>2796</v>
      </c>
      <c r="D362" s="3" t="s">
        <v>378</v>
      </c>
      <c r="E362" s="2">
        <v>44547.363738425927</v>
      </c>
    </row>
    <row r="363" spans="1:5" ht="33" customHeight="1" x14ac:dyDescent="0.3">
      <c r="A363" s="1" t="s">
        <v>9</v>
      </c>
      <c r="B363" s="1" t="s">
        <v>5</v>
      </c>
      <c r="C363" s="1" t="s">
        <v>2796</v>
      </c>
      <c r="D363" s="3" t="s">
        <v>379</v>
      </c>
      <c r="E363" s="2">
        <v>44547.363738425927</v>
      </c>
    </row>
    <row r="364" spans="1:5" ht="33" customHeight="1" x14ac:dyDescent="0.3">
      <c r="A364" s="1" t="s">
        <v>9</v>
      </c>
      <c r="B364" s="1" t="s">
        <v>5</v>
      </c>
      <c r="C364" s="1" t="s">
        <v>2796</v>
      </c>
      <c r="D364" s="3" t="s">
        <v>380</v>
      </c>
      <c r="E364" s="2">
        <v>44547.363761574074</v>
      </c>
    </row>
    <row r="365" spans="1:5" ht="33" customHeight="1" x14ac:dyDescent="0.3">
      <c r="A365" s="1" t="s">
        <v>4</v>
      </c>
      <c r="B365" s="1" t="s">
        <v>5</v>
      </c>
      <c r="C365" s="1" t="s">
        <v>2796</v>
      </c>
      <c r="D365" s="3" t="s">
        <v>381</v>
      </c>
      <c r="E365" s="2">
        <v>44547.363796296297</v>
      </c>
    </row>
    <row r="366" spans="1:5" ht="33" customHeight="1" x14ac:dyDescent="0.3">
      <c r="A366" s="1" t="s">
        <v>9</v>
      </c>
      <c r="B366" s="1" t="s">
        <v>5</v>
      </c>
      <c r="C366" s="1" t="s">
        <v>2796</v>
      </c>
      <c r="D366" s="3" t="s">
        <v>382</v>
      </c>
      <c r="E366" s="2">
        <v>44547.363692129627</v>
      </c>
    </row>
    <row r="367" spans="1:5" ht="33" customHeight="1" x14ac:dyDescent="0.3">
      <c r="A367" s="1" t="s">
        <v>4</v>
      </c>
      <c r="B367" s="1" t="s">
        <v>5</v>
      </c>
      <c r="C367" s="1" t="s">
        <v>2796</v>
      </c>
      <c r="D367" s="3" t="s">
        <v>383</v>
      </c>
      <c r="E367" s="2">
        <v>44547.363842592589</v>
      </c>
    </row>
    <row r="368" spans="1:5" ht="33" customHeight="1" x14ac:dyDescent="0.3">
      <c r="A368" s="1" t="s">
        <v>4</v>
      </c>
      <c r="B368" s="1" t="s">
        <v>5</v>
      </c>
      <c r="C368" s="1" t="s">
        <v>2796</v>
      </c>
      <c r="D368" s="3" t="s">
        <v>384</v>
      </c>
      <c r="E368" s="2">
        <v>44547.363842592589</v>
      </c>
    </row>
    <row r="369" spans="1:5" ht="33" customHeight="1" x14ac:dyDescent="0.3">
      <c r="A369" s="1" t="s">
        <v>9</v>
      </c>
      <c r="B369" s="1" t="s">
        <v>5</v>
      </c>
      <c r="C369" s="1" t="s">
        <v>2796</v>
      </c>
      <c r="D369" s="3" t="s">
        <v>385</v>
      </c>
      <c r="E369" s="2">
        <v>44547.363877314812</v>
      </c>
    </row>
    <row r="370" spans="1:5" ht="33" customHeight="1" x14ac:dyDescent="0.3">
      <c r="A370" s="1" t="s">
        <v>9</v>
      </c>
      <c r="B370" s="1" t="s">
        <v>5</v>
      </c>
      <c r="C370" s="1" t="s">
        <v>2796</v>
      </c>
      <c r="D370" s="3" t="s">
        <v>386</v>
      </c>
      <c r="E370" s="2">
        <v>44547.363900462966</v>
      </c>
    </row>
    <row r="371" spans="1:5" ht="33" customHeight="1" x14ac:dyDescent="0.3">
      <c r="A371" s="1" t="s">
        <v>17</v>
      </c>
      <c r="B371" s="1" t="s">
        <v>30</v>
      </c>
      <c r="C371" s="1" t="s">
        <v>2796</v>
      </c>
      <c r="D371" s="3" t="s">
        <v>387</v>
      </c>
      <c r="E371" s="2">
        <v>44547.363935185182</v>
      </c>
    </row>
    <row r="372" spans="1:5" ht="33" customHeight="1" x14ac:dyDescent="0.3">
      <c r="A372" s="1" t="s">
        <v>42</v>
      </c>
      <c r="B372" s="1" t="s">
        <v>5</v>
      </c>
      <c r="C372" s="1" t="s">
        <v>2796</v>
      </c>
      <c r="D372" s="3" t="s">
        <v>388</v>
      </c>
      <c r="E372" s="2">
        <v>44547.363946759258</v>
      </c>
    </row>
    <row r="373" spans="1:5" ht="33" customHeight="1" x14ac:dyDescent="0.3">
      <c r="A373" s="1" t="s">
        <v>4</v>
      </c>
      <c r="B373" s="1" t="s">
        <v>5</v>
      </c>
      <c r="C373" s="1" t="s">
        <v>2796</v>
      </c>
      <c r="D373" s="3" t="s">
        <v>389</v>
      </c>
      <c r="E373" s="2">
        <v>44547.363969907405</v>
      </c>
    </row>
    <row r="374" spans="1:5" ht="33" customHeight="1" x14ac:dyDescent="0.3">
      <c r="A374" s="1" t="s">
        <v>4</v>
      </c>
      <c r="B374" s="1" t="s">
        <v>13</v>
      </c>
      <c r="C374" s="1" t="s">
        <v>2796</v>
      </c>
      <c r="D374" s="3" t="s">
        <v>390</v>
      </c>
      <c r="E374" s="2">
        <v>44547.364004629628</v>
      </c>
    </row>
    <row r="375" spans="1:5" ht="33" customHeight="1" x14ac:dyDescent="0.3">
      <c r="A375" s="1" t="s">
        <v>9</v>
      </c>
      <c r="B375" s="1" t="s">
        <v>5</v>
      </c>
      <c r="C375" s="1" t="s">
        <v>2796</v>
      </c>
      <c r="D375" s="3" t="s">
        <v>391</v>
      </c>
      <c r="E375" s="2">
        <v>44547.364016203705</v>
      </c>
    </row>
    <row r="376" spans="1:5" ht="33" customHeight="1" x14ac:dyDescent="0.3">
      <c r="A376" s="1" t="s">
        <v>42</v>
      </c>
      <c r="B376" s="1" t="s">
        <v>5</v>
      </c>
      <c r="C376" s="1" t="s">
        <v>2796</v>
      </c>
      <c r="D376" s="3" t="s">
        <v>392</v>
      </c>
      <c r="E376" s="2">
        <v>44547.364074074074</v>
      </c>
    </row>
    <row r="377" spans="1:5" ht="33" customHeight="1" x14ac:dyDescent="0.3">
      <c r="A377" s="1" t="s">
        <v>4</v>
      </c>
      <c r="B377" s="1" t="s">
        <v>5</v>
      </c>
      <c r="C377" s="1" t="s">
        <v>2796</v>
      </c>
      <c r="D377" s="3" t="s">
        <v>393</v>
      </c>
      <c r="E377" s="2">
        <v>44547.364085648151</v>
      </c>
    </row>
    <row r="378" spans="1:5" ht="33" customHeight="1" x14ac:dyDescent="0.3">
      <c r="A378" s="1" t="s">
        <v>89</v>
      </c>
      <c r="B378" s="1" t="s">
        <v>5</v>
      </c>
      <c r="C378" s="1" t="s">
        <v>2796</v>
      </c>
      <c r="D378" s="3" t="s">
        <v>394</v>
      </c>
      <c r="E378" s="2">
        <v>44547.364108796297</v>
      </c>
    </row>
    <row r="379" spans="1:5" ht="33" customHeight="1" x14ac:dyDescent="0.3">
      <c r="A379" s="1" t="s">
        <v>9</v>
      </c>
      <c r="B379" s="1" t="s">
        <v>5</v>
      </c>
      <c r="C379" s="1" t="s">
        <v>2796</v>
      </c>
      <c r="D379" s="3" t="s">
        <v>395</v>
      </c>
      <c r="E379" s="2">
        <v>44547.364120370374</v>
      </c>
    </row>
    <row r="380" spans="1:5" ht="33" customHeight="1" x14ac:dyDescent="0.3">
      <c r="A380" s="1" t="s">
        <v>9</v>
      </c>
      <c r="B380" s="1" t="s">
        <v>5</v>
      </c>
      <c r="C380" s="1" t="s">
        <v>2796</v>
      </c>
      <c r="D380" s="3" t="s">
        <v>396</v>
      </c>
      <c r="E380" s="2">
        <v>44547.364120370374</v>
      </c>
    </row>
    <row r="381" spans="1:5" ht="33" customHeight="1" x14ac:dyDescent="0.3">
      <c r="A381" s="1" t="s">
        <v>4</v>
      </c>
      <c r="B381" s="1" t="s">
        <v>5</v>
      </c>
      <c r="C381" s="1" t="s">
        <v>2796</v>
      </c>
      <c r="D381" s="3" t="s">
        <v>397</v>
      </c>
      <c r="E381" s="2">
        <v>44547.364178240743</v>
      </c>
    </row>
    <row r="382" spans="1:5" ht="33" customHeight="1" x14ac:dyDescent="0.3">
      <c r="A382" s="1" t="s">
        <v>4</v>
      </c>
      <c r="B382" s="1" t="s">
        <v>5</v>
      </c>
      <c r="C382" s="1" t="s">
        <v>2796</v>
      </c>
      <c r="D382" s="3" t="s">
        <v>398</v>
      </c>
      <c r="E382" s="2">
        <v>44547.364189814813</v>
      </c>
    </row>
    <row r="383" spans="1:5" ht="33" customHeight="1" x14ac:dyDescent="0.3">
      <c r="A383" s="1" t="s">
        <v>17</v>
      </c>
      <c r="B383" s="1" t="s">
        <v>30</v>
      </c>
      <c r="C383" s="1" t="s">
        <v>2796</v>
      </c>
      <c r="D383" s="3" t="s">
        <v>399</v>
      </c>
      <c r="E383" s="2">
        <v>44547.364212962966</v>
      </c>
    </row>
    <row r="384" spans="1:5" ht="33" customHeight="1" x14ac:dyDescent="0.3">
      <c r="A384" s="1" t="s">
        <v>42</v>
      </c>
      <c r="B384" s="1" t="s">
        <v>5</v>
      </c>
      <c r="C384" s="1" t="s">
        <v>2796</v>
      </c>
      <c r="D384" s="3" t="s">
        <v>400</v>
      </c>
      <c r="E384" s="2">
        <v>44547.364236111112</v>
      </c>
    </row>
    <row r="385" spans="1:5" ht="33" customHeight="1" x14ac:dyDescent="0.3">
      <c r="A385" s="1" t="s">
        <v>4</v>
      </c>
      <c r="B385" s="1" t="s">
        <v>5</v>
      </c>
      <c r="C385" s="1" t="s">
        <v>2796</v>
      </c>
      <c r="D385" s="3" t="s">
        <v>401</v>
      </c>
      <c r="E385" s="2">
        <v>44547.364305555559</v>
      </c>
    </row>
    <row r="386" spans="1:5" ht="33" customHeight="1" x14ac:dyDescent="0.3">
      <c r="A386" s="1" t="s">
        <v>4</v>
      </c>
      <c r="B386" s="1" t="s">
        <v>5</v>
      </c>
      <c r="C386" s="1" t="s">
        <v>2796</v>
      </c>
      <c r="D386" s="3" t="s">
        <v>402</v>
      </c>
      <c r="E386" s="2">
        <v>44547.364351851851</v>
      </c>
    </row>
    <row r="387" spans="1:5" ht="33" customHeight="1" x14ac:dyDescent="0.3">
      <c r="A387" s="1" t="s">
        <v>4</v>
      </c>
      <c r="B387" s="1" t="s">
        <v>5</v>
      </c>
      <c r="C387" s="1" t="s">
        <v>2796</v>
      </c>
      <c r="D387" s="3" t="s">
        <v>403</v>
      </c>
      <c r="E387" s="2">
        <v>44547.364247685182</v>
      </c>
    </row>
    <row r="388" spans="1:5" ht="33" customHeight="1" x14ac:dyDescent="0.3">
      <c r="A388" s="1" t="s">
        <v>48</v>
      </c>
      <c r="B388" s="1" t="s">
        <v>5</v>
      </c>
      <c r="C388" s="1" t="s">
        <v>2796</v>
      </c>
      <c r="D388" s="3" t="s">
        <v>404</v>
      </c>
      <c r="E388" s="2">
        <v>44547.364374999997</v>
      </c>
    </row>
    <row r="389" spans="1:5" ht="33" customHeight="1" x14ac:dyDescent="0.3">
      <c r="A389" s="1" t="s">
        <v>4</v>
      </c>
      <c r="B389" s="1" t="s">
        <v>5</v>
      </c>
      <c r="C389" s="1" t="s">
        <v>2796</v>
      </c>
      <c r="D389" s="3" t="s">
        <v>405</v>
      </c>
      <c r="E389" s="2">
        <v>44547.36440972222</v>
      </c>
    </row>
    <row r="390" spans="1:5" ht="33" customHeight="1" x14ac:dyDescent="0.3">
      <c r="A390" s="1" t="s">
        <v>64</v>
      </c>
      <c r="B390" s="1" t="s">
        <v>5</v>
      </c>
      <c r="C390" s="1" t="s">
        <v>2796</v>
      </c>
      <c r="D390" s="3" t="s">
        <v>406</v>
      </c>
      <c r="E390" s="2">
        <v>44547.364421296297</v>
      </c>
    </row>
    <row r="391" spans="1:5" ht="33" customHeight="1" x14ac:dyDescent="0.3">
      <c r="A391" s="1" t="s">
        <v>42</v>
      </c>
      <c r="B391" s="1" t="s">
        <v>5</v>
      </c>
      <c r="C391" s="1" t="s">
        <v>2796</v>
      </c>
      <c r="D391" s="3" t="s">
        <v>407</v>
      </c>
      <c r="E391" s="2">
        <v>44547.364432870374</v>
      </c>
    </row>
    <row r="392" spans="1:5" ht="33" customHeight="1" x14ac:dyDescent="0.3">
      <c r="A392" s="1" t="s">
        <v>11</v>
      </c>
      <c r="B392" s="1" t="s">
        <v>5</v>
      </c>
      <c r="C392" s="1" t="s">
        <v>2796</v>
      </c>
      <c r="D392" s="3" t="s">
        <v>408</v>
      </c>
      <c r="E392" s="2">
        <v>44547.36446759259</v>
      </c>
    </row>
    <row r="393" spans="1:5" ht="33" customHeight="1" x14ac:dyDescent="0.3">
      <c r="A393" s="1" t="s">
        <v>64</v>
      </c>
      <c r="B393" s="1" t="s">
        <v>5</v>
      </c>
      <c r="C393" s="1" t="s">
        <v>2796</v>
      </c>
      <c r="D393" s="3" t="s">
        <v>409</v>
      </c>
      <c r="E393" s="2">
        <v>44547.36446759259</v>
      </c>
    </row>
    <row r="394" spans="1:5" ht="33" customHeight="1" x14ac:dyDescent="0.3">
      <c r="A394" s="1" t="s">
        <v>48</v>
      </c>
      <c r="B394" s="1" t="s">
        <v>5</v>
      </c>
      <c r="C394" s="1" t="s">
        <v>2796</v>
      </c>
      <c r="D394" s="3" t="s">
        <v>410</v>
      </c>
      <c r="E394" s="2">
        <v>44547.36451388889</v>
      </c>
    </row>
    <row r="395" spans="1:5" ht="33" customHeight="1" x14ac:dyDescent="0.3">
      <c r="A395" s="1" t="s">
        <v>9</v>
      </c>
      <c r="B395" s="1" t="s">
        <v>5</v>
      </c>
      <c r="C395" s="1" t="s">
        <v>2796</v>
      </c>
      <c r="D395" s="3" t="s">
        <v>411</v>
      </c>
      <c r="E395" s="2">
        <v>44547.364537037036</v>
      </c>
    </row>
    <row r="396" spans="1:5" ht="33" customHeight="1" x14ac:dyDescent="0.3">
      <c r="A396" s="1" t="s">
        <v>4</v>
      </c>
      <c r="B396" s="1" t="s">
        <v>5</v>
      </c>
      <c r="C396" s="1" t="s">
        <v>2796</v>
      </c>
      <c r="D396" s="3" t="s">
        <v>412</v>
      </c>
      <c r="E396" s="2">
        <v>44547.364525462966</v>
      </c>
    </row>
    <row r="397" spans="1:5" ht="33" customHeight="1" x14ac:dyDescent="0.3">
      <c r="A397" s="1" t="s">
        <v>42</v>
      </c>
      <c r="B397" s="1" t="s">
        <v>5</v>
      </c>
      <c r="C397" s="1" t="s">
        <v>2796</v>
      </c>
      <c r="D397" s="3" t="s">
        <v>413</v>
      </c>
      <c r="E397" s="2">
        <v>44547.364537037036</v>
      </c>
    </row>
    <row r="398" spans="1:5" ht="33" customHeight="1" x14ac:dyDescent="0.3">
      <c r="A398" s="1" t="s">
        <v>4</v>
      </c>
      <c r="B398" s="1" t="s">
        <v>5</v>
      </c>
      <c r="C398" s="1" t="s">
        <v>2796</v>
      </c>
      <c r="D398" s="3" t="s">
        <v>414</v>
      </c>
      <c r="E398" s="2">
        <v>44547.364548611113</v>
      </c>
    </row>
    <row r="399" spans="1:5" ht="33" customHeight="1" x14ac:dyDescent="0.3">
      <c r="A399" s="1" t="s">
        <v>4</v>
      </c>
      <c r="B399" s="1" t="s">
        <v>5</v>
      </c>
      <c r="C399" s="1" t="s">
        <v>2796</v>
      </c>
      <c r="D399" s="3" t="s">
        <v>415</v>
      </c>
      <c r="E399" s="2">
        <v>44547.364571759259</v>
      </c>
    </row>
    <row r="400" spans="1:5" ht="33" customHeight="1" x14ac:dyDescent="0.3">
      <c r="A400" s="1" t="s">
        <v>9</v>
      </c>
      <c r="B400" s="1" t="s">
        <v>5</v>
      </c>
      <c r="C400" s="1" t="s">
        <v>2796</v>
      </c>
      <c r="D400" s="3" t="s">
        <v>416</v>
      </c>
      <c r="E400" s="2">
        <v>44547.364629629628</v>
      </c>
    </row>
    <row r="401" spans="1:5" ht="33" customHeight="1" x14ac:dyDescent="0.3">
      <c r="A401" s="1" t="s">
        <v>4</v>
      </c>
      <c r="B401" s="1" t="s">
        <v>5</v>
      </c>
      <c r="C401" s="1" t="s">
        <v>2796</v>
      </c>
      <c r="D401" s="3" t="s">
        <v>417</v>
      </c>
      <c r="E401" s="2">
        <v>44547.364629629628</v>
      </c>
    </row>
    <row r="402" spans="1:5" ht="33" customHeight="1" x14ac:dyDescent="0.3">
      <c r="A402" s="1" t="s">
        <v>9</v>
      </c>
      <c r="B402" s="1" t="s">
        <v>5</v>
      </c>
      <c r="C402" s="1" t="s">
        <v>2796</v>
      </c>
      <c r="D402" s="3" t="s">
        <v>418</v>
      </c>
      <c r="E402" s="2">
        <v>44547.364664351851</v>
      </c>
    </row>
    <row r="403" spans="1:5" ht="33" customHeight="1" x14ac:dyDescent="0.3">
      <c r="A403" s="1" t="s">
        <v>4</v>
      </c>
      <c r="B403" s="1" t="s">
        <v>5</v>
      </c>
      <c r="C403" s="1" t="s">
        <v>2796</v>
      </c>
      <c r="D403" s="3" t="s">
        <v>419</v>
      </c>
      <c r="E403" s="2">
        <v>44547.364687499998</v>
      </c>
    </row>
    <row r="404" spans="1:5" ht="33" customHeight="1" x14ac:dyDescent="0.3">
      <c r="A404" s="1" t="s">
        <v>9</v>
      </c>
      <c r="B404" s="1" t="s">
        <v>5</v>
      </c>
      <c r="C404" s="1" t="s">
        <v>2796</v>
      </c>
      <c r="D404" s="3" t="s">
        <v>420</v>
      </c>
      <c r="E404" s="2">
        <v>44547.36478009259</v>
      </c>
    </row>
    <row r="405" spans="1:5" ht="33" customHeight="1" x14ac:dyDescent="0.3">
      <c r="A405" s="1" t="s">
        <v>9</v>
      </c>
      <c r="B405" s="1" t="s">
        <v>5</v>
      </c>
      <c r="C405" s="1" t="s">
        <v>2796</v>
      </c>
      <c r="D405" s="3" t="s">
        <v>421</v>
      </c>
      <c r="E405" s="2">
        <v>44547.364803240744</v>
      </c>
    </row>
    <row r="406" spans="1:5" ht="33" customHeight="1" x14ac:dyDescent="0.3">
      <c r="A406" s="1" t="s">
        <v>11</v>
      </c>
      <c r="B406" s="1" t="s">
        <v>5</v>
      </c>
      <c r="C406" s="1" t="s">
        <v>2796</v>
      </c>
      <c r="D406" s="3" t="s">
        <v>422</v>
      </c>
      <c r="E406" s="2">
        <v>44547.364814814813</v>
      </c>
    </row>
    <row r="407" spans="1:5" ht="33" customHeight="1" x14ac:dyDescent="0.3">
      <c r="A407" s="1" t="s">
        <v>4</v>
      </c>
      <c r="B407" s="1" t="s">
        <v>5</v>
      </c>
      <c r="C407" s="1" t="s">
        <v>2796</v>
      </c>
      <c r="D407" s="3" t="s">
        <v>423</v>
      </c>
      <c r="E407" s="2">
        <v>44547.364849537036</v>
      </c>
    </row>
    <row r="408" spans="1:5" ht="33" customHeight="1" x14ac:dyDescent="0.3">
      <c r="A408" s="1" t="s">
        <v>4</v>
      </c>
      <c r="B408" s="1" t="s">
        <v>5</v>
      </c>
      <c r="C408" s="1" t="s">
        <v>2796</v>
      </c>
      <c r="D408" s="3" t="s">
        <v>424</v>
      </c>
      <c r="E408" s="2">
        <v>44547.364861111113</v>
      </c>
    </row>
    <row r="409" spans="1:5" ht="33" customHeight="1" x14ac:dyDescent="0.3">
      <c r="A409" s="1" t="s">
        <v>42</v>
      </c>
      <c r="B409" s="1" t="s">
        <v>13</v>
      </c>
      <c r="C409" s="1" t="s">
        <v>2796</v>
      </c>
      <c r="D409" s="3" t="s">
        <v>425</v>
      </c>
      <c r="E409" s="2">
        <v>44547.364872685182</v>
      </c>
    </row>
    <row r="410" spans="1:5" ht="33" customHeight="1" x14ac:dyDescent="0.3">
      <c r="A410" s="1" t="s">
        <v>4</v>
      </c>
      <c r="B410" s="1" t="s">
        <v>5</v>
      </c>
      <c r="C410" s="1" t="s">
        <v>2796</v>
      </c>
      <c r="D410" s="3" t="s">
        <v>426</v>
      </c>
      <c r="E410" s="2">
        <v>44547.364872685182</v>
      </c>
    </row>
    <row r="411" spans="1:5" ht="33" customHeight="1" x14ac:dyDescent="0.3">
      <c r="A411" s="1" t="s">
        <v>4</v>
      </c>
      <c r="B411" s="1" t="s">
        <v>5</v>
      </c>
      <c r="C411" s="1" t="s">
        <v>2796</v>
      </c>
      <c r="D411" s="3" t="s">
        <v>427</v>
      </c>
      <c r="E411" s="2">
        <v>44547.364907407406</v>
      </c>
    </row>
    <row r="412" spans="1:5" ht="33" customHeight="1" x14ac:dyDescent="0.3">
      <c r="A412" s="1" t="s">
        <v>4</v>
      </c>
      <c r="B412" s="1" t="s">
        <v>5</v>
      </c>
      <c r="C412" s="1" t="s">
        <v>2796</v>
      </c>
      <c r="D412" s="3" t="s">
        <v>428</v>
      </c>
      <c r="E412" s="2">
        <v>44547.364930555559</v>
      </c>
    </row>
    <row r="413" spans="1:5" ht="33" customHeight="1" x14ac:dyDescent="0.3">
      <c r="A413" s="1" t="s">
        <v>4</v>
      </c>
      <c r="B413" s="1" t="s">
        <v>5</v>
      </c>
      <c r="C413" s="1" t="s">
        <v>2796</v>
      </c>
      <c r="D413" s="3" t="s">
        <v>429</v>
      </c>
      <c r="E413" s="2">
        <v>44547.364965277775</v>
      </c>
    </row>
    <row r="414" spans="1:5" ht="33" customHeight="1" x14ac:dyDescent="0.3">
      <c r="A414" s="1" t="s">
        <v>23</v>
      </c>
      <c r="B414" s="1" t="s">
        <v>5</v>
      </c>
      <c r="C414" s="1" t="s">
        <v>2796</v>
      </c>
      <c r="D414" s="3" t="s">
        <v>430</v>
      </c>
      <c r="E414" s="2">
        <v>44547.364953703705</v>
      </c>
    </row>
    <row r="415" spans="1:5" ht="33" customHeight="1" x14ac:dyDescent="0.3">
      <c r="A415" s="1" t="s">
        <v>11</v>
      </c>
      <c r="B415" s="1" t="s">
        <v>5</v>
      </c>
      <c r="C415" s="1" t="s">
        <v>2796</v>
      </c>
      <c r="D415" s="3" t="s">
        <v>431</v>
      </c>
      <c r="E415" s="2">
        <v>44547.364976851852</v>
      </c>
    </row>
    <row r="416" spans="1:5" ht="33" customHeight="1" x14ac:dyDescent="0.3">
      <c r="A416" s="1" t="s">
        <v>4</v>
      </c>
      <c r="B416" s="1" t="s">
        <v>5</v>
      </c>
      <c r="C416" s="1" t="s">
        <v>2796</v>
      </c>
      <c r="D416" s="3" t="s">
        <v>432</v>
      </c>
      <c r="E416" s="2">
        <v>44547.365057870367</v>
      </c>
    </row>
    <row r="417" spans="1:5" ht="33" customHeight="1" x14ac:dyDescent="0.3">
      <c r="A417" s="1" t="s">
        <v>4</v>
      </c>
      <c r="B417" s="1" t="s">
        <v>5</v>
      </c>
      <c r="C417" s="1" t="s">
        <v>2796</v>
      </c>
      <c r="D417" s="3" t="s">
        <v>433</v>
      </c>
      <c r="E417" s="2">
        <v>44547.365081018521</v>
      </c>
    </row>
    <row r="418" spans="1:5" ht="33" customHeight="1" x14ac:dyDescent="0.3">
      <c r="A418" s="1" t="s">
        <v>23</v>
      </c>
      <c r="B418" s="1" t="s">
        <v>30</v>
      </c>
      <c r="C418" s="1" t="s">
        <v>2796</v>
      </c>
      <c r="D418" s="3" t="s">
        <v>434</v>
      </c>
      <c r="E418" s="2">
        <v>44547.365104166667</v>
      </c>
    </row>
    <row r="419" spans="1:5" ht="33" customHeight="1" x14ac:dyDescent="0.3">
      <c r="A419" s="1" t="s">
        <v>48</v>
      </c>
      <c r="B419" s="1" t="s">
        <v>5</v>
      </c>
      <c r="C419" s="1" t="s">
        <v>2796</v>
      </c>
      <c r="D419" s="3" t="s">
        <v>435</v>
      </c>
      <c r="E419" s="2">
        <v>44547.36509259259</v>
      </c>
    </row>
    <row r="420" spans="1:5" ht="33" customHeight="1" x14ac:dyDescent="0.3">
      <c r="A420" s="1" t="s">
        <v>9</v>
      </c>
      <c r="B420" s="1" t="s">
        <v>5</v>
      </c>
      <c r="C420" s="1" t="s">
        <v>2796</v>
      </c>
      <c r="D420" s="3" t="s">
        <v>436</v>
      </c>
      <c r="E420" s="2">
        <v>44547.365104166667</v>
      </c>
    </row>
    <row r="421" spans="1:5" ht="33" customHeight="1" x14ac:dyDescent="0.3">
      <c r="A421" s="1" t="s">
        <v>4</v>
      </c>
      <c r="B421" s="1" t="s">
        <v>30</v>
      </c>
      <c r="C421" s="1" t="s">
        <v>2796</v>
      </c>
      <c r="D421" s="3" t="s">
        <v>437</v>
      </c>
      <c r="E421" s="2">
        <v>44547.365115740744</v>
      </c>
    </row>
    <row r="422" spans="1:5" ht="33" customHeight="1" x14ac:dyDescent="0.3">
      <c r="A422" s="1" t="s">
        <v>11</v>
      </c>
      <c r="B422" s="1" t="s">
        <v>5</v>
      </c>
      <c r="C422" s="1" t="s">
        <v>2796</v>
      </c>
      <c r="D422" s="3" t="s">
        <v>438</v>
      </c>
      <c r="E422" s="2">
        <v>44547.365104166667</v>
      </c>
    </row>
    <row r="423" spans="1:5" ht="33" customHeight="1" x14ac:dyDescent="0.3">
      <c r="A423" s="1" t="s">
        <v>9</v>
      </c>
      <c r="B423" s="1" t="s">
        <v>5</v>
      </c>
      <c r="C423" s="1" t="s">
        <v>2796</v>
      </c>
      <c r="D423" s="3" t="s">
        <v>439</v>
      </c>
      <c r="E423" s="2">
        <v>44547.36513888889</v>
      </c>
    </row>
    <row r="424" spans="1:5" ht="33" customHeight="1" x14ac:dyDescent="0.3">
      <c r="A424" s="1" t="s">
        <v>23</v>
      </c>
      <c r="B424" s="1" t="s">
        <v>5</v>
      </c>
      <c r="C424" s="1" t="s">
        <v>2796</v>
      </c>
      <c r="D424" s="3" t="s">
        <v>440</v>
      </c>
      <c r="E424" s="2">
        <v>44547.365173611113</v>
      </c>
    </row>
    <row r="425" spans="1:5" ht="33" customHeight="1" x14ac:dyDescent="0.3">
      <c r="A425" s="1" t="s">
        <v>9</v>
      </c>
      <c r="B425" s="1" t="s">
        <v>5</v>
      </c>
      <c r="C425" s="1" t="s">
        <v>2796</v>
      </c>
      <c r="D425" s="3" t="s">
        <v>441</v>
      </c>
      <c r="E425" s="2">
        <v>44547.365254629629</v>
      </c>
    </row>
    <row r="426" spans="1:5" ht="33" customHeight="1" x14ac:dyDescent="0.3">
      <c r="A426" s="1" t="s">
        <v>4</v>
      </c>
      <c r="B426" s="1" t="s">
        <v>5</v>
      </c>
      <c r="C426" s="1" t="s">
        <v>2796</v>
      </c>
      <c r="D426" s="3" t="s">
        <v>442</v>
      </c>
      <c r="E426" s="2">
        <v>44547.365266203706</v>
      </c>
    </row>
    <row r="427" spans="1:5" ht="33" customHeight="1" x14ac:dyDescent="0.3">
      <c r="A427" s="1" t="s">
        <v>4</v>
      </c>
      <c r="B427" s="1" t="s">
        <v>5</v>
      </c>
      <c r="C427" s="1" t="s">
        <v>2796</v>
      </c>
      <c r="D427" s="3" t="s">
        <v>443</v>
      </c>
      <c r="E427" s="2">
        <v>44547.365266203706</v>
      </c>
    </row>
    <row r="428" spans="1:5" ht="33" customHeight="1" x14ac:dyDescent="0.3">
      <c r="A428" s="1" t="s">
        <v>4</v>
      </c>
      <c r="B428" s="1" t="s">
        <v>5</v>
      </c>
      <c r="C428" s="1" t="s">
        <v>2796</v>
      </c>
      <c r="D428" s="3" t="s">
        <v>444</v>
      </c>
      <c r="E428" s="2">
        <v>44547.365277777775</v>
      </c>
    </row>
    <row r="429" spans="1:5" ht="33" customHeight="1" x14ac:dyDescent="0.3">
      <c r="A429" s="1" t="s">
        <v>23</v>
      </c>
      <c r="B429" s="1" t="s">
        <v>5</v>
      </c>
      <c r="C429" s="1" t="s">
        <v>2796</v>
      </c>
      <c r="D429" s="3" t="s">
        <v>445</v>
      </c>
      <c r="E429" s="2">
        <v>44547.365300925929</v>
      </c>
    </row>
    <row r="430" spans="1:5" ht="33" customHeight="1" x14ac:dyDescent="0.3">
      <c r="A430" s="1" t="s">
        <v>9</v>
      </c>
      <c r="B430" s="1" t="s">
        <v>5</v>
      </c>
      <c r="C430" s="1" t="s">
        <v>2796</v>
      </c>
      <c r="D430" s="3" t="s">
        <v>446</v>
      </c>
      <c r="E430" s="2">
        <v>44547.365347222221</v>
      </c>
    </row>
    <row r="431" spans="1:5" ht="33" customHeight="1" x14ac:dyDescent="0.3">
      <c r="A431" s="1" t="s">
        <v>9</v>
      </c>
      <c r="B431" s="1" t="s">
        <v>5</v>
      </c>
      <c r="C431" s="1" t="s">
        <v>2796</v>
      </c>
      <c r="D431" s="3" t="s">
        <v>447</v>
      </c>
      <c r="E431" s="2">
        <v>44547.365393518521</v>
      </c>
    </row>
    <row r="432" spans="1:5" ht="33" customHeight="1" x14ac:dyDescent="0.3">
      <c r="A432" s="1" t="s">
        <v>4</v>
      </c>
      <c r="B432" s="1" t="s">
        <v>5</v>
      </c>
      <c r="C432" s="1" t="s">
        <v>2796</v>
      </c>
      <c r="D432" s="3" t="s">
        <v>448</v>
      </c>
      <c r="E432" s="2">
        <v>44547.365416666667</v>
      </c>
    </row>
    <row r="433" spans="1:5" ht="33" customHeight="1" x14ac:dyDescent="0.3">
      <c r="A433" s="1" t="s">
        <v>4</v>
      </c>
      <c r="B433" s="1" t="s">
        <v>5</v>
      </c>
      <c r="C433" s="1" t="s">
        <v>2796</v>
      </c>
      <c r="D433" s="3" t="s">
        <v>449</v>
      </c>
      <c r="E433" s="2">
        <v>44547.365439814814</v>
      </c>
    </row>
    <row r="434" spans="1:5" ht="33" customHeight="1" x14ac:dyDescent="0.3">
      <c r="A434" s="1" t="s">
        <v>9</v>
      </c>
      <c r="B434" s="1" t="s">
        <v>5</v>
      </c>
      <c r="C434" s="1" t="s">
        <v>2796</v>
      </c>
      <c r="D434" s="3" t="s">
        <v>450</v>
      </c>
      <c r="E434" s="2">
        <v>44547.365381944444</v>
      </c>
    </row>
    <row r="435" spans="1:5" ht="33" customHeight="1" x14ac:dyDescent="0.3">
      <c r="A435" s="1" t="s">
        <v>4</v>
      </c>
      <c r="B435" s="1" t="s">
        <v>5</v>
      </c>
      <c r="C435" s="1" t="s">
        <v>2796</v>
      </c>
      <c r="D435" s="3" t="s">
        <v>451</v>
      </c>
      <c r="E435" s="2">
        <v>44547.365439814814</v>
      </c>
    </row>
    <row r="436" spans="1:5" ht="33" customHeight="1" x14ac:dyDescent="0.3">
      <c r="A436" s="1" t="s">
        <v>4</v>
      </c>
      <c r="B436" s="1" t="s">
        <v>5</v>
      </c>
      <c r="C436" s="1" t="s">
        <v>2796</v>
      </c>
      <c r="D436" s="3" t="s">
        <v>452</v>
      </c>
      <c r="E436" s="2">
        <v>44547.365474537037</v>
      </c>
    </row>
    <row r="437" spans="1:5" ht="33" customHeight="1" x14ac:dyDescent="0.3">
      <c r="A437" s="1" t="s">
        <v>4</v>
      </c>
      <c r="B437" s="1" t="s">
        <v>5</v>
      </c>
      <c r="C437" s="1" t="s">
        <v>2796</v>
      </c>
      <c r="D437" s="3" t="s">
        <v>453</v>
      </c>
      <c r="E437" s="2">
        <v>44547.365532407406</v>
      </c>
    </row>
    <row r="438" spans="1:5" ht="33" customHeight="1" x14ac:dyDescent="0.3">
      <c r="A438" s="1" t="s">
        <v>7</v>
      </c>
      <c r="B438" s="1" t="s">
        <v>5</v>
      </c>
      <c r="C438" s="1" t="s">
        <v>2796</v>
      </c>
      <c r="D438" s="3" t="s">
        <v>454</v>
      </c>
      <c r="E438" s="2">
        <v>44547.36550925926</v>
      </c>
    </row>
    <row r="439" spans="1:5" ht="33" customHeight="1" x14ac:dyDescent="0.3">
      <c r="A439" s="1" t="s">
        <v>4</v>
      </c>
      <c r="B439" s="1" t="s">
        <v>5</v>
      </c>
      <c r="C439" s="1" t="s">
        <v>2796</v>
      </c>
      <c r="D439" s="3" t="s">
        <v>455</v>
      </c>
      <c r="E439" s="2">
        <v>44547.365648148145</v>
      </c>
    </row>
    <row r="440" spans="1:5" ht="33" customHeight="1" x14ac:dyDescent="0.3">
      <c r="A440" s="1" t="s">
        <v>42</v>
      </c>
      <c r="B440" s="1" t="s">
        <v>5</v>
      </c>
      <c r="C440" s="1" t="s">
        <v>2796</v>
      </c>
      <c r="D440" s="3" t="s">
        <v>456</v>
      </c>
      <c r="E440" s="2">
        <v>44547.365717592591</v>
      </c>
    </row>
    <row r="441" spans="1:5" ht="33" customHeight="1" x14ac:dyDescent="0.3">
      <c r="A441" s="1" t="s">
        <v>42</v>
      </c>
      <c r="B441" s="1" t="s">
        <v>5</v>
      </c>
      <c r="C441" s="1" t="s">
        <v>2796</v>
      </c>
      <c r="D441" s="3" t="s">
        <v>457</v>
      </c>
      <c r="E441" s="2">
        <v>44547.365763888891</v>
      </c>
    </row>
    <row r="442" spans="1:5" ht="33" customHeight="1" x14ac:dyDescent="0.3">
      <c r="A442" s="1" t="s">
        <v>42</v>
      </c>
      <c r="B442" s="1" t="s">
        <v>5</v>
      </c>
      <c r="C442" s="1" t="s">
        <v>2796</v>
      </c>
      <c r="D442" s="3" t="s">
        <v>458</v>
      </c>
      <c r="E442" s="2">
        <v>44547.365798611114</v>
      </c>
    </row>
    <row r="443" spans="1:5" ht="33" customHeight="1" x14ac:dyDescent="0.3">
      <c r="A443" s="1" t="s">
        <v>4</v>
      </c>
      <c r="B443" s="1" t="s">
        <v>5</v>
      </c>
      <c r="C443" s="1" t="s">
        <v>2796</v>
      </c>
      <c r="D443" s="3" t="s">
        <v>459</v>
      </c>
      <c r="E443" s="2">
        <v>44547.365787037037</v>
      </c>
    </row>
    <row r="444" spans="1:5" ht="33" customHeight="1" x14ac:dyDescent="0.3">
      <c r="A444" s="1" t="s">
        <v>4</v>
      </c>
      <c r="B444" s="1" t="s">
        <v>5</v>
      </c>
      <c r="C444" s="1" t="s">
        <v>2796</v>
      </c>
      <c r="D444" s="3" t="s">
        <v>460</v>
      </c>
      <c r="E444" s="2">
        <v>44547.36582175926</v>
      </c>
    </row>
    <row r="445" spans="1:5" ht="33" customHeight="1" x14ac:dyDescent="0.3">
      <c r="A445" s="1" t="s">
        <v>9</v>
      </c>
      <c r="B445" s="1" t="s">
        <v>5</v>
      </c>
      <c r="C445" s="1" t="s">
        <v>2796</v>
      </c>
      <c r="D445" s="3" t="s">
        <v>461</v>
      </c>
      <c r="E445" s="2">
        <v>44547.365856481483</v>
      </c>
    </row>
    <row r="446" spans="1:5" ht="33" customHeight="1" x14ac:dyDescent="0.3">
      <c r="A446" s="1" t="s">
        <v>48</v>
      </c>
      <c r="B446" s="1" t="s">
        <v>5</v>
      </c>
      <c r="C446" s="1" t="s">
        <v>2796</v>
      </c>
      <c r="D446" s="3" t="s">
        <v>462</v>
      </c>
      <c r="E446" s="2">
        <v>44547.365925925929</v>
      </c>
    </row>
    <row r="447" spans="1:5" ht="33" customHeight="1" x14ac:dyDescent="0.3">
      <c r="A447" s="1" t="s">
        <v>48</v>
      </c>
      <c r="B447" s="1" t="s">
        <v>5</v>
      </c>
      <c r="C447" s="1" t="s">
        <v>2796</v>
      </c>
      <c r="D447" s="3" t="s">
        <v>463</v>
      </c>
      <c r="E447" s="2">
        <v>44547.365937499999</v>
      </c>
    </row>
    <row r="448" spans="1:5" ht="33" customHeight="1" x14ac:dyDescent="0.3">
      <c r="A448" s="1" t="s">
        <v>23</v>
      </c>
      <c r="B448" s="1" t="s">
        <v>30</v>
      </c>
      <c r="C448" s="1" t="s">
        <v>2796</v>
      </c>
      <c r="D448" s="3" t="s">
        <v>464</v>
      </c>
      <c r="E448" s="2">
        <v>44547.365972222222</v>
      </c>
    </row>
    <row r="449" spans="1:5" ht="33" customHeight="1" x14ac:dyDescent="0.3">
      <c r="A449" s="1" t="s">
        <v>11</v>
      </c>
      <c r="B449" s="1" t="s">
        <v>5</v>
      </c>
      <c r="C449" s="1" t="s">
        <v>2796</v>
      </c>
      <c r="D449" s="3" t="s">
        <v>465</v>
      </c>
      <c r="E449" s="2">
        <v>44547.366041666668</v>
      </c>
    </row>
    <row r="450" spans="1:5" ht="33" customHeight="1" x14ac:dyDescent="0.3">
      <c r="A450" s="1" t="s">
        <v>4</v>
      </c>
      <c r="B450" s="1" t="s">
        <v>5</v>
      </c>
      <c r="C450" s="1" t="s">
        <v>2796</v>
      </c>
      <c r="D450" s="3" t="s">
        <v>466</v>
      </c>
      <c r="E450" s="2">
        <v>44547.366076388891</v>
      </c>
    </row>
    <row r="451" spans="1:5" ht="33" customHeight="1" x14ac:dyDescent="0.3">
      <c r="A451" s="1" t="s">
        <v>4</v>
      </c>
      <c r="B451" s="1" t="s">
        <v>5</v>
      </c>
      <c r="C451" s="1" t="s">
        <v>2796</v>
      </c>
      <c r="D451" s="3" t="s">
        <v>467</v>
      </c>
      <c r="E451" s="2">
        <v>44547.366099537037</v>
      </c>
    </row>
    <row r="452" spans="1:5" ht="33" customHeight="1" x14ac:dyDescent="0.3">
      <c r="A452" s="1" t="s">
        <v>11</v>
      </c>
      <c r="B452" s="1" t="s">
        <v>5</v>
      </c>
      <c r="C452" s="1" t="s">
        <v>2796</v>
      </c>
      <c r="D452" s="3" t="s">
        <v>468</v>
      </c>
      <c r="E452" s="2">
        <v>44547.366122685184</v>
      </c>
    </row>
    <row r="453" spans="1:5" ht="33" customHeight="1" x14ac:dyDescent="0.3">
      <c r="A453" s="1" t="s">
        <v>42</v>
      </c>
      <c r="B453" s="1" t="s">
        <v>5</v>
      </c>
      <c r="C453" s="1" t="s">
        <v>2796</v>
      </c>
      <c r="D453" s="3" t="s">
        <v>469</v>
      </c>
      <c r="E453" s="2">
        <v>44547.36613425926</v>
      </c>
    </row>
    <row r="454" spans="1:5" ht="33" customHeight="1" x14ac:dyDescent="0.3">
      <c r="A454" s="1" t="s">
        <v>17</v>
      </c>
      <c r="B454" s="1" t="s">
        <v>5</v>
      </c>
      <c r="C454" s="1" t="s">
        <v>2796</v>
      </c>
      <c r="D454" s="3" t="s">
        <v>470</v>
      </c>
      <c r="E454" s="2">
        <v>44547.366157407407</v>
      </c>
    </row>
    <row r="455" spans="1:5" ht="33" customHeight="1" x14ac:dyDescent="0.3">
      <c r="A455" s="1" t="s">
        <v>42</v>
      </c>
      <c r="B455" s="1" t="s">
        <v>5</v>
      </c>
      <c r="C455" s="1" t="s">
        <v>2796</v>
      </c>
      <c r="D455" s="3" t="s">
        <v>471</v>
      </c>
      <c r="E455" s="2">
        <v>44547.366319444445</v>
      </c>
    </row>
    <row r="456" spans="1:5" ht="33" customHeight="1" x14ac:dyDescent="0.3">
      <c r="A456" s="1" t="s">
        <v>23</v>
      </c>
      <c r="B456" s="1" t="s">
        <v>5</v>
      </c>
      <c r="C456" s="1" t="s">
        <v>2796</v>
      </c>
      <c r="D456" s="3" t="s">
        <v>472</v>
      </c>
      <c r="E456" s="2">
        <v>44547.366342592592</v>
      </c>
    </row>
    <row r="457" spans="1:5" ht="33" customHeight="1" x14ac:dyDescent="0.3">
      <c r="A457" s="1" t="s">
        <v>4</v>
      </c>
      <c r="B457" s="1" t="s">
        <v>5</v>
      </c>
      <c r="C457" s="1" t="s">
        <v>2796</v>
      </c>
      <c r="D457" s="3" t="s">
        <v>473</v>
      </c>
      <c r="E457" s="2">
        <v>44547.366354166668</v>
      </c>
    </row>
    <row r="458" spans="1:5" ht="33" customHeight="1" x14ac:dyDescent="0.3">
      <c r="A458" s="1" t="s">
        <v>4</v>
      </c>
      <c r="B458" s="1" t="s">
        <v>5</v>
      </c>
      <c r="C458" s="1" t="s">
        <v>2796</v>
      </c>
      <c r="D458" s="3" t="s">
        <v>474</v>
      </c>
      <c r="E458" s="2">
        <v>44547.366365740738</v>
      </c>
    </row>
    <row r="459" spans="1:5" ht="33" customHeight="1" x14ac:dyDescent="0.3">
      <c r="A459" s="1" t="s">
        <v>42</v>
      </c>
      <c r="B459" s="1" t="s">
        <v>5</v>
      </c>
      <c r="C459" s="1" t="s">
        <v>2796</v>
      </c>
      <c r="D459" s="3" t="s">
        <v>475</v>
      </c>
      <c r="E459" s="2">
        <v>44547.366377314815</v>
      </c>
    </row>
    <row r="460" spans="1:5" ht="33" customHeight="1" x14ac:dyDescent="0.3">
      <c r="A460" s="1" t="s">
        <v>48</v>
      </c>
      <c r="B460" s="1" t="s">
        <v>5</v>
      </c>
      <c r="C460" s="1" t="s">
        <v>2796</v>
      </c>
      <c r="D460" s="3" t="s">
        <v>476</v>
      </c>
      <c r="E460" s="2">
        <v>44547.366365740738</v>
      </c>
    </row>
    <row r="461" spans="1:5" ht="33" customHeight="1" x14ac:dyDescent="0.3">
      <c r="A461" s="1" t="s">
        <v>23</v>
      </c>
      <c r="B461" s="1" t="s">
        <v>13</v>
      </c>
      <c r="C461" s="1" t="s">
        <v>2796</v>
      </c>
      <c r="D461" s="3" t="s">
        <v>477</v>
      </c>
      <c r="E461" s="2">
        <v>44547.366469907407</v>
      </c>
    </row>
    <row r="462" spans="1:5" ht="33" customHeight="1" x14ac:dyDescent="0.3">
      <c r="A462" s="1" t="s">
        <v>4</v>
      </c>
      <c r="B462" s="1" t="s">
        <v>5</v>
      </c>
      <c r="C462" s="1" t="s">
        <v>2796</v>
      </c>
      <c r="D462" s="3" t="s">
        <v>478</v>
      </c>
      <c r="E462" s="2">
        <v>44547.366481481484</v>
      </c>
    </row>
    <row r="463" spans="1:5" ht="33" customHeight="1" x14ac:dyDescent="0.3">
      <c r="A463" s="1" t="s">
        <v>4</v>
      </c>
      <c r="B463" s="1" t="s">
        <v>5</v>
      </c>
      <c r="C463" s="1" t="s">
        <v>2796</v>
      </c>
      <c r="D463" s="3" t="s">
        <v>479</v>
      </c>
      <c r="E463" s="2">
        <v>44547.366481481484</v>
      </c>
    </row>
    <row r="464" spans="1:5" ht="33" customHeight="1" x14ac:dyDescent="0.3">
      <c r="A464" s="1" t="s">
        <v>17</v>
      </c>
      <c r="B464" s="1" t="s">
        <v>5</v>
      </c>
      <c r="C464" s="1" t="s">
        <v>2796</v>
      </c>
      <c r="D464" s="3" t="s">
        <v>480</v>
      </c>
      <c r="E464" s="2">
        <v>44547.366539351853</v>
      </c>
    </row>
    <row r="465" spans="1:5" ht="33" customHeight="1" x14ac:dyDescent="0.3">
      <c r="A465" s="1" t="s">
        <v>4</v>
      </c>
      <c r="B465" s="1" t="s">
        <v>5</v>
      </c>
      <c r="C465" s="1" t="s">
        <v>2796</v>
      </c>
      <c r="D465" s="3" t="s">
        <v>481</v>
      </c>
      <c r="E465" s="2">
        <v>44547.366550925923</v>
      </c>
    </row>
    <row r="466" spans="1:5" ht="33" customHeight="1" x14ac:dyDescent="0.3">
      <c r="A466" s="1" t="s">
        <v>4</v>
      </c>
      <c r="B466" s="1" t="s">
        <v>5</v>
      </c>
      <c r="C466" s="1" t="s">
        <v>2796</v>
      </c>
      <c r="D466" s="3" t="s">
        <v>482</v>
      </c>
      <c r="E466" s="2">
        <v>44547.366574074076</v>
      </c>
    </row>
    <row r="467" spans="1:5" ht="33" customHeight="1" x14ac:dyDescent="0.3">
      <c r="A467" s="1" t="s">
        <v>9</v>
      </c>
      <c r="B467" s="1" t="s">
        <v>5</v>
      </c>
      <c r="C467" s="1" t="s">
        <v>2796</v>
      </c>
      <c r="D467" s="3" t="s">
        <v>483</v>
      </c>
      <c r="E467" s="2">
        <v>44547.366666666669</v>
      </c>
    </row>
    <row r="468" spans="1:5" ht="33" customHeight="1" x14ac:dyDescent="0.3">
      <c r="A468" s="1" t="s">
        <v>23</v>
      </c>
      <c r="B468" s="1" t="s">
        <v>5</v>
      </c>
      <c r="C468" s="1" t="s">
        <v>2796</v>
      </c>
      <c r="D468" s="3" t="s">
        <v>484</v>
      </c>
      <c r="E468" s="2">
        <v>44547.366712962961</v>
      </c>
    </row>
    <row r="469" spans="1:5" ht="33" customHeight="1" x14ac:dyDescent="0.3">
      <c r="A469" s="1" t="s">
        <v>23</v>
      </c>
      <c r="B469" s="1" t="s">
        <v>5</v>
      </c>
      <c r="C469" s="1" t="s">
        <v>2796</v>
      </c>
      <c r="D469" s="3" t="s">
        <v>485</v>
      </c>
      <c r="E469" s="2">
        <v>44547.366701388892</v>
      </c>
    </row>
    <row r="470" spans="1:5" ht="33" customHeight="1" x14ac:dyDescent="0.3">
      <c r="A470" s="1" t="s">
        <v>7</v>
      </c>
      <c r="B470" s="1" t="s">
        <v>5</v>
      </c>
      <c r="C470" s="1" t="s">
        <v>2796</v>
      </c>
      <c r="D470" s="3" t="s">
        <v>486</v>
      </c>
      <c r="E470" s="2">
        <v>44547.366724537038</v>
      </c>
    </row>
    <row r="471" spans="1:5" ht="33" customHeight="1" x14ac:dyDescent="0.3">
      <c r="A471" s="1" t="s">
        <v>4</v>
      </c>
      <c r="B471" s="1" t="s">
        <v>5</v>
      </c>
      <c r="C471" s="1" t="s">
        <v>2796</v>
      </c>
      <c r="D471" s="3" t="s">
        <v>487</v>
      </c>
      <c r="E471" s="2">
        <v>44547.366724537038</v>
      </c>
    </row>
    <row r="472" spans="1:5" ht="33" customHeight="1" x14ac:dyDescent="0.3">
      <c r="A472" s="1" t="s">
        <v>4</v>
      </c>
      <c r="B472" s="1" t="s">
        <v>30</v>
      </c>
      <c r="C472" s="1" t="s">
        <v>2796</v>
      </c>
      <c r="D472" s="3" t="s">
        <v>488</v>
      </c>
      <c r="E472" s="2">
        <v>44547.366747685184</v>
      </c>
    </row>
    <row r="473" spans="1:5" ht="33" customHeight="1" x14ac:dyDescent="0.3">
      <c r="A473" s="1" t="s">
        <v>9</v>
      </c>
      <c r="B473" s="1" t="s">
        <v>5</v>
      </c>
      <c r="C473" s="1" t="s">
        <v>2796</v>
      </c>
      <c r="D473" s="3" t="s">
        <v>489</v>
      </c>
      <c r="E473" s="2">
        <v>44547.366759259261</v>
      </c>
    </row>
    <row r="474" spans="1:5" ht="33" customHeight="1" x14ac:dyDescent="0.3">
      <c r="A474" s="1" t="s">
        <v>48</v>
      </c>
      <c r="B474" s="1" t="s">
        <v>30</v>
      </c>
      <c r="C474" s="1" t="s">
        <v>2796</v>
      </c>
      <c r="D474" s="3" t="s">
        <v>490</v>
      </c>
      <c r="E474" s="2">
        <v>44547.366805555554</v>
      </c>
    </row>
    <row r="475" spans="1:5" ht="33" customHeight="1" x14ac:dyDescent="0.3">
      <c r="A475" s="1" t="s">
        <v>4</v>
      </c>
      <c r="B475" s="1" t="s">
        <v>5</v>
      </c>
      <c r="C475" s="1" t="s">
        <v>2796</v>
      </c>
      <c r="D475" s="3" t="s">
        <v>491</v>
      </c>
      <c r="E475" s="2">
        <v>44547.366840277777</v>
      </c>
    </row>
    <row r="476" spans="1:5" ht="33" customHeight="1" x14ac:dyDescent="0.3">
      <c r="A476" s="1" t="s">
        <v>4</v>
      </c>
      <c r="B476" s="1" t="s">
        <v>5</v>
      </c>
      <c r="C476" s="1" t="s">
        <v>2796</v>
      </c>
      <c r="D476" s="3" t="s">
        <v>492</v>
      </c>
      <c r="E476" s="2">
        <v>44547.366863425923</v>
      </c>
    </row>
    <row r="477" spans="1:5" ht="33" customHeight="1" x14ac:dyDescent="0.3">
      <c r="A477" s="1" t="s">
        <v>4</v>
      </c>
      <c r="B477" s="1" t="s">
        <v>5</v>
      </c>
      <c r="C477" s="1" t="s">
        <v>2796</v>
      </c>
      <c r="D477" s="3" t="s">
        <v>493</v>
      </c>
      <c r="E477" s="2">
        <v>44547.366909722223</v>
      </c>
    </row>
    <row r="478" spans="1:5" ht="33" customHeight="1" x14ac:dyDescent="0.3">
      <c r="A478" s="1" t="s">
        <v>4</v>
      </c>
      <c r="B478" s="1" t="s">
        <v>5</v>
      </c>
      <c r="C478" s="1" t="s">
        <v>2796</v>
      </c>
      <c r="D478" s="3" t="s">
        <v>494</v>
      </c>
      <c r="E478" s="2">
        <v>44547.366932870369</v>
      </c>
    </row>
    <row r="479" spans="1:5" ht="33" customHeight="1" x14ac:dyDescent="0.3">
      <c r="A479" s="1" t="s">
        <v>4</v>
      </c>
      <c r="B479" s="1" t="s">
        <v>5</v>
      </c>
      <c r="C479" s="1" t="s">
        <v>2796</v>
      </c>
      <c r="D479" s="3" t="s">
        <v>495</v>
      </c>
      <c r="E479" s="2">
        <v>44547.366932870369</v>
      </c>
    </row>
    <row r="480" spans="1:5" ht="33" customHeight="1" x14ac:dyDescent="0.3">
      <c r="A480" s="1" t="s">
        <v>4</v>
      </c>
      <c r="B480" s="1" t="s">
        <v>5</v>
      </c>
      <c r="C480" s="1" t="s">
        <v>2796</v>
      </c>
      <c r="D480" s="3" t="s">
        <v>496</v>
      </c>
      <c r="E480" s="2">
        <v>44547.366944444446</v>
      </c>
    </row>
    <row r="481" spans="1:5" ht="33" customHeight="1" x14ac:dyDescent="0.3">
      <c r="A481" s="1" t="s">
        <v>4</v>
      </c>
      <c r="B481" s="1" t="s">
        <v>5</v>
      </c>
      <c r="C481" s="1" t="s">
        <v>2796</v>
      </c>
      <c r="D481" s="3" t="s">
        <v>497</v>
      </c>
      <c r="E481" s="2">
        <v>44547.366967592592</v>
      </c>
    </row>
    <row r="482" spans="1:5" ht="33" customHeight="1" x14ac:dyDescent="0.3">
      <c r="A482" s="1" t="s">
        <v>42</v>
      </c>
      <c r="B482" s="1" t="s">
        <v>498</v>
      </c>
      <c r="C482" s="1" t="s">
        <v>2796</v>
      </c>
      <c r="D482" s="3" t="s">
        <v>499</v>
      </c>
      <c r="E482" s="2">
        <v>44547.367025462961</v>
      </c>
    </row>
    <row r="483" spans="1:5" ht="33" customHeight="1" x14ac:dyDescent="0.3">
      <c r="A483" s="1" t="s">
        <v>9</v>
      </c>
      <c r="B483" s="1" t="s">
        <v>5</v>
      </c>
      <c r="C483" s="1" t="s">
        <v>2796</v>
      </c>
      <c r="D483" s="3" t="s">
        <v>500</v>
      </c>
      <c r="E483" s="2">
        <v>44547.367060185185</v>
      </c>
    </row>
    <row r="484" spans="1:5" ht="33" customHeight="1" x14ac:dyDescent="0.3">
      <c r="A484" s="1" t="s">
        <v>9</v>
      </c>
      <c r="B484" s="1" t="s">
        <v>5</v>
      </c>
      <c r="C484" s="1" t="s">
        <v>2796</v>
      </c>
      <c r="D484" s="3" t="s">
        <v>501</v>
      </c>
      <c r="E484" s="2">
        <v>44547.367071759261</v>
      </c>
    </row>
    <row r="485" spans="1:5" ht="33" customHeight="1" x14ac:dyDescent="0.3">
      <c r="A485" s="1" t="s">
        <v>42</v>
      </c>
      <c r="B485" s="1" t="s">
        <v>5</v>
      </c>
      <c r="C485" s="1" t="s">
        <v>2796</v>
      </c>
      <c r="D485" s="3" t="s">
        <v>502</v>
      </c>
      <c r="E485" s="2">
        <v>44547.367083333331</v>
      </c>
    </row>
    <row r="486" spans="1:5" ht="33" customHeight="1" x14ac:dyDescent="0.3">
      <c r="A486" s="1" t="s">
        <v>4</v>
      </c>
      <c r="B486" s="1" t="s">
        <v>5</v>
      </c>
      <c r="C486" s="1" t="s">
        <v>2796</v>
      </c>
      <c r="D486" s="3" t="s">
        <v>503</v>
      </c>
      <c r="E486" s="2">
        <v>44547.367083333331</v>
      </c>
    </row>
    <row r="487" spans="1:5" ht="33" customHeight="1" x14ac:dyDescent="0.3">
      <c r="A487" s="1" t="s">
        <v>4</v>
      </c>
      <c r="B487" s="1" t="s">
        <v>5</v>
      </c>
      <c r="C487" s="1" t="s">
        <v>2796</v>
      </c>
      <c r="D487" s="3" t="s">
        <v>504</v>
      </c>
      <c r="E487" s="2">
        <v>44547.367094907408</v>
      </c>
    </row>
    <row r="488" spans="1:5" ht="33" customHeight="1" x14ac:dyDescent="0.3">
      <c r="A488" s="1" t="s">
        <v>48</v>
      </c>
      <c r="B488" s="1" t="s">
        <v>5</v>
      </c>
      <c r="C488" s="1" t="s">
        <v>2796</v>
      </c>
      <c r="D488" s="3" t="s">
        <v>505</v>
      </c>
      <c r="E488" s="2">
        <v>44547.367118055554</v>
      </c>
    </row>
    <row r="489" spans="1:5" ht="33" customHeight="1" x14ac:dyDescent="0.3">
      <c r="A489" s="1" t="s">
        <v>4</v>
      </c>
      <c r="B489" s="1" t="s">
        <v>5</v>
      </c>
      <c r="C489" s="1" t="s">
        <v>2796</v>
      </c>
      <c r="D489" s="3" t="s">
        <v>506</v>
      </c>
      <c r="E489" s="2">
        <v>44547.3671412037</v>
      </c>
    </row>
    <row r="490" spans="1:5" ht="33" customHeight="1" x14ac:dyDescent="0.3">
      <c r="A490" s="1" t="s">
        <v>9</v>
      </c>
      <c r="B490" s="1" t="s">
        <v>5</v>
      </c>
      <c r="C490" s="1" t="s">
        <v>2796</v>
      </c>
      <c r="D490" s="3" t="s">
        <v>507</v>
      </c>
      <c r="E490" s="2">
        <v>44547.366932870369</v>
      </c>
    </row>
    <row r="491" spans="1:5" ht="33" customHeight="1" x14ac:dyDescent="0.3">
      <c r="A491" s="1" t="s">
        <v>7</v>
      </c>
      <c r="B491" s="1" t="s">
        <v>5</v>
      </c>
      <c r="C491" s="1" t="s">
        <v>2796</v>
      </c>
      <c r="D491" s="3" t="s">
        <v>508</v>
      </c>
      <c r="E491" s="2">
        <v>44547.367164351854</v>
      </c>
    </row>
    <row r="492" spans="1:5" ht="33" customHeight="1" x14ac:dyDescent="0.3">
      <c r="A492" s="1" t="s">
        <v>4</v>
      </c>
      <c r="B492" s="1" t="s">
        <v>5</v>
      </c>
      <c r="C492" s="1" t="s">
        <v>2796</v>
      </c>
      <c r="D492" s="3" t="s">
        <v>509</v>
      </c>
      <c r="E492" s="2">
        <v>44547.367199074077</v>
      </c>
    </row>
    <row r="493" spans="1:5" ht="33" customHeight="1" x14ac:dyDescent="0.3">
      <c r="A493" s="1" t="s">
        <v>4</v>
      </c>
      <c r="B493" s="1" t="s">
        <v>5</v>
      </c>
      <c r="C493" s="1" t="s">
        <v>2796</v>
      </c>
      <c r="D493" s="3" t="s">
        <v>510</v>
      </c>
      <c r="E493" s="2">
        <v>44547.367164351854</v>
      </c>
    </row>
    <row r="494" spans="1:5" ht="33" customHeight="1" x14ac:dyDescent="0.3">
      <c r="A494" s="1" t="s">
        <v>4</v>
      </c>
      <c r="B494" s="1" t="s">
        <v>5</v>
      </c>
      <c r="C494" s="1" t="s">
        <v>2796</v>
      </c>
      <c r="D494" s="3" t="s">
        <v>511</v>
      </c>
      <c r="E494" s="2">
        <v>44547.367256944446</v>
      </c>
    </row>
    <row r="495" spans="1:5" ht="33" customHeight="1" x14ac:dyDescent="0.3">
      <c r="A495" s="1" t="s">
        <v>11</v>
      </c>
      <c r="B495" s="1" t="s">
        <v>5</v>
      </c>
      <c r="C495" s="1" t="s">
        <v>2796</v>
      </c>
      <c r="D495" s="3" t="s">
        <v>512</v>
      </c>
      <c r="E495" s="2">
        <v>44547.367222222223</v>
      </c>
    </row>
    <row r="496" spans="1:5" ht="33" customHeight="1" x14ac:dyDescent="0.3">
      <c r="A496" s="1" t="s">
        <v>4</v>
      </c>
      <c r="B496" s="1" t="s">
        <v>5</v>
      </c>
      <c r="C496" s="1" t="s">
        <v>2796</v>
      </c>
      <c r="D496" s="3" t="s">
        <v>513</v>
      </c>
      <c r="E496" s="2">
        <v>44547.367256944446</v>
      </c>
    </row>
    <row r="497" spans="1:5" ht="33" customHeight="1" x14ac:dyDescent="0.3">
      <c r="A497" s="1" t="s">
        <v>4</v>
      </c>
      <c r="B497" s="1" t="s">
        <v>5</v>
      </c>
      <c r="C497" s="1" t="s">
        <v>2796</v>
      </c>
      <c r="D497" s="3" t="s">
        <v>514</v>
      </c>
      <c r="E497" s="2">
        <v>44547.367326388892</v>
      </c>
    </row>
    <row r="498" spans="1:5" ht="33" customHeight="1" x14ac:dyDescent="0.3">
      <c r="A498" s="1" t="s">
        <v>9</v>
      </c>
      <c r="B498" s="1" t="s">
        <v>5</v>
      </c>
      <c r="C498" s="1" t="s">
        <v>2796</v>
      </c>
      <c r="D498" s="3" t="s">
        <v>515</v>
      </c>
      <c r="E498" s="2">
        <v>44547.367337962962</v>
      </c>
    </row>
    <row r="499" spans="1:5" ht="33" customHeight="1" x14ac:dyDescent="0.3">
      <c r="A499" s="1" t="s">
        <v>9</v>
      </c>
      <c r="B499" s="1" t="s">
        <v>5</v>
      </c>
      <c r="C499" s="1" t="s">
        <v>2796</v>
      </c>
      <c r="D499" s="3" t="s">
        <v>516</v>
      </c>
      <c r="E499" s="2">
        <v>44547.367418981485</v>
      </c>
    </row>
    <row r="500" spans="1:5" ht="33" customHeight="1" x14ac:dyDescent="0.3">
      <c r="A500" s="1" t="s">
        <v>4</v>
      </c>
      <c r="B500" s="1" t="s">
        <v>5</v>
      </c>
      <c r="C500" s="1" t="s">
        <v>2796</v>
      </c>
      <c r="D500" s="3" t="s">
        <v>517</v>
      </c>
      <c r="E500" s="2">
        <v>44547.367418981485</v>
      </c>
    </row>
    <row r="501" spans="1:5" ht="33" customHeight="1" x14ac:dyDescent="0.3">
      <c r="A501" s="1" t="s">
        <v>9</v>
      </c>
      <c r="B501" s="1" t="s">
        <v>5</v>
      </c>
      <c r="C501" s="1" t="s">
        <v>2796</v>
      </c>
      <c r="D501" s="3" t="s">
        <v>518</v>
      </c>
      <c r="E501" s="2">
        <v>44547.367442129631</v>
      </c>
    </row>
    <row r="502" spans="1:5" ht="33" customHeight="1" x14ac:dyDescent="0.3">
      <c r="A502" s="1" t="s">
        <v>4</v>
      </c>
      <c r="B502" s="1" t="s">
        <v>5</v>
      </c>
      <c r="C502" s="1" t="s">
        <v>2796</v>
      </c>
      <c r="D502" s="3" t="s">
        <v>519</v>
      </c>
      <c r="E502" s="2">
        <v>44547.367430555554</v>
      </c>
    </row>
    <row r="503" spans="1:5" ht="33" customHeight="1" x14ac:dyDescent="0.3">
      <c r="A503" s="1" t="s">
        <v>9</v>
      </c>
      <c r="B503" s="1" t="s">
        <v>5</v>
      </c>
      <c r="C503" s="1" t="s">
        <v>2796</v>
      </c>
      <c r="D503" s="3" t="s">
        <v>520</v>
      </c>
      <c r="E503" s="2">
        <v>44547.367465277777</v>
      </c>
    </row>
    <row r="504" spans="1:5" ht="33" customHeight="1" x14ac:dyDescent="0.3">
      <c r="A504" s="1" t="s">
        <v>9</v>
      </c>
      <c r="B504" s="1" t="s">
        <v>5</v>
      </c>
      <c r="C504" s="1" t="s">
        <v>2796</v>
      </c>
      <c r="D504" s="3" t="s">
        <v>521</v>
      </c>
      <c r="E504" s="2">
        <v>44547.367546296293</v>
      </c>
    </row>
    <row r="505" spans="1:5" ht="33" customHeight="1" x14ac:dyDescent="0.3">
      <c r="A505" s="1" t="s">
        <v>48</v>
      </c>
      <c r="B505" s="1" t="s">
        <v>5</v>
      </c>
      <c r="C505" s="1" t="s">
        <v>2796</v>
      </c>
      <c r="D505" s="3" t="s">
        <v>522</v>
      </c>
      <c r="E505" s="2">
        <v>44547.367569444446</v>
      </c>
    </row>
    <row r="506" spans="1:5" ht="33" customHeight="1" x14ac:dyDescent="0.3">
      <c r="A506" s="1" t="s">
        <v>17</v>
      </c>
      <c r="B506" s="1" t="s">
        <v>5</v>
      </c>
      <c r="C506" s="1" t="s">
        <v>2796</v>
      </c>
      <c r="D506" s="3" t="s">
        <v>523</v>
      </c>
      <c r="E506" s="2">
        <v>44547.367604166669</v>
      </c>
    </row>
    <row r="507" spans="1:5" ht="33" customHeight="1" x14ac:dyDescent="0.3">
      <c r="A507" s="1" t="s">
        <v>4</v>
      </c>
      <c r="B507" s="1" t="s">
        <v>5</v>
      </c>
      <c r="C507" s="1" t="s">
        <v>2796</v>
      </c>
      <c r="D507" s="3" t="s">
        <v>524</v>
      </c>
      <c r="E507" s="2">
        <v>44547.367604166669</v>
      </c>
    </row>
    <row r="508" spans="1:5" ht="33" customHeight="1" x14ac:dyDescent="0.3">
      <c r="A508" s="1" t="s">
        <v>11</v>
      </c>
      <c r="B508" s="1" t="s">
        <v>30</v>
      </c>
      <c r="C508" s="1" t="s">
        <v>2796</v>
      </c>
      <c r="D508" s="3" t="s">
        <v>525</v>
      </c>
      <c r="E508" s="2">
        <v>44547.367662037039</v>
      </c>
    </row>
    <row r="509" spans="1:5" ht="33" customHeight="1" x14ac:dyDescent="0.3">
      <c r="A509" s="1" t="s">
        <v>9</v>
      </c>
      <c r="B509" s="1" t="s">
        <v>5</v>
      </c>
      <c r="C509" s="1" t="s">
        <v>2796</v>
      </c>
      <c r="D509" s="3" t="s">
        <v>526</v>
      </c>
      <c r="E509" s="2">
        <v>44547.367662037039</v>
      </c>
    </row>
    <row r="510" spans="1:5" ht="33" customHeight="1" x14ac:dyDescent="0.3">
      <c r="A510" s="1" t="s">
        <v>4</v>
      </c>
      <c r="B510" s="1" t="s">
        <v>5</v>
      </c>
      <c r="C510" s="1" t="s">
        <v>2796</v>
      </c>
      <c r="D510" s="3" t="s">
        <v>527</v>
      </c>
      <c r="E510" s="2">
        <v>44547.367673611108</v>
      </c>
    </row>
    <row r="511" spans="1:5" ht="33" customHeight="1" x14ac:dyDescent="0.3">
      <c r="A511" s="1" t="s">
        <v>7</v>
      </c>
      <c r="B511" s="1" t="s">
        <v>5</v>
      </c>
      <c r="C511" s="1" t="s">
        <v>2796</v>
      </c>
      <c r="D511" s="3" t="s">
        <v>528</v>
      </c>
      <c r="E511" s="2">
        <v>44547.367673611108</v>
      </c>
    </row>
    <row r="512" spans="1:5" ht="33" customHeight="1" x14ac:dyDescent="0.3">
      <c r="A512" s="1" t="s">
        <v>4</v>
      </c>
      <c r="B512" s="1" t="s">
        <v>5</v>
      </c>
      <c r="C512" s="1" t="s">
        <v>2796</v>
      </c>
      <c r="D512" s="3" t="s">
        <v>529</v>
      </c>
      <c r="E512" s="2">
        <v>44547.367696759262</v>
      </c>
    </row>
    <row r="513" spans="1:5" ht="33" customHeight="1" x14ac:dyDescent="0.3">
      <c r="A513" s="1" t="s">
        <v>4</v>
      </c>
      <c r="B513" s="1" t="s">
        <v>5</v>
      </c>
      <c r="C513" s="1" t="s">
        <v>2796</v>
      </c>
      <c r="D513" s="3" t="s">
        <v>530</v>
      </c>
      <c r="E513" s="2">
        <v>44547.367754629631</v>
      </c>
    </row>
    <row r="514" spans="1:5" ht="33" customHeight="1" x14ac:dyDescent="0.3">
      <c r="A514" s="1" t="s">
        <v>23</v>
      </c>
      <c r="B514" s="1" t="s">
        <v>5</v>
      </c>
      <c r="C514" s="1" t="s">
        <v>2796</v>
      </c>
      <c r="D514" s="3" t="s">
        <v>531</v>
      </c>
      <c r="E514" s="2">
        <v>44547.367800925924</v>
      </c>
    </row>
    <row r="515" spans="1:5" ht="33" customHeight="1" x14ac:dyDescent="0.3">
      <c r="A515" s="1" t="s">
        <v>4</v>
      </c>
      <c r="B515" s="1" t="s">
        <v>5</v>
      </c>
      <c r="C515" s="1" t="s">
        <v>2796</v>
      </c>
      <c r="D515" s="3" t="s">
        <v>532</v>
      </c>
      <c r="E515" s="2">
        <v>44547.367951388886</v>
      </c>
    </row>
    <row r="516" spans="1:5" ht="33" customHeight="1" x14ac:dyDescent="0.3">
      <c r="A516" s="1" t="s">
        <v>9</v>
      </c>
      <c r="B516" s="1" t="s">
        <v>5</v>
      </c>
      <c r="C516" s="1" t="s">
        <v>2796</v>
      </c>
      <c r="D516" s="3" t="s">
        <v>533</v>
      </c>
      <c r="E516" s="2">
        <v>44547.367997685185</v>
      </c>
    </row>
    <row r="517" spans="1:5" ht="33" customHeight="1" x14ac:dyDescent="0.3">
      <c r="A517" s="1" t="s">
        <v>11</v>
      </c>
      <c r="B517" s="1" t="s">
        <v>5</v>
      </c>
      <c r="C517" s="1" t="s">
        <v>2796</v>
      </c>
      <c r="D517" s="3" t="s">
        <v>534</v>
      </c>
      <c r="E517" s="2">
        <v>44547.368067129632</v>
      </c>
    </row>
    <row r="518" spans="1:5" ht="33" customHeight="1" x14ac:dyDescent="0.3">
      <c r="A518" s="1" t="s">
        <v>48</v>
      </c>
      <c r="B518" s="1" t="s">
        <v>5</v>
      </c>
      <c r="C518" s="1" t="s">
        <v>2796</v>
      </c>
      <c r="D518" s="3" t="s">
        <v>535</v>
      </c>
      <c r="E518" s="2">
        <v>44547.368090277778</v>
      </c>
    </row>
    <row r="519" spans="1:5" ht="33" customHeight="1" x14ac:dyDescent="0.3">
      <c r="A519" s="1" t="s">
        <v>9</v>
      </c>
      <c r="B519" s="1" t="s">
        <v>5</v>
      </c>
      <c r="C519" s="1" t="s">
        <v>2796</v>
      </c>
      <c r="D519" s="3" t="s">
        <v>536</v>
      </c>
      <c r="E519" s="2">
        <v>44547.368194444447</v>
      </c>
    </row>
    <row r="520" spans="1:5" ht="33" customHeight="1" x14ac:dyDescent="0.3">
      <c r="A520" s="1" t="s">
        <v>42</v>
      </c>
      <c r="B520" s="1" t="s">
        <v>5</v>
      </c>
      <c r="C520" s="1" t="s">
        <v>2796</v>
      </c>
      <c r="D520" s="3" t="s">
        <v>537</v>
      </c>
      <c r="E520" s="2">
        <v>44547.368194444447</v>
      </c>
    </row>
    <row r="521" spans="1:5" ht="33" customHeight="1" x14ac:dyDescent="0.3">
      <c r="A521" s="1" t="s">
        <v>4</v>
      </c>
      <c r="B521" s="1" t="s">
        <v>5</v>
      </c>
      <c r="C521" s="1" t="s">
        <v>2796</v>
      </c>
      <c r="D521" s="3"/>
      <c r="E521" s="2">
        <v>44547.368217592593</v>
      </c>
    </row>
    <row r="522" spans="1:5" ht="33" customHeight="1" x14ac:dyDescent="0.3">
      <c r="A522" s="1" t="s">
        <v>4</v>
      </c>
      <c r="B522" s="1" t="s">
        <v>5</v>
      </c>
      <c r="C522" s="1" t="s">
        <v>2796</v>
      </c>
      <c r="D522" s="3" t="s">
        <v>538</v>
      </c>
      <c r="E522" s="2">
        <v>44547.36822916667</v>
      </c>
    </row>
    <row r="523" spans="1:5" ht="33" customHeight="1" x14ac:dyDescent="0.3">
      <c r="A523" s="1" t="s">
        <v>4</v>
      </c>
      <c r="B523" s="1" t="s">
        <v>5</v>
      </c>
      <c r="C523" s="1" t="s">
        <v>2796</v>
      </c>
      <c r="D523" s="3" t="s">
        <v>539</v>
      </c>
      <c r="E523" s="2">
        <v>44547.36824074074</v>
      </c>
    </row>
    <row r="524" spans="1:5" ht="33" customHeight="1" x14ac:dyDescent="0.3">
      <c r="A524" s="1" t="s">
        <v>42</v>
      </c>
      <c r="B524" s="1" t="s">
        <v>5</v>
      </c>
      <c r="C524" s="1" t="s">
        <v>2796</v>
      </c>
      <c r="D524" s="3" t="s">
        <v>540</v>
      </c>
      <c r="E524" s="2">
        <v>44547.368275462963</v>
      </c>
    </row>
    <row r="525" spans="1:5" ht="33" customHeight="1" x14ac:dyDescent="0.3">
      <c r="A525" s="1" t="s">
        <v>42</v>
      </c>
      <c r="B525" s="1" t="s">
        <v>5</v>
      </c>
      <c r="C525" s="1" t="s">
        <v>2796</v>
      </c>
      <c r="D525" s="3" t="s">
        <v>541</v>
      </c>
      <c r="E525" s="2">
        <v>44547.368252314816</v>
      </c>
    </row>
    <row r="526" spans="1:5" ht="33" customHeight="1" x14ac:dyDescent="0.3">
      <c r="A526" s="1" t="s">
        <v>42</v>
      </c>
      <c r="B526" s="1" t="s">
        <v>5</v>
      </c>
      <c r="C526" s="1" t="s">
        <v>2796</v>
      </c>
      <c r="D526" s="3" t="s">
        <v>542</v>
      </c>
      <c r="E526" s="2">
        <v>44547.368298611109</v>
      </c>
    </row>
    <row r="527" spans="1:5" ht="33" customHeight="1" x14ac:dyDescent="0.3">
      <c r="A527" s="1" t="s">
        <v>4</v>
      </c>
      <c r="B527" s="1" t="s">
        <v>5</v>
      </c>
      <c r="C527" s="1" t="s">
        <v>2796</v>
      </c>
      <c r="D527" s="3" t="s">
        <v>543</v>
      </c>
      <c r="E527" s="2">
        <v>44547.368263888886</v>
      </c>
    </row>
    <row r="528" spans="1:5" ht="33" customHeight="1" x14ac:dyDescent="0.3">
      <c r="A528" s="1" t="s">
        <v>9</v>
      </c>
      <c r="B528" s="1" t="s">
        <v>5</v>
      </c>
      <c r="C528" s="1" t="s">
        <v>2796</v>
      </c>
      <c r="D528" s="3" t="e" cm="1">
        <f t="array" ref="D528">- Travel Opportunities for sure
- Salary revision as per the market and also the overall experience a person has</f>
        <v>#NAME?</v>
      </c>
      <c r="E528" s="2">
        <v>44547.368402777778</v>
      </c>
    </row>
    <row r="529" spans="1:5" ht="33" customHeight="1" x14ac:dyDescent="0.3">
      <c r="A529" s="1" t="s">
        <v>9</v>
      </c>
      <c r="B529" s="1" t="s">
        <v>5</v>
      </c>
      <c r="C529" s="1" t="s">
        <v>2796</v>
      </c>
      <c r="D529" s="3" t="s">
        <v>544</v>
      </c>
      <c r="E529" s="2">
        <v>44547.368287037039</v>
      </c>
    </row>
    <row r="530" spans="1:5" ht="33" customHeight="1" x14ac:dyDescent="0.3">
      <c r="A530" s="1" t="s">
        <v>11</v>
      </c>
      <c r="B530" s="1" t="s">
        <v>5</v>
      </c>
      <c r="C530" s="1" t="s">
        <v>2796</v>
      </c>
      <c r="D530" s="3" t="s">
        <v>545</v>
      </c>
      <c r="E530" s="2">
        <v>44547.368460648147</v>
      </c>
    </row>
    <row r="531" spans="1:5" ht="33" customHeight="1" x14ac:dyDescent="0.3">
      <c r="A531" s="1" t="s">
        <v>23</v>
      </c>
      <c r="B531" s="1" t="s">
        <v>5</v>
      </c>
      <c r="C531" s="1" t="s">
        <v>2796</v>
      </c>
      <c r="D531" s="3" t="s">
        <v>546</v>
      </c>
      <c r="E531" s="2">
        <v>44547.368460648147</v>
      </c>
    </row>
    <row r="532" spans="1:5" ht="33" customHeight="1" x14ac:dyDescent="0.3">
      <c r="A532" s="1" t="s">
        <v>42</v>
      </c>
      <c r="B532" s="1" t="s">
        <v>5</v>
      </c>
      <c r="C532" s="1" t="s">
        <v>2796</v>
      </c>
      <c r="D532" s="3" t="s">
        <v>547</v>
      </c>
      <c r="E532" s="2">
        <v>44547.368472222224</v>
      </c>
    </row>
    <row r="533" spans="1:5" ht="33" customHeight="1" x14ac:dyDescent="0.3">
      <c r="A533" s="1" t="s">
        <v>4</v>
      </c>
      <c r="B533" s="1" t="s">
        <v>5</v>
      </c>
      <c r="C533" s="1" t="s">
        <v>2796</v>
      </c>
      <c r="D533" s="3" t="s">
        <v>548</v>
      </c>
      <c r="E533" s="2">
        <v>44547.368483796294</v>
      </c>
    </row>
    <row r="534" spans="1:5" ht="33" customHeight="1" x14ac:dyDescent="0.3">
      <c r="A534" s="1" t="s">
        <v>7</v>
      </c>
      <c r="B534" s="1" t="s">
        <v>5</v>
      </c>
      <c r="C534" s="1" t="s">
        <v>2796</v>
      </c>
      <c r="D534" s="3" t="s">
        <v>549</v>
      </c>
      <c r="E534" s="2">
        <v>44547.368506944447</v>
      </c>
    </row>
    <row r="535" spans="1:5" ht="33" customHeight="1" x14ac:dyDescent="0.3">
      <c r="A535" s="1" t="s">
        <v>7</v>
      </c>
      <c r="B535" s="1" t="s">
        <v>5</v>
      </c>
      <c r="C535" s="1" t="s">
        <v>2796</v>
      </c>
      <c r="D535" s="3" t="s">
        <v>550</v>
      </c>
      <c r="E535" s="2">
        <v>44547.368564814817</v>
      </c>
    </row>
    <row r="536" spans="1:5" ht="33" customHeight="1" x14ac:dyDescent="0.3">
      <c r="A536" s="1" t="s">
        <v>11</v>
      </c>
      <c r="B536" s="1" t="s">
        <v>5</v>
      </c>
      <c r="C536" s="1" t="s">
        <v>2796</v>
      </c>
      <c r="D536" s="3" t="s">
        <v>551</v>
      </c>
      <c r="E536" s="2">
        <v>44547.368564814817</v>
      </c>
    </row>
    <row r="537" spans="1:5" ht="33" customHeight="1" x14ac:dyDescent="0.3">
      <c r="A537" s="1" t="s">
        <v>23</v>
      </c>
      <c r="B537" s="1" t="s">
        <v>5</v>
      </c>
      <c r="C537" s="1" t="s">
        <v>2796</v>
      </c>
      <c r="D537" s="3" t="s">
        <v>552</v>
      </c>
      <c r="E537" s="2">
        <v>44547.368495370371</v>
      </c>
    </row>
    <row r="538" spans="1:5" ht="33" customHeight="1" x14ac:dyDescent="0.3">
      <c r="A538" s="1" t="s">
        <v>42</v>
      </c>
      <c r="B538" s="1" t="s">
        <v>5</v>
      </c>
      <c r="C538" s="1" t="s">
        <v>2796</v>
      </c>
      <c r="D538" s="3" t="s">
        <v>553</v>
      </c>
      <c r="E538" s="2">
        <v>44547.36859953704</v>
      </c>
    </row>
    <row r="539" spans="1:5" ht="33" customHeight="1" x14ac:dyDescent="0.3">
      <c r="A539" s="1" t="s">
        <v>4</v>
      </c>
      <c r="B539" s="1" t="s">
        <v>5</v>
      </c>
      <c r="C539" s="1" t="s">
        <v>2796</v>
      </c>
      <c r="D539" s="3" t="s">
        <v>554</v>
      </c>
      <c r="E539" s="2">
        <v>44547.368611111109</v>
      </c>
    </row>
    <row r="540" spans="1:5" ht="33" customHeight="1" x14ac:dyDescent="0.3">
      <c r="A540" s="1" t="s">
        <v>42</v>
      </c>
      <c r="B540" s="1" t="s">
        <v>5</v>
      </c>
      <c r="C540" s="1" t="s">
        <v>2796</v>
      </c>
      <c r="D540" s="3" t="s">
        <v>555</v>
      </c>
      <c r="E540" s="2">
        <v>44547.368611111109</v>
      </c>
    </row>
    <row r="541" spans="1:5" ht="33" customHeight="1" x14ac:dyDescent="0.3">
      <c r="A541" s="1" t="s">
        <v>9</v>
      </c>
      <c r="B541" s="1" t="s">
        <v>5</v>
      </c>
      <c r="C541" s="1" t="s">
        <v>2796</v>
      </c>
      <c r="D541" s="3" t="s">
        <v>556</v>
      </c>
      <c r="E541" s="2">
        <v>44547.368611111109</v>
      </c>
    </row>
    <row r="542" spans="1:5" ht="33" customHeight="1" x14ac:dyDescent="0.3">
      <c r="A542" s="1" t="s">
        <v>4</v>
      </c>
      <c r="B542" s="1" t="s">
        <v>5</v>
      </c>
      <c r="C542" s="1" t="s">
        <v>2796</v>
      </c>
      <c r="D542" s="3" t="s">
        <v>557</v>
      </c>
      <c r="E542" s="2">
        <v>44547.368622685186</v>
      </c>
    </row>
    <row r="543" spans="1:5" ht="33" customHeight="1" x14ac:dyDescent="0.3">
      <c r="A543" s="1" t="s">
        <v>9</v>
      </c>
      <c r="B543" s="1" t="s">
        <v>5</v>
      </c>
      <c r="C543" s="1" t="s">
        <v>2796</v>
      </c>
      <c r="D543" s="3" t="s">
        <v>558</v>
      </c>
      <c r="E543" s="2">
        <v>44547.368668981479</v>
      </c>
    </row>
    <row r="544" spans="1:5" ht="33" customHeight="1" x14ac:dyDescent="0.3">
      <c r="A544" s="1" t="s">
        <v>9</v>
      </c>
      <c r="B544" s="1" t="s">
        <v>5</v>
      </c>
      <c r="C544" s="1" t="s">
        <v>2796</v>
      </c>
      <c r="D544" s="3" t="s">
        <v>559</v>
      </c>
      <c r="E544" s="2">
        <v>44547.368541666663</v>
      </c>
    </row>
    <row r="545" spans="1:5" ht="33" customHeight="1" x14ac:dyDescent="0.3">
      <c r="A545" s="1" t="s">
        <v>23</v>
      </c>
      <c r="B545" s="1" t="s">
        <v>5</v>
      </c>
      <c r="C545" s="1" t="s">
        <v>2796</v>
      </c>
      <c r="D545" s="3" t="s">
        <v>560</v>
      </c>
      <c r="E545" s="2">
        <v>44547.368668981479</v>
      </c>
    </row>
    <row r="546" spans="1:5" ht="33" customHeight="1" x14ac:dyDescent="0.3">
      <c r="A546" s="1" t="s">
        <v>9</v>
      </c>
      <c r="B546" s="1" t="s">
        <v>5</v>
      </c>
      <c r="C546" s="1" t="s">
        <v>2796</v>
      </c>
      <c r="D546" s="3" t="s">
        <v>561</v>
      </c>
      <c r="E546" s="2">
        <v>44547.368738425925</v>
      </c>
    </row>
    <row r="547" spans="1:5" ht="33" customHeight="1" x14ac:dyDescent="0.3">
      <c r="A547" s="1" t="s">
        <v>11</v>
      </c>
      <c r="B547" s="1" t="s">
        <v>5</v>
      </c>
      <c r="C547" s="1" t="s">
        <v>2796</v>
      </c>
      <c r="D547" s="3" t="s">
        <v>562</v>
      </c>
      <c r="E547" s="2">
        <v>44547.368807870371</v>
      </c>
    </row>
    <row r="548" spans="1:5" ht="33" customHeight="1" x14ac:dyDescent="0.3">
      <c r="A548" s="1" t="s">
        <v>89</v>
      </c>
      <c r="B548" s="1" t="s">
        <v>5</v>
      </c>
      <c r="C548" s="1" t="s">
        <v>2796</v>
      </c>
      <c r="D548" s="3" t="s">
        <v>563</v>
      </c>
      <c r="E548" s="2">
        <v>44547.368831018517</v>
      </c>
    </row>
    <row r="549" spans="1:5" ht="33" customHeight="1" x14ac:dyDescent="0.3">
      <c r="A549" s="1" t="s">
        <v>4</v>
      </c>
      <c r="B549" s="1" t="s">
        <v>5</v>
      </c>
      <c r="C549" s="1" t="s">
        <v>2796</v>
      </c>
      <c r="D549" s="3" t="s">
        <v>564</v>
      </c>
      <c r="E549" s="2">
        <v>44547.368854166663</v>
      </c>
    </row>
    <row r="550" spans="1:5" ht="33" customHeight="1" x14ac:dyDescent="0.3">
      <c r="A550" s="1" t="s">
        <v>4</v>
      </c>
      <c r="B550" s="1" t="s">
        <v>5</v>
      </c>
      <c r="C550" s="1" t="s">
        <v>2796</v>
      </c>
      <c r="D550" s="3" t="s">
        <v>565</v>
      </c>
      <c r="E550" s="2">
        <v>44547.368877314817</v>
      </c>
    </row>
    <row r="551" spans="1:5" ht="33" customHeight="1" x14ac:dyDescent="0.3">
      <c r="A551" s="1" t="s">
        <v>7</v>
      </c>
      <c r="B551" s="1" t="s">
        <v>5</v>
      </c>
      <c r="C551" s="1" t="s">
        <v>2796</v>
      </c>
      <c r="D551" s="3" t="s">
        <v>566</v>
      </c>
      <c r="E551" s="2">
        <v>44547.368888888886</v>
      </c>
    </row>
    <row r="552" spans="1:5" ht="33" customHeight="1" x14ac:dyDescent="0.3">
      <c r="A552" s="1" t="s">
        <v>4</v>
      </c>
      <c r="B552" s="1" t="s">
        <v>5</v>
      </c>
      <c r="C552" s="1" t="s">
        <v>2796</v>
      </c>
      <c r="D552" s="3" t="s">
        <v>567</v>
      </c>
      <c r="E552" s="2">
        <v>44547.368923611109</v>
      </c>
    </row>
    <row r="553" spans="1:5" ht="33" customHeight="1" x14ac:dyDescent="0.3">
      <c r="A553" s="1" t="s">
        <v>23</v>
      </c>
      <c r="B553" s="1" t="s">
        <v>30</v>
      </c>
      <c r="C553" s="1" t="s">
        <v>2796</v>
      </c>
      <c r="D553" s="3" t="s">
        <v>568</v>
      </c>
      <c r="E553" s="2">
        <v>44547.368923611109</v>
      </c>
    </row>
    <row r="554" spans="1:5" ht="33" customHeight="1" x14ac:dyDescent="0.3">
      <c r="A554" s="1" t="s">
        <v>9</v>
      </c>
      <c r="B554" s="1" t="s">
        <v>5</v>
      </c>
      <c r="C554" s="1" t="s">
        <v>2796</v>
      </c>
      <c r="D554" s="3" t="s">
        <v>569</v>
      </c>
      <c r="E554" s="2">
        <v>44547.368981481479</v>
      </c>
    </row>
    <row r="555" spans="1:5" ht="33" customHeight="1" x14ac:dyDescent="0.3">
      <c r="A555" s="1" t="s">
        <v>9</v>
      </c>
      <c r="B555" s="1" t="s">
        <v>13</v>
      </c>
      <c r="C555" s="1" t="s">
        <v>2796</v>
      </c>
      <c r="D555" s="3" t="s">
        <v>570</v>
      </c>
      <c r="E555" s="2">
        <v>44547.369074074071</v>
      </c>
    </row>
    <row r="556" spans="1:5" ht="33" customHeight="1" x14ac:dyDescent="0.3">
      <c r="A556" s="1" t="s">
        <v>4</v>
      </c>
      <c r="B556" s="1" t="s">
        <v>5</v>
      </c>
      <c r="C556" s="1" t="s">
        <v>2796</v>
      </c>
      <c r="D556" s="3" t="s">
        <v>571</v>
      </c>
      <c r="E556" s="2">
        <v>44547.369074074071</v>
      </c>
    </row>
    <row r="557" spans="1:5" ht="33" customHeight="1" x14ac:dyDescent="0.3">
      <c r="A557" s="1" t="s">
        <v>4</v>
      </c>
      <c r="B557" s="1" t="s">
        <v>5</v>
      </c>
      <c r="C557" s="1" t="s">
        <v>2796</v>
      </c>
      <c r="D557" s="3" t="s">
        <v>572</v>
      </c>
      <c r="E557" s="2">
        <v>44547.369120370371</v>
      </c>
    </row>
    <row r="558" spans="1:5" ht="33" customHeight="1" x14ac:dyDescent="0.3">
      <c r="A558" s="1" t="s">
        <v>4</v>
      </c>
      <c r="B558" s="1" t="s">
        <v>5</v>
      </c>
      <c r="C558" s="1" t="s">
        <v>2796</v>
      </c>
      <c r="D558" s="3" t="s">
        <v>573</v>
      </c>
      <c r="E558" s="2">
        <v>44547.369120370371</v>
      </c>
    </row>
    <row r="559" spans="1:5" ht="33" customHeight="1" x14ac:dyDescent="0.3">
      <c r="A559" s="1" t="s">
        <v>4</v>
      </c>
      <c r="B559" s="1" t="s">
        <v>5</v>
      </c>
      <c r="C559" s="1" t="s">
        <v>2796</v>
      </c>
      <c r="D559" s="3" t="s">
        <v>574</v>
      </c>
      <c r="E559" s="2">
        <v>44547.36917824074</v>
      </c>
    </row>
    <row r="560" spans="1:5" ht="33" customHeight="1" x14ac:dyDescent="0.3">
      <c r="A560" s="1" t="s">
        <v>64</v>
      </c>
      <c r="B560" s="1" t="s">
        <v>5</v>
      </c>
      <c r="C560" s="1" t="s">
        <v>2796</v>
      </c>
      <c r="D560" s="3" t="s">
        <v>575</v>
      </c>
      <c r="E560" s="2">
        <v>44547.369016203702</v>
      </c>
    </row>
    <row r="561" spans="1:5" ht="33" customHeight="1" x14ac:dyDescent="0.3">
      <c r="A561" s="1" t="s">
        <v>64</v>
      </c>
      <c r="B561" s="1" t="s">
        <v>5</v>
      </c>
      <c r="C561" s="1" t="s">
        <v>2796</v>
      </c>
      <c r="D561" s="3" t="s">
        <v>576</v>
      </c>
      <c r="E561" s="2">
        <v>44547.36928240741</v>
      </c>
    </row>
    <row r="562" spans="1:5" ht="33" customHeight="1" x14ac:dyDescent="0.3">
      <c r="A562" s="1" t="s">
        <v>4</v>
      </c>
      <c r="B562" s="1" t="s">
        <v>5</v>
      </c>
      <c r="C562" s="1" t="s">
        <v>2796</v>
      </c>
      <c r="D562" s="3" t="s">
        <v>577</v>
      </c>
      <c r="E562" s="2">
        <v>44547.36928240741</v>
      </c>
    </row>
    <row r="563" spans="1:5" ht="33" customHeight="1" x14ac:dyDescent="0.3">
      <c r="A563" s="1" t="s">
        <v>64</v>
      </c>
      <c r="B563" s="1" t="s">
        <v>30</v>
      </c>
      <c r="C563" s="1" t="s">
        <v>2796</v>
      </c>
      <c r="D563" s="3" t="s">
        <v>578</v>
      </c>
      <c r="E563" s="2">
        <v>44547.369432870371</v>
      </c>
    </row>
    <row r="564" spans="1:5" ht="33" customHeight="1" x14ac:dyDescent="0.3">
      <c r="A564" s="1" t="s">
        <v>11</v>
      </c>
      <c r="B564" s="1" t="s">
        <v>5</v>
      </c>
      <c r="C564" s="1" t="s">
        <v>2796</v>
      </c>
      <c r="D564" s="3" t="s">
        <v>579</v>
      </c>
      <c r="E564" s="2">
        <v>44547.369421296295</v>
      </c>
    </row>
    <row r="565" spans="1:5" ht="33" customHeight="1" x14ac:dyDescent="0.3">
      <c r="A565" s="1" t="s">
        <v>4</v>
      </c>
      <c r="B565" s="1" t="s">
        <v>5</v>
      </c>
      <c r="C565" s="1" t="s">
        <v>2796</v>
      </c>
      <c r="D565" s="3" t="s">
        <v>580</v>
      </c>
      <c r="E565" s="2">
        <v>44547.369432870371</v>
      </c>
    </row>
    <row r="566" spans="1:5" ht="33" customHeight="1" x14ac:dyDescent="0.3">
      <c r="A566" s="1" t="s">
        <v>42</v>
      </c>
      <c r="B566" s="1" t="s">
        <v>5</v>
      </c>
      <c r="C566" s="1" t="s">
        <v>2796</v>
      </c>
      <c r="D566" s="3" t="s">
        <v>581</v>
      </c>
      <c r="E566" s="2">
        <v>44547.369432870371</v>
      </c>
    </row>
    <row r="567" spans="1:5" ht="33" customHeight="1" x14ac:dyDescent="0.3">
      <c r="A567" s="1" t="s">
        <v>42</v>
      </c>
      <c r="B567" s="1" t="s">
        <v>5</v>
      </c>
      <c r="C567" s="1" t="s">
        <v>2796</v>
      </c>
      <c r="D567" s="3" t="s">
        <v>582</v>
      </c>
      <c r="E567" s="2">
        <v>44547.369444444441</v>
      </c>
    </row>
    <row r="568" spans="1:5" ht="33" customHeight="1" x14ac:dyDescent="0.3">
      <c r="A568" s="1" t="s">
        <v>4</v>
      </c>
      <c r="B568" s="1" t="s">
        <v>5</v>
      </c>
      <c r="C568" s="1" t="s">
        <v>2796</v>
      </c>
      <c r="D568" s="3" t="s">
        <v>583</v>
      </c>
      <c r="E568" s="2">
        <v>44547.369467592594</v>
      </c>
    </row>
    <row r="569" spans="1:5" ht="33" customHeight="1" x14ac:dyDescent="0.3">
      <c r="A569" s="1" t="s">
        <v>4</v>
      </c>
      <c r="B569" s="1" t="s">
        <v>5</v>
      </c>
      <c r="C569" s="1" t="s">
        <v>2796</v>
      </c>
      <c r="D569" s="3" t="s">
        <v>584</v>
      </c>
      <c r="E569" s="2">
        <v>44547.369444444441</v>
      </c>
    </row>
    <row r="570" spans="1:5" ht="33" customHeight="1" x14ac:dyDescent="0.3">
      <c r="A570" s="1" t="s">
        <v>42</v>
      </c>
      <c r="B570" s="1" t="s">
        <v>5</v>
      </c>
      <c r="C570" s="1" t="s">
        <v>2796</v>
      </c>
      <c r="D570" s="3" t="s">
        <v>585</v>
      </c>
      <c r="E570" s="2">
        <v>44547.369513888887</v>
      </c>
    </row>
    <row r="571" spans="1:5" ht="33" customHeight="1" x14ac:dyDescent="0.3">
      <c r="A571" s="1" t="s">
        <v>4</v>
      </c>
      <c r="B571" s="1" t="s">
        <v>5</v>
      </c>
      <c r="C571" s="1" t="s">
        <v>2796</v>
      </c>
      <c r="D571" s="3" t="s">
        <v>586</v>
      </c>
      <c r="E571" s="2">
        <v>44547.369513888887</v>
      </c>
    </row>
    <row r="572" spans="1:5" ht="33" customHeight="1" x14ac:dyDescent="0.3">
      <c r="A572" s="1" t="s">
        <v>9</v>
      </c>
      <c r="B572" s="1" t="s">
        <v>5</v>
      </c>
      <c r="C572" s="1" t="s">
        <v>2796</v>
      </c>
      <c r="D572" s="3" t="s">
        <v>587</v>
      </c>
      <c r="E572" s="2">
        <v>44547.36954861111</v>
      </c>
    </row>
    <row r="573" spans="1:5" ht="33" customHeight="1" x14ac:dyDescent="0.3">
      <c r="A573" s="1" t="s">
        <v>9</v>
      </c>
      <c r="B573" s="1" t="s">
        <v>5</v>
      </c>
      <c r="C573" s="1" t="s">
        <v>2796</v>
      </c>
      <c r="D573" s="3" t="e" cm="1">
        <f t="array" ref="D573">- a meaningful Internet Reimbursement
- Allowance for work from home set up
- Collective disconnects which will allow all to take break and recharge
- good  and consistent reward and recognition program</f>
        <v>#NAME?</v>
      </c>
      <c r="E573" s="2">
        <v>44547.36959490741</v>
      </c>
    </row>
    <row r="574" spans="1:5" ht="33" customHeight="1" x14ac:dyDescent="0.3">
      <c r="A574" s="1" t="s">
        <v>9</v>
      </c>
      <c r="B574" s="1" t="s">
        <v>5</v>
      </c>
      <c r="C574" s="1" t="s">
        <v>2796</v>
      </c>
      <c r="D574" s="3" t="s">
        <v>588</v>
      </c>
      <c r="E574" s="2">
        <v>44547.369629629633</v>
      </c>
    </row>
    <row r="575" spans="1:5" ht="33" customHeight="1" x14ac:dyDescent="0.3">
      <c r="A575" s="1" t="s">
        <v>9</v>
      </c>
      <c r="B575" s="1" t="s">
        <v>5</v>
      </c>
      <c r="C575" s="1" t="s">
        <v>2796</v>
      </c>
      <c r="D575" s="3" t="s">
        <v>589</v>
      </c>
      <c r="E575" s="2">
        <v>44547.369687500002</v>
      </c>
    </row>
    <row r="576" spans="1:5" ht="33" customHeight="1" x14ac:dyDescent="0.3">
      <c r="A576" s="1" t="s">
        <v>4</v>
      </c>
      <c r="B576" s="1" t="s">
        <v>5</v>
      </c>
      <c r="C576" s="1" t="s">
        <v>2796</v>
      </c>
      <c r="D576" s="3" t="s">
        <v>590</v>
      </c>
      <c r="E576" s="2">
        <v>44547.369756944441</v>
      </c>
    </row>
    <row r="577" spans="1:5" ht="33" customHeight="1" x14ac:dyDescent="0.3">
      <c r="A577" s="1" t="s">
        <v>23</v>
      </c>
      <c r="B577" s="1" t="s">
        <v>5</v>
      </c>
      <c r="C577" s="1" t="s">
        <v>2796</v>
      </c>
      <c r="D577" s="3" t="s">
        <v>591</v>
      </c>
      <c r="E577" s="2">
        <v>44547.369733796295</v>
      </c>
    </row>
    <row r="578" spans="1:5" ht="33" customHeight="1" x14ac:dyDescent="0.3">
      <c r="A578" s="1" t="s">
        <v>4</v>
      </c>
      <c r="B578" s="1" t="s">
        <v>13</v>
      </c>
      <c r="C578" s="1" t="s">
        <v>2796</v>
      </c>
      <c r="D578" s="3" t="s">
        <v>592</v>
      </c>
      <c r="E578" s="2">
        <v>44547.369756944441</v>
      </c>
    </row>
    <row r="579" spans="1:5" ht="33" customHeight="1" x14ac:dyDescent="0.3">
      <c r="A579" s="1" t="s">
        <v>4</v>
      </c>
      <c r="B579" s="1" t="s">
        <v>5</v>
      </c>
      <c r="C579" s="1" t="s">
        <v>2796</v>
      </c>
      <c r="D579" s="3" t="s">
        <v>593</v>
      </c>
      <c r="E579" s="2">
        <v>44547.369780092595</v>
      </c>
    </row>
    <row r="580" spans="1:5" ht="33" customHeight="1" x14ac:dyDescent="0.3">
      <c r="A580" s="1" t="s">
        <v>42</v>
      </c>
      <c r="B580" s="1" t="s">
        <v>5</v>
      </c>
      <c r="C580" s="1" t="s">
        <v>2796</v>
      </c>
      <c r="D580" s="3" t="s">
        <v>594</v>
      </c>
      <c r="E580" s="2">
        <v>44547.369826388887</v>
      </c>
    </row>
    <row r="581" spans="1:5" ht="33" customHeight="1" x14ac:dyDescent="0.3">
      <c r="A581" s="1" t="s">
        <v>4</v>
      </c>
      <c r="B581" s="1" t="s">
        <v>5</v>
      </c>
      <c r="C581" s="1" t="s">
        <v>2796</v>
      </c>
      <c r="D581" s="3" t="s">
        <v>595</v>
      </c>
      <c r="E581" s="2">
        <v>44547.36990740741</v>
      </c>
    </row>
    <row r="582" spans="1:5" ht="33" customHeight="1" x14ac:dyDescent="0.3">
      <c r="A582" s="1" t="s">
        <v>23</v>
      </c>
      <c r="B582" s="1" t="s">
        <v>5</v>
      </c>
      <c r="C582" s="1" t="s">
        <v>2796</v>
      </c>
      <c r="D582" s="3" t="s">
        <v>596</v>
      </c>
      <c r="E582" s="2">
        <v>44547.369942129626</v>
      </c>
    </row>
    <row r="583" spans="1:5" ht="33" customHeight="1" x14ac:dyDescent="0.3">
      <c r="A583" s="1" t="s">
        <v>4</v>
      </c>
      <c r="B583" s="1" t="s">
        <v>5</v>
      </c>
      <c r="C583" s="1" t="s">
        <v>2796</v>
      </c>
      <c r="D583" s="3" t="s">
        <v>597</v>
      </c>
      <c r="E583" s="2">
        <v>44547.369930555556</v>
      </c>
    </row>
    <row r="584" spans="1:5" ht="33" customHeight="1" x14ac:dyDescent="0.3">
      <c r="A584" s="1" t="s">
        <v>4</v>
      </c>
      <c r="B584" s="1" t="s">
        <v>5</v>
      </c>
      <c r="C584" s="1" t="s">
        <v>2796</v>
      </c>
      <c r="D584" s="3" t="s">
        <v>598</v>
      </c>
      <c r="E584" s="2">
        <v>44547.369942129626</v>
      </c>
    </row>
    <row r="585" spans="1:5" ht="33" customHeight="1" x14ac:dyDescent="0.3">
      <c r="A585" s="1" t="s">
        <v>11</v>
      </c>
      <c r="B585" s="1" t="s">
        <v>5</v>
      </c>
      <c r="C585" s="1" t="s">
        <v>2796</v>
      </c>
      <c r="D585" s="3" t="s">
        <v>599</v>
      </c>
      <c r="E585" s="2">
        <v>44547.369953703703</v>
      </c>
    </row>
    <row r="586" spans="1:5" ht="33" customHeight="1" x14ac:dyDescent="0.3">
      <c r="A586" s="1" t="s">
        <v>42</v>
      </c>
      <c r="B586" s="1" t="s">
        <v>5</v>
      </c>
      <c r="C586" s="1" t="s">
        <v>2796</v>
      </c>
      <c r="D586" s="3" t="s">
        <v>600</v>
      </c>
      <c r="E586" s="2">
        <v>44547.369953703703</v>
      </c>
    </row>
    <row r="587" spans="1:5" ht="33" customHeight="1" x14ac:dyDescent="0.3">
      <c r="A587" s="1" t="s">
        <v>42</v>
      </c>
      <c r="B587" s="1" t="s">
        <v>5</v>
      </c>
      <c r="C587" s="1" t="s">
        <v>2796</v>
      </c>
      <c r="D587" s="3" t="s">
        <v>601</v>
      </c>
      <c r="E587" s="2">
        <v>44547.369953703703</v>
      </c>
    </row>
    <row r="588" spans="1:5" ht="33" customHeight="1" x14ac:dyDescent="0.3">
      <c r="A588" s="1" t="s">
        <v>4</v>
      </c>
      <c r="B588" s="1" t="s">
        <v>5</v>
      </c>
      <c r="C588" s="1" t="s">
        <v>2796</v>
      </c>
      <c r="D588" s="3" t="s">
        <v>602</v>
      </c>
      <c r="E588" s="2">
        <v>44547.370034722226</v>
      </c>
    </row>
    <row r="589" spans="1:5" ht="33" customHeight="1" x14ac:dyDescent="0.3">
      <c r="A589" s="1" t="s">
        <v>23</v>
      </c>
      <c r="B589" s="1" t="s">
        <v>5</v>
      </c>
      <c r="C589" s="1" t="s">
        <v>2796</v>
      </c>
      <c r="D589" s="3" t="s">
        <v>603</v>
      </c>
      <c r="E589" s="2">
        <v>44547.370034722226</v>
      </c>
    </row>
    <row r="590" spans="1:5" ht="33" customHeight="1" x14ac:dyDescent="0.3">
      <c r="A590" s="1" t="s">
        <v>9</v>
      </c>
      <c r="B590" s="1" t="s">
        <v>5</v>
      </c>
      <c r="C590" s="1" t="s">
        <v>2796</v>
      </c>
      <c r="D590" s="3" t="s">
        <v>604</v>
      </c>
      <c r="E590" s="2">
        <v>44547.370057870372</v>
      </c>
    </row>
    <row r="591" spans="1:5" ht="33" customHeight="1" x14ac:dyDescent="0.3">
      <c r="A591" s="1" t="s">
        <v>4</v>
      </c>
      <c r="B591" s="1" t="s">
        <v>13</v>
      </c>
      <c r="C591" s="1" t="s">
        <v>2796</v>
      </c>
      <c r="D591" s="3" t="s">
        <v>605</v>
      </c>
      <c r="E591" s="2">
        <v>44547.370057870372</v>
      </c>
    </row>
    <row r="592" spans="1:5" ht="33" customHeight="1" x14ac:dyDescent="0.3">
      <c r="A592" s="1" t="s">
        <v>4</v>
      </c>
      <c r="B592" s="1" t="s">
        <v>5</v>
      </c>
      <c r="C592" s="1" t="s">
        <v>2796</v>
      </c>
      <c r="D592" s="3" t="s">
        <v>606</v>
      </c>
      <c r="E592" s="2">
        <v>44547.370069444441</v>
      </c>
    </row>
    <row r="593" spans="1:5" ht="33" customHeight="1" x14ac:dyDescent="0.3">
      <c r="A593" s="1" t="s">
        <v>42</v>
      </c>
      <c r="B593" s="1" t="s">
        <v>5</v>
      </c>
      <c r="C593" s="1" t="s">
        <v>2796</v>
      </c>
      <c r="D593" s="3" t="s">
        <v>607</v>
      </c>
      <c r="E593" s="2">
        <v>44547.370069444441</v>
      </c>
    </row>
    <row r="594" spans="1:5" ht="33" customHeight="1" x14ac:dyDescent="0.3">
      <c r="A594" s="1" t="s">
        <v>11</v>
      </c>
      <c r="B594" s="1" t="s">
        <v>5</v>
      </c>
      <c r="C594" s="1" t="s">
        <v>2796</v>
      </c>
      <c r="D594" s="3" t="s">
        <v>608</v>
      </c>
      <c r="E594" s="2">
        <v>44547.370081018518</v>
      </c>
    </row>
    <row r="595" spans="1:5" ht="33" customHeight="1" x14ac:dyDescent="0.3">
      <c r="A595" s="1" t="s">
        <v>4</v>
      </c>
      <c r="B595" s="1" t="s">
        <v>5</v>
      </c>
      <c r="C595" s="1" t="s">
        <v>2796</v>
      </c>
      <c r="D595" s="3" t="s">
        <v>609</v>
      </c>
      <c r="E595" s="2">
        <v>44547.370127314818</v>
      </c>
    </row>
    <row r="596" spans="1:5" ht="33" customHeight="1" x14ac:dyDescent="0.3">
      <c r="A596" s="1" t="s">
        <v>4</v>
      </c>
      <c r="B596" s="1" t="s">
        <v>5</v>
      </c>
      <c r="C596" s="1" t="s">
        <v>2796</v>
      </c>
      <c r="D596" s="3" t="s">
        <v>610</v>
      </c>
      <c r="E596" s="2">
        <v>44547.369976851849</v>
      </c>
    </row>
    <row r="597" spans="1:5" ht="33" customHeight="1" x14ac:dyDescent="0.3">
      <c r="A597" s="1" t="s">
        <v>11</v>
      </c>
      <c r="B597" s="1" t="s">
        <v>5</v>
      </c>
      <c r="C597" s="1" t="s">
        <v>2796</v>
      </c>
      <c r="D597" s="3" t="s">
        <v>611</v>
      </c>
      <c r="E597" s="2">
        <v>44547.370150462964</v>
      </c>
    </row>
    <row r="598" spans="1:5" ht="33" customHeight="1" x14ac:dyDescent="0.3">
      <c r="A598" s="1" t="s">
        <v>9</v>
      </c>
      <c r="B598" s="1" t="s">
        <v>5</v>
      </c>
      <c r="C598" s="1" t="s">
        <v>2796</v>
      </c>
      <c r="D598" s="3" t="s">
        <v>612</v>
      </c>
      <c r="E598" s="2">
        <v>44547.370150462964</v>
      </c>
    </row>
    <row r="599" spans="1:5" ht="33" customHeight="1" x14ac:dyDescent="0.3">
      <c r="A599" s="1" t="s">
        <v>9</v>
      </c>
      <c r="B599" s="1" t="s">
        <v>5</v>
      </c>
      <c r="C599" s="1" t="s">
        <v>2796</v>
      </c>
      <c r="D599" s="3" t="s">
        <v>613</v>
      </c>
      <c r="E599" s="2">
        <v>44547.370162037034</v>
      </c>
    </row>
    <row r="600" spans="1:5" ht="33" customHeight="1" x14ac:dyDescent="0.3">
      <c r="A600" s="1" t="s">
        <v>23</v>
      </c>
      <c r="B600" s="1" t="s">
        <v>13</v>
      </c>
      <c r="C600" s="1" t="s">
        <v>2796</v>
      </c>
      <c r="D600" s="3" t="s">
        <v>614</v>
      </c>
      <c r="E600" s="2">
        <v>44547.370196759257</v>
      </c>
    </row>
    <row r="601" spans="1:5" ht="33" customHeight="1" x14ac:dyDescent="0.3">
      <c r="A601" s="1" t="s">
        <v>23</v>
      </c>
      <c r="B601" s="1" t="s">
        <v>13</v>
      </c>
      <c r="C601" s="1" t="s">
        <v>2796</v>
      </c>
      <c r="D601" s="3" t="s">
        <v>615</v>
      </c>
      <c r="E601" s="2">
        <v>44547.37023148148</v>
      </c>
    </row>
    <row r="602" spans="1:5" ht="33" customHeight="1" x14ac:dyDescent="0.3">
      <c r="A602" s="1" t="s">
        <v>11</v>
      </c>
      <c r="B602" s="1" t="s">
        <v>5</v>
      </c>
      <c r="C602" s="1" t="s">
        <v>2796</v>
      </c>
      <c r="D602" s="3" t="s">
        <v>616</v>
      </c>
      <c r="E602" s="2">
        <v>44547.37027777778</v>
      </c>
    </row>
    <row r="603" spans="1:5" ht="33" customHeight="1" x14ac:dyDescent="0.3">
      <c r="A603" s="1" t="s">
        <v>4</v>
      </c>
      <c r="B603" s="1" t="s">
        <v>5</v>
      </c>
      <c r="C603" s="1" t="s">
        <v>2796</v>
      </c>
      <c r="D603" s="3" t="s">
        <v>617</v>
      </c>
      <c r="E603" s="2">
        <v>44547.370300925926</v>
      </c>
    </row>
    <row r="604" spans="1:5" ht="33" customHeight="1" x14ac:dyDescent="0.3">
      <c r="A604" s="1" t="s">
        <v>9</v>
      </c>
      <c r="B604" s="1" t="s">
        <v>5</v>
      </c>
      <c r="C604" s="1" t="s">
        <v>2796</v>
      </c>
      <c r="D604" s="3" t="s">
        <v>618</v>
      </c>
      <c r="E604" s="2">
        <v>44547.370324074072</v>
      </c>
    </row>
    <row r="605" spans="1:5" ht="33" customHeight="1" x14ac:dyDescent="0.3">
      <c r="A605" s="1" t="s">
        <v>9</v>
      </c>
      <c r="B605" s="1" t="s">
        <v>5</v>
      </c>
      <c r="C605" s="1" t="s">
        <v>2796</v>
      </c>
      <c r="D605" s="3" t="s">
        <v>619</v>
      </c>
      <c r="E605" s="2">
        <v>44547.370347222219</v>
      </c>
    </row>
    <row r="606" spans="1:5" ht="33" customHeight="1" x14ac:dyDescent="0.3">
      <c r="A606" s="1" t="s">
        <v>4</v>
      </c>
      <c r="B606" s="1" t="s">
        <v>5</v>
      </c>
      <c r="C606" s="1" t="s">
        <v>2796</v>
      </c>
      <c r="D606" s="3" t="s">
        <v>620</v>
      </c>
      <c r="E606" s="2">
        <v>44547.370393518519</v>
      </c>
    </row>
    <row r="607" spans="1:5" ht="33" customHeight="1" x14ac:dyDescent="0.3">
      <c r="A607" s="1" t="s">
        <v>4</v>
      </c>
      <c r="B607" s="1" t="s">
        <v>5</v>
      </c>
      <c r="C607" s="1" t="s">
        <v>2796</v>
      </c>
      <c r="D607" s="3" t="s">
        <v>621</v>
      </c>
      <c r="E607" s="2">
        <v>44547.370393518519</v>
      </c>
    </row>
    <row r="608" spans="1:5" ht="33" customHeight="1" x14ac:dyDescent="0.3">
      <c r="A608" s="1" t="s">
        <v>4</v>
      </c>
      <c r="B608" s="1" t="s">
        <v>5</v>
      </c>
      <c r="C608" s="1" t="s">
        <v>2796</v>
      </c>
      <c r="D608" s="3" t="s">
        <v>622</v>
      </c>
      <c r="E608" s="2">
        <v>44547.370428240742</v>
      </c>
    </row>
    <row r="609" spans="1:5" ht="33" customHeight="1" x14ac:dyDescent="0.3">
      <c r="A609" s="1" t="s">
        <v>9</v>
      </c>
      <c r="B609" s="1" t="s">
        <v>5</v>
      </c>
      <c r="C609" s="1" t="s">
        <v>2796</v>
      </c>
      <c r="D609" s="3" t="s">
        <v>623</v>
      </c>
      <c r="E609" s="2">
        <v>44547.370428240742</v>
      </c>
    </row>
    <row r="610" spans="1:5" ht="33" customHeight="1" x14ac:dyDescent="0.3">
      <c r="A610" s="1" t="s">
        <v>17</v>
      </c>
      <c r="B610" s="1" t="s">
        <v>30</v>
      </c>
      <c r="C610" s="1" t="s">
        <v>2796</v>
      </c>
      <c r="D610" s="3" t="s">
        <v>624</v>
      </c>
      <c r="E610" s="2">
        <v>44547.370509259257</v>
      </c>
    </row>
    <row r="611" spans="1:5" ht="33" customHeight="1" x14ac:dyDescent="0.3">
      <c r="A611" s="1" t="s">
        <v>4</v>
      </c>
      <c r="B611" s="1" t="s">
        <v>5</v>
      </c>
      <c r="C611" s="1" t="s">
        <v>2796</v>
      </c>
      <c r="D611" s="3" t="s">
        <v>625</v>
      </c>
      <c r="E611" s="2">
        <v>44547.370520833334</v>
      </c>
    </row>
    <row r="612" spans="1:5" ht="33" customHeight="1" x14ac:dyDescent="0.3">
      <c r="A612" s="1" t="s">
        <v>23</v>
      </c>
      <c r="B612" s="1" t="s">
        <v>5</v>
      </c>
      <c r="C612" s="1" t="s">
        <v>2796</v>
      </c>
      <c r="D612" s="3" t="s">
        <v>626</v>
      </c>
      <c r="E612" s="2">
        <v>44547.370509259257</v>
      </c>
    </row>
    <row r="613" spans="1:5" ht="33" customHeight="1" x14ac:dyDescent="0.3">
      <c r="A613" s="1" t="s">
        <v>4</v>
      </c>
      <c r="B613" s="1" t="s">
        <v>13</v>
      </c>
      <c r="C613" s="1" t="s">
        <v>2796</v>
      </c>
      <c r="D613" s="3" t="s">
        <v>627</v>
      </c>
      <c r="E613" s="2">
        <v>44547.370532407411</v>
      </c>
    </row>
    <row r="614" spans="1:5" ht="33" customHeight="1" x14ac:dyDescent="0.3">
      <c r="A614" s="1" t="s">
        <v>4</v>
      </c>
      <c r="B614" s="1" t="s">
        <v>5</v>
      </c>
      <c r="C614" s="1" t="s">
        <v>2796</v>
      </c>
      <c r="D614" s="3" t="s">
        <v>628</v>
      </c>
      <c r="E614" s="2">
        <v>44547.370439814818</v>
      </c>
    </row>
    <row r="615" spans="1:5" ht="33" customHeight="1" x14ac:dyDescent="0.3">
      <c r="A615" s="1" t="s">
        <v>4</v>
      </c>
      <c r="B615" s="1" t="s">
        <v>5</v>
      </c>
      <c r="C615" s="1" t="s">
        <v>2796</v>
      </c>
      <c r="D615" s="3" t="s">
        <v>629</v>
      </c>
      <c r="E615" s="2">
        <v>44547.37060185185</v>
      </c>
    </row>
    <row r="616" spans="1:5" ht="33" customHeight="1" x14ac:dyDescent="0.3">
      <c r="A616" s="1" t="s">
        <v>48</v>
      </c>
      <c r="B616" s="1" t="s">
        <v>5</v>
      </c>
      <c r="C616" s="1" t="s">
        <v>2796</v>
      </c>
      <c r="D616" s="3" t="s">
        <v>630</v>
      </c>
      <c r="E616" s="2">
        <v>44547.370682870373</v>
      </c>
    </row>
    <row r="617" spans="1:5" ht="33" customHeight="1" x14ac:dyDescent="0.3">
      <c r="A617" s="1" t="s">
        <v>9</v>
      </c>
      <c r="B617" s="1" t="s">
        <v>5</v>
      </c>
      <c r="C617" s="1" t="s">
        <v>2796</v>
      </c>
      <c r="D617" s="3" t="s">
        <v>631</v>
      </c>
      <c r="E617" s="2">
        <v>44547.370706018519</v>
      </c>
    </row>
    <row r="618" spans="1:5" ht="33" customHeight="1" x14ac:dyDescent="0.3">
      <c r="A618" s="1" t="s">
        <v>11</v>
      </c>
      <c r="B618" s="1" t="s">
        <v>5</v>
      </c>
      <c r="C618" s="1" t="s">
        <v>2796</v>
      </c>
      <c r="D618" s="3" t="s">
        <v>632</v>
      </c>
      <c r="E618" s="2">
        <v>44547.370717592596</v>
      </c>
    </row>
    <row r="619" spans="1:5" ht="33" customHeight="1" x14ac:dyDescent="0.3">
      <c r="A619" s="1" t="s">
        <v>64</v>
      </c>
      <c r="B619" s="1" t="s">
        <v>13</v>
      </c>
      <c r="C619" s="1" t="s">
        <v>2796</v>
      </c>
      <c r="D619" s="3" t="s">
        <v>633</v>
      </c>
      <c r="E619" s="2">
        <v>44547.370729166665</v>
      </c>
    </row>
    <row r="620" spans="1:5" ht="33" customHeight="1" x14ac:dyDescent="0.3">
      <c r="A620" s="1" t="s">
        <v>48</v>
      </c>
      <c r="B620" s="1" t="s">
        <v>5</v>
      </c>
      <c r="C620" s="1" t="s">
        <v>2796</v>
      </c>
      <c r="D620" s="3" t="s">
        <v>634</v>
      </c>
      <c r="E620" s="2">
        <v>44547.370775462965</v>
      </c>
    </row>
    <row r="621" spans="1:5" ht="33" customHeight="1" x14ac:dyDescent="0.3">
      <c r="A621" s="1" t="s">
        <v>4</v>
      </c>
      <c r="B621" s="1" t="s">
        <v>5</v>
      </c>
      <c r="C621" s="1" t="s">
        <v>2796</v>
      </c>
      <c r="D621" s="3" t="s">
        <v>635</v>
      </c>
      <c r="E621" s="2">
        <v>44547.370844907404</v>
      </c>
    </row>
    <row r="622" spans="1:5" ht="33" customHeight="1" x14ac:dyDescent="0.3">
      <c r="A622" s="1" t="s">
        <v>48</v>
      </c>
      <c r="B622" s="1" t="s">
        <v>5</v>
      </c>
      <c r="C622" s="1" t="s">
        <v>2796</v>
      </c>
      <c r="D622" s="3" t="s">
        <v>636</v>
      </c>
      <c r="E622" s="2">
        <v>44547.370856481481</v>
      </c>
    </row>
    <row r="623" spans="1:5" ht="33" customHeight="1" x14ac:dyDescent="0.3">
      <c r="A623" s="1" t="s">
        <v>42</v>
      </c>
      <c r="B623" s="1" t="s">
        <v>5</v>
      </c>
      <c r="C623" s="1" t="s">
        <v>2796</v>
      </c>
      <c r="D623" s="3" t="s">
        <v>637</v>
      </c>
      <c r="E623" s="2">
        <v>44547.370868055557</v>
      </c>
    </row>
    <row r="624" spans="1:5" ht="33" customHeight="1" x14ac:dyDescent="0.3">
      <c r="A624" s="1" t="s">
        <v>42</v>
      </c>
      <c r="B624" s="1" t="s">
        <v>5</v>
      </c>
      <c r="C624" s="1" t="s">
        <v>2796</v>
      </c>
      <c r="D624" s="3" t="s">
        <v>638</v>
      </c>
      <c r="E624" s="2">
        <v>44547.370868055557</v>
      </c>
    </row>
    <row r="625" spans="1:5" ht="33" customHeight="1" x14ac:dyDescent="0.3">
      <c r="A625" s="1" t="s">
        <v>48</v>
      </c>
      <c r="B625" s="1" t="s">
        <v>5</v>
      </c>
      <c r="C625" s="1" t="s">
        <v>2796</v>
      </c>
      <c r="D625" s="3" t="s">
        <v>639</v>
      </c>
      <c r="E625" s="2">
        <v>44547.37090277778</v>
      </c>
    </row>
    <row r="626" spans="1:5" ht="33" customHeight="1" x14ac:dyDescent="0.3">
      <c r="A626" s="1" t="s">
        <v>4</v>
      </c>
      <c r="B626" s="1" t="s">
        <v>5</v>
      </c>
      <c r="C626" s="1" t="s">
        <v>2796</v>
      </c>
      <c r="D626" s="3" t="s">
        <v>640</v>
      </c>
      <c r="E626" s="2">
        <v>44547.370937500003</v>
      </c>
    </row>
    <row r="627" spans="1:5" ht="33" customHeight="1" x14ac:dyDescent="0.3">
      <c r="A627" s="1" t="s">
        <v>42</v>
      </c>
      <c r="B627" s="1" t="s">
        <v>5</v>
      </c>
      <c r="C627" s="1" t="s">
        <v>2796</v>
      </c>
      <c r="D627" s="3" t="s">
        <v>641</v>
      </c>
      <c r="E627" s="2">
        <v>44547.370983796296</v>
      </c>
    </row>
    <row r="628" spans="1:5" ht="33" customHeight="1" x14ac:dyDescent="0.3">
      <c r="A628" s="1" t="s">
        <v>4</v>
      </c>
      <c r="B628" s="1" t="s">
        <v>5</v>
      </c>
      <c r="C628" s="1" t="s">
        <v>2796</v>
      </c>
      <c r="D628" s="3" t="s">
        <v>642</v>
      </c>
      <c r="E628" s="2">
        <v>44547.370983796296</v>
      </c>
    </row>
    <row r="629" spans="1:5" ht="33" customHeight="1" x14ac:dyDescent="0.3">
      <c r="A629" s="1" t="s">
        <v>4</v>
      </c>
      <c r="B629" s="1" t="s">
        <v>5</v>
      </c>
      <c r="C629" s="1" t="s">
        <v>2796</v>
      </c>
      <c r="D629" s="3" t="s">
        <v>643</v>
      </c>
      <c r="E629" s="2">
        <v>44547.371018518519</v>
      </c>
    </row>
    <row r="630" spans="1:5" ht="33" customHeight="1" x14ac:dyDescent="0.3">
      <c r="A630" s="1" t="s">
        <v>17</v>
      </c>
      <c r="B630" s="1" t="s">
        <v>30</v>
      </c>
      <c r="C630" s="1" t="s">
        <v>2796</v>
      </c>
      <c r="D630" s="3" t="s">
        <v>644</v>
      </c>
      <c r="E630" s="2">
        <v>44547.370821759258</v>
      </c>
    </row>
    <row r="631" spans="1:5" ht="33" customHeight="1" x14ac:dyDescent="0.3">
      <c r="A631" s="1" t="s">
        <v>64</v>
      </c>
      <c r="B631" s="1" t="s">
        <v>5</v>
      </c>
      <c r="C631" s="1" t="s">
        <v>2796</v>
      </c>
      <c r="D631" s="3" t="s">
        <v>645</v>
      </c>
      <c r="E631" s="2">
        <v>44547.371064814812</v>
      </c>
    </row>
    <row r="632" spans="1:5" ht="33" customHeight="1" x14ac:dyDescent="0.3">
      <c r="A632" s="1" t="s">
        <v>11</v>
      </c>
      <c r="B632" s="1" t="s">
        <v>5</v>
      </c>
      <c r="C632" s="1" t="s">
        <v>2796</v>
      </c>
      <c r="D632" s="3" t="s">
        <v>646</v>
      </c>
      <c r="E632" s="2">
        <v>44547.371087962965</v>
      </c>
    </row>
    <row r="633" spans="1:5" ht="33" customHeight="1" x14ac:dyDescent="0.3">
      <c r="A633" s="1" t="s">
        <v>9</v>
      </c>
      <c r="B633" s="1" t="s">
        <v>5</v>
      </c>
      <c r="C633" s="1" t="s">
        <v>2796</v>
      </c>
      <c r="D633" s="3" t="s">
        <v>647</v>
      </c>
      <c r="E633" s="2">
        <v>44547.371180555558</v>
      </c>
    </row>
    <row r="634" spans="1:5" ht="33" customHeight="1" x14ac:dyDescent="0.3">
      <c r="A634" s="1" t="s">
        <v>23</v>
      </c>
      <c r="B634" s="1" t="s">
        <v>5</v>
      </c>
      <c r="C634" s="1" t="s">
        <v>2796</v>
      </c>
      <c r="D634" s="3" t="s">
        <v>648</v>
      </c>
      <c r="E634" s="2">
        <v>44547.37122685185</v>
      </c>
    </row>
    <row r="635" spans="1:5" ht="33" customHeight="1" x14ac:dyDescent="0.3">
      <c r="A635" s="1" t="s">
        <v>42</v>
      </c>
      <c r="B635" s="1" t="s">
        <v>5</v>
      </c>
      <c r="C635" s="1" t="s">
        <v>2796</v>
      </c>
      <c r="D635" s="3" t="s">
        <v>649</v>
      </c>
      <c r="E635" s="2">
        <v>44547.371249999997</v>
      </c>
    </row>
    <row r="636" spans="1:5" ht="33" customHeight="1" x14ac:dyDescent="0.3">
      <c r="A636" s="1" t="s">
        <v>9</v>
      </c>
      <c r="B636" s="1" t="s">
        <v>5</v>
      </c>
      <c r="C636" s="1" t="s">
        <v>2796</v>
      </c>
      <c r="D636" s="3" t="s">
        <v>650</v>
      </c>
      <c r="E636" s="2">
        <v>44547.371249999997</v>
      </c>
    </row>
    <row r="637" spans="1:5" ht="33" customHeight="1" x14ac:dyDescent="0.3">
      <c r="A637" s="1" t="s">
        <v>4</v>
      </c>
      <c r="B637" s="1" t="s">
        <v>5</v>
      </c>
      <c r="C637" s="1" t="s">
        <v>2796</v>
      </c>
      <c r="D637" s="3" t="s">
        <v>651</v>
      </c>
      <c r="E637" s="2">
        <v>44547.37127314815</v>
      </c>
    </row>
    <row r="638" spans="1:5" ht="33" customHeight="1" x14ac:dyDescent="0.3">
      <c r="A638" s="1" t="s">
        <v>4</v>
      </c>
      <c r="B638" s="1" t="s">
        <v>5</v>
      </c>
      <c r="C638" s="1" t="s">
        <v>2796</v>
      </c>
      <c r="D638" s="3" t="s">
        <v>652</v>
      </c>
      <c r="E638" s="2">
        <v>44547.371319444443</v>
      </c>
    </row>
    <row r="639" spans="1:5" ht="33" customHeight="1" x14ac:dyDescent="0.3">
      <c r="A639" s="1" t="s">
        <v>4</v>
      </c>
      <c r="B639" s="1" t="s">
        <v>5</v>
      </c>
      <c r="C639" s="1" t="s">
        <v>2796</v>
      </c>
      <c r="D639" s="3" t="s">
        <v>653</v>
      </c>
      <c r="E639" s="2">
        <v>44547.371354166666</v>
      </c>
    </row>
    <row r="640" spans="1:5" ht="33" customHeight="1" x14ac:dyDescent="0.3">
      <c r="A640" s="1" t="s">
        <v>11</v>
      </c>
      <c r="B640" s="1" t="s">
        <v>5</v>
      </c>
      <c r="C640" s="1" t="s">
        <v>2796</v>
      </c>
      <c r="D640" s="3" t="s">
        <v>654</v>
      </c>
      <c r="E640" s="2">
        <v>44547.371377314812</v>
      </c>
    </row>
    <row r="641" spans="1:5" ht="33" customHeight="1" x14ac:dyDescent="0.3">
      <c r="A641" s="1" t="s">
        <v>48</v>
      </c>
      <c r="B641" s="1" t="s">
        <v>5</v>
      </c>
      <c r="C641" s="1" t="s">
        <v>2796</v>
      </c>
      <c r="D641" s="3" t="s">
        <v>655</v>
      </c>
      <c r="E641" s="2">
        <v>44547.371412037035</v>
      </c>
    </row>
    <row r="642" spans="1:5" ht="33" customHeight="1" x14ac:dyDescent="0.3">
      <c r="A642" s="1" t="s">
        <v>4</v>
      </c>
      <c r="B642" s="1" t="s">
        <v>5</v>
      </c>
      <c r="C642" s="1" t="s">
        <v>2796</v>
      </c>
      <c r="D642" s="3" t="s">
        <v>656</v>
      </c>
      <c r="E642" s="2">
        <v>44547.371423611112</v>
      </c>
    </row>
    <row r="643" spans="1:5" ht="33" customHeight="1" x14ac:dyDescent="0.3">
      <c r="A643" s="1" t="s">
        <v>9</v>
      </c>
      <c r="B643" s="1" t="s">
        <v>5</v>
      </c>
      <c r="C643" s="1" t="s">
        <v>2796</v>
      </c>
      <c r="D643" s="3" t="s">
        <v>657</v>
      </c>
      <c r="E643" s="2">
        <v>44547.371423611112</v>
      </c>
    </row>
    <row r="644" spans="1:5" ht="33" customHeight="1" x14ac:dyDescent="0.3">
      <c r="A644" s="1" t="s">
        <v>23</v>
      </c>
      <c r="B644" s="1" t="s">
        <v>5</v>
      </c>
      <c r="C644" s="1" t="s">
        <v>2796</v>
      </c>
      <c r="D644" s="3" t="s">
        <v>658</v>
      </c>
      <c r="E644" s="2">
        <v>44547.371446759258</v>
      </c>
    </row>
    <row r="645" spans="1:5" ht="33" customHeight="1" x14ac:dyDescent="0.3">
      <c r="A645" s="1" t="s">
        <v>9</v>
      </c>
      <c r="B645" s="1" t="s">
        <v>5</v>
      </c>
      <c r="C645" s="1" t="s">
        <v>2796</v>
      </c>
      <c r="D645" s="3" t="s">
        <v>659</v>
      </c>
      <c r="E645" s="2">
        <v>44547.371458333335</v>
      </c>
    </row>
    <row r="646" spans="1:5" ht="33" customHeight="1" x14ac:dyDescent="0.3">
      <c r="A646" s="1" t="s">
        <v>4</v>
      </c>
      <c r="B646" s="1" t="s">
        <v>5</v>
      </c>
      <c r="C646" s="1" t="s">
        <v>2796</v>
      </c>
      <c r="D646" s="3" t="s">
        <v>660</v>
      </c>
      <c r="E646" s="2">
        <v>44547.371493055558</v>
      </c>
    </row>
    <row r="647" spans="1:5" ht="33" customHeight="1" x14ac:dyDescent="0.3">
      <c r="A647" s="1" t="s">
        <v>4</v>
      </c>
      <c r="B647" s="1" t="s">
        <v>5</v>
      </c>
      <c r="C647" s="1" t="s">
        <v>2796</v>
      </c>
      <c r="D647" s="3" t="s">
        <v>661</v>
      </c>
      <c r="E647" s="2">
        <v>44547.37158564815</v>
      </c>
    </row>
    <row r="648" spans="1:5" ht="33" customHeight="1" x14ac:dyDescent="0.3">
      <c r="A648" s="1" t="s">
        <v>4</v>
      </c>
      <c r="B648" s="1" t="s">
        <v>13</v>
      </c>
      <c r="C648" s="1" t="s">
        <v>2796</v>
      </c>
      <c r="D648" s="3" t="s">
        <v>662</v>
      </c>
      <c r="E648" s="2">
        <v>44547.371608796297</v>
      </c>
    </row>
    <row r="649" spans="1:5" ht="33" customHeight="1" x14ac:dyDescent="0.3">
      <c r="A649" s="1" t="s">
        <v>9</v>
      </c>
      <c r="B649" s="1" t="s">
        <v>5</v>
      </c>
      <c r="C649" s="1" t="s">
        <v>2796</v>
      </c>
      <c r="D649" s="3" t="s">
        <v>663</v>
      </c>
      <c r="E649" s="2">
        <v>44547.371666666666</v>
      </c>
    </row>
    <row r="650" spans="1:5" ht="33" customHeight="1" x14ac:dyDescent="0.3">
      <c r="A650" s="1" t="s">
        <v>48</v>
      </c>
      <c r="B650" s="1" t="s">
        <v>5</v>
      </c>
      <c r="C650" s="1" t="s">
        <v>2796</v>
      </c>
      <c r="D650" s="3" t="s">
        <v>664</v>
      </c>
      <c r="E650" s="2">
        <v>44547.371678240743</v>
      </c>
    </row>
    <row r="651" spans="1:5" ht="33" customHeight="1" x14ac:dyDescent="0.3">
      <c r="A651" s="1" t="s">
        <v>4</v>
      </c>
      <c r="B651" s="1" t="s">
        <v>5</v>
      </c>
      <c r="C651" s="1" t="s">
        <v>2796</v>
      </c>
      <c r="D651" s="3" t="s">
        <v>665</v>
      </c>
      <c r="E651" s="2">
        <v>44547.371689814812</v>
      </c>
    </row>
    <row r="652" spans="1:5" ht="33" customHeight="1" x14ac:dyDescent="0.3">
      <c r="A652" s="1" t="s">
        <v>4</v>
      </c>
      <c r="B652" s="1" t="s">
        <v>5</v>
      </c>
      <c r="C652" s="1" t="s">
        <v>2796</v>
      </c>
      <c r="D652" s="3" t="s">
        <v>666</v>
      </c>
      <c r="E652" s="2">
        <v>44547.371689814812</v>
      </c>
    </row>
    <row r="653" spans="1:5" ht="33" customHeight="1" x14ac:dyDescent="0.3">
      <c r="A653" s="1" t="s">
        <v>9</v>
      </c>
      <c r="B653" s="1" t="s">
        <v>5</v>
      </c>
      <c r="C653" s="1" t="s">
        <v>2796</v>
      </c>
      <c r="D653" s="3" t="s">
        <v>667</v>
      </c>
      <c r="E653" s="2">
        <v>44547.371701388889</v>
      </c>
    </row>
    <row r="654" spans="1:5" ht="33" customHeight="1" x14ac:dyDescent="0.3">
      <c r="A654" s="1" t="s">
        <v>23</v>
      </c>
      <c r="B654" s="1" t="s">
        <v>5</v>
      </c>
      <c r="C654" s="1" t="s">
        <v>2796</v>
      </c>
      <c r="D654" s="3" t="s">
        <v>668</v>
      </c>
      <c r="E654" s="2">
        <v>44547.371782407405</v>
      </c>
    </row>
    <row r="655" spans="1:5" ht="33" customHeight="1" x14ac:dyDescent="0.3">
      <c r="A655" s="1" t="s">
        <v>4</v>
      </c>
      <c r="B655" s="1" t="s">
        <v>5</v>
      </c>
      <c r="C655" s="1" t="s">
        <v>2796</v>
      </c>
      <c r="D655" s="3" t="s">
        <v>669</v>
      </c>
      <c r="E655" s="2">
        <v>44547.371805555558</v>
      </c>
    </row>
    <row r="656" spans="1:5" ht="33" customHeight="1" x14ac:dyDescent="0.3">
      <c r="A656" s="1" t="s">
        <v>4</v>
      </c>
      <c r="B656" s="1" t="s">
        <v>5</v>
      </c>
      <c r="C656" s="1" t="s">
        <v>2796</v>
      </c>
      <c r="D656" s="3" t="s">
        <v>670</v>
      </c>
      <c r="E656" s="2">
        <v>44547.371817129628</v>
      </c>
    </row>
    <row r="657" spans="1:5" ht="33" customHeight="1" x14ac:dyDescent="0.3">
      <c r="A657" s="1" t="s">
        <v>64</v>
      </c>
      <c r="B657" s="1" t="s">
        <v>30</v>
      </c>
      <c r="C657" s="1" t="s">
        <v>2796</v>
      </c>
      <c r="D657" s="3" t="s">
        <v>671</v>
      </c>
      <c r="E657" s="2">
        <v>44547.37190972222</v>
      </c>
    </row>
    <row r="658" spans="1:5" ht="33" customHeight="1" x14ac:dyDescent="0.3">
      <c r="A658" s="1" t="s">
        <v>9</v>
      </c>
      <c r="B658" s="1" t="s">
        <v>13</v>
      </c>
      <c r="C658" s="1" t="s">
        <v>2796</v>
      </c>
      <c r="D658" s="3" t="s">
        <v>672</v>
      </c>
      <c r="E658" s="2">
        <v>44547.371932870374</v>
      </c>
    </row>
    <row r="659" spans="1:5" ht="33" customHeight="1" x14ac:dyDescent="0.3">
      <c r="A659" s="1" t="s">
        <v>4</v>
      </c>
      <c r="B659" s="1" t="s">
        <v>30</v>
      </c>
      <c r="C659" s="1" t="s">
        <v>2796</v>
      </c>
      <c r="D659" s="3" t="s">
        <v>673</v>
      </c>
      <c r="E659" s="2">
        <v>44547.371967592589</v>
      </c>
    </row>
    <row r="660" spans="1:5" ht="33" customHeight="1" x14ac:dyDescent="0.3">
      <c r="A660" s="1" t="s">
        <v>48</v>
      </c>
      <c r="B660" s="1" t="s">
        <v>30</v>
      </c>
      <c r="C660" s="1" t="s">
        <v>2796</v>
      </c>
      <c r="D660" s="3" t="s">
        <v>674</v>
      </c>
      <c r="E660" s="2">
        <v>44547.371979166666</v>
      </c>
    </row>
    <row r="661" spans="1:5" ht="33" customHeight="1" x14ac:dyDescent="0.3">
      <c r="A661" s="1" t="s">
        <v>23</v>
      </c>
      <c r="B661" s="1" t="s">
        <v>5</v>
      </c>
      <c r="C661" s="1" t="s">
        <v>2796</v>
      </c>
      <c r="D661" s="3" t="s">
        <v>675</v>
      </c>
      <c r="E661" s="2">
        <v>44547.371979166666</v>
      </c>
    </row>
    <row r="662" spans="1:5" ht="33" customHeight="1" x14ac:dyDescent="0.3">
      <c r="A662" s="1" t="s">
        <v>42</v>
      </c>
      <c r="B662" s="1" t="s">
        <v>5</v>
      </c>
      <c r="C662" s="1" t="s">
        <v>2796</v>
      </c>
      <c r="D662" s="3" t="s">
        <v>676</v>
      </c>
      <c r="E662" s="2">
        <v>44547.372141203705</v>
      </c>
    </row>
    <row r="663" spans="1:5" ht="33" customHeight="1" x14ac:dyDescent="0.3">
      <c r="A663" s="1" t="s">
        <v>4</v>
      </c>
      <c r="B663" s="1" t="s">
        <v>5</v>
      </c>
      <c r="C663" s="1" t="s">
        <v>2796</v>
      </c>
      <c r="D663" s="3" t="s">
        <v>677</v>
      </c>
      <c r="E663" s="2">
        <v>44547.372245370374</v>
      </c>
    </row>
    <row r="664" spans="1:5" ht="33" customHeight="1" x14ac:dyDescent="0.3">
      <c r="A664" s="1" t="s">
        <v>9</v>
      </c>
      <c r="B664" s="1" t="s">
        <v>5</v>
      </c>
      <c r="C664" s="1" t="s">
        <v>2796</v>
      </c>
      <c r="D664" s="3" t="s">
        <v>678</v>
      </c>
      <c r="E664" s="2">
        <v>44547.372245370374</v>
      </c>
    </row>
    <row r="665" spans="1:5" ht="33" customHeight="1" x14ac:dyDescent="0.3">
      <c r="A665" s="1" t="s">
        <v>9</v>
      </c>
      <c r="B665" s="1" t="s">
        <v>5</v>
      </c>
      <c r="C665" s="1" t="s">
        <v>2796</v>
      </c>
      <c r="D665" s="3" t="s">
        <v>679</v>
      </c>
      <c r="E665" s="2">
        <v>44547.37226851852</v>
      </c>
    </row>
    <row r="666" spans="1:5" ht="33" customHeight="1" x14ac:dyDescent="0.3">
      <c r="A666" s="1" t="s">
        <v>23</v>
      </c>
      <c r="B666" s="1" t="s">
        <v>30</v>
      </c>
      <c r="C666" s="1" t="s">
        <v>2796</v>
      </c>
      <c r="D666" s="3" t="s">
        <v>680</v>
      </c>
      <c r="E666" s="2">
        <v>44547.372291666667</v>
      </c>
    </row>
    <row r="667" spans="1:5" ht="33" customHeight="1" x14ac:dyDescent="0.3">
      <c r="A667" s="1" t="s">
        <v>4</v>
      </c>
      <c r="B667" s="1" t="s">
        <v>5</v>
      </c>
      <c r="C667" s="1" t="s">
        <v>2796</v>
      </c>
      <c r="D667" s="3" t="s">
        <v>681</v>
      </c>
      <c r="E667" s="2">
        <v>44547.372291666667</v>
      </c>
    </row>
    <row r="668" spans="1:5" ht="33" customHeight="1" x14ac:dyDescent="0.3">
      <c r="A668" s="1" t="s">
        <v>42</v>
      </c>
      <c r="B668" s="1" t="s">
        <v>5</v>
      </c>
      <c r="C668" s="1" t="s">
        <v>2796</v>
      </c>
      <c r="D668" s="3" t="s">
        <v>682</v>
      </c>
      <c r="E668" s="2">
        <v>44547.37228009259</v>
      </c>
    </row>
    <row r="669" spans="1:5" ht="33" customHeight="1" x14ac:dyDescent="0.3">
      <c r="A669" s="1" t="s">
        <v>17</v>
      </c>
      <c r="B669" s="1" t="s">
        <v>30</v>
      </c>
      <c r="C669" s="1" t="s">
        <v>2796</v>
      </c>
      <c r="D669" s="3" t="s">
        <v>683</v>
      </c>
      <c r="E669" s="2">
        <v>44547.372291666667</v>
      </c>
    </row>
    <row r="670" spans="1:5" ht="33" customHeight="1" x14ac:dyDescent="0.3">
      <c r="A670" s="1" t="s">
        <v>4</v>
      </c>
      <c r="B670" s="1" t="s">
        <v>5</v>
      </c>
      <c r="C670" s="1" t="s">
        <v>2796</v>
      </c>
      <c r="D670" s="3" t="s">
        <v>684</v>
      </c>
      <c r="E670" s="2">
        <v>44547.372314814813</v>
      </c>
    </row>
    <row r="671" spans="1:5" ht="33" customHeight="1" x14ac:dyDescent="0.3">
      <c r="A671" s="1" t="s">
        <v>23</v>
      </c>
      <c r="B671" s="1" t="s">
        <v>5</v>
      </c>
      <c r="C671" s="1" t="s">
        <v>2796</v>
      </c>
      <c r="D671" s="3" t="s">
        <v>685</v>
      </c>
      <c r="E671" s="2">
        <v>44547.372303240743</v>
      </c>
    </row>
    <row r="672" spans="1:5" ht="33" customHeight="1" x14ac:dyDescent="0.3">
      <c r="A672" s="1" t="s">
        <v>4</v>
      </c>
      <c r="B672" s="1" t="s">
        <v>5</v>
      </c>
      <c r="C672" s="1" t="s">
        <v>2796</v>
      </c>
      <c r="D672" s="3" t="s">
        <v>686</v>
      </c>
      <c r="E672" s="2">
        <v>44547.372337962966</v>
      </c>
    </row>
    <row r="673" spans="1:5" ht="33" customHeight="1" x14ac:dyDescent="0.3">
      <c r="A673" s="1" t="s">
        <v>4</v>
      </c>
      <c r="B673" s="1" t="s">
        <v>5</v>
      </c>
      <c r="C673" s="1" t="s">
        <v>2796</v>
      </c>
      <c r="D673" s="3" t="s">
        <v>687</v>
      </c>
      <c r="E673" s="2">
        <v>44547.372349537036</v>
      </c>
    </row>
    <row r="674" spans="1:5" ht="33" customHeight="1" x14ac:dyDescent="0.3">
      <c r="A674" s="1" t="s">
        <v>9</v>
      </c>
      <c r="B674" s="1" t="s">
        <v>5</v>
      </c>
      <c r="C674" s="1" t="s">
        <v>2796</v>
      </c>
      <c r="D674" s="3" t="s">
        <v>688</v>
      </c>
      <c r="E674" s="2">
        <v>44547.372384259259</v>
      </c>
    </row>
    <row r="675" spans="1:5" ht="33" customHeight="1" x14ac:dyDescent="0.3">
      <c r="A675" s="1" t="s">
        <v>4</v>
      </c>
      <c r="B675" s="1" t="s">
        <v>5</v>
      </c>
      <c r="C675" s="1" t="s">
        <v>2796</v>
      </c>
      <c r="D675" s="3" t="s">
        <v>689</v>
      </c>
      <c r="E675" s="2">
        <v>44547.372384259259</v>
      </c>
    </row>
    <row r="676" spans="1:5" ht="33" customHeight="1" x14ac:dyDescent="0.3">
      <c r="A676" s="1" t="s">
        <v>4</v>
      </c>
      <c r="B676" s="1" t="s">
        <v>5</v>
      </c>
      <c r="C676" s="1" t="s">
        <v>2796</v>
      </c>
      <c r="D676" s="3" t="s">
        <v>690</v>
      </c>
      <c r="E676" s="2">
        <v>44547.372499999998</v>
      </c>
    </row>
    <row r="677" spans="1:5" ht="33" customHeight="1" x14ac:dyDescent="0.3">
      <c r="A677" s="1" t="s">
        <v>17</v>
      </c>
      <c r="B677" s="1" t="s">
        <v>5</v>
      </c>
      <c r="C677" s="1" t="s">
        <v>2796</v>
      </c>
      <c r="D677" s="3" t="s">
        <v>691</v>
      </c>
      <c r="E677" s="2">
        <v>44547.372546296298</v>
      </c>
    </row>
    <row r="678" spans="1:5" ht="33" customHeight="1" x14ac:dyDescent="0.3">
      <c r="A678" s="1" t="s">
        <v>48</v>
      </c>
      <c r="B678" s="1" t="s">
        <v>5</v>
      </c>
      <c r="C678" s="1" t="s">
        <v>2796</v>
      </c>
      <c r="D678" s="3" t="s">
        <v>692</v>
      </c>
      <c r="E678" s="2">
        <v>44547.372581018521</v>
      </c>
    </row>
    <row r="679" spans="1:5" ht="33" customHeight="1" x14ac:dyDescent="0.3">
      <c r="A679" s="1" t="s">
        <v>23</v>
      </c>
      <c r="B679" s="1" t="s">
        <v>5</v>
      </c>
      <c r="C679" s="1" t="s">
        <v>2796</v>
      </c>
      <c r="D679" s="3" t="s">
        <v>693</v>
      </c>
      <c r="E679" s="2">
        <v>44547.372627314813</v>
      </c>
    </row>
    <row r="680" spans="1:5" ht="33" customHeight="1" x14ac:dyDescent="0.3">
      <c r="A680" s="1" t="s">
        <v>23</v>
      </c>
      <c r="B680" s="1" t="s">
        <v>5</v>
      </c>
      <c r="C680" s="1" t="s">
        <v>2796</v>
      </c>
      <c r="D680" s="3" t="s">
        <v>694</v>
      </c>
      <c r="E680" s="2">
        <v>44547.37263888889</v>
      </c>
    </row>
    <row r="681" spans="1:5" ht="33" customHeight="1" x14ac:dyDescent="0.3">
      <c r="A681" s="1" t="s">
        <v>23</v>
      </c>
      <c r="B681" s="1" t="s">
        <v>5</v>
      </c>
      <c r="C681" s="1" t="s">
        <v>2796</v>
      </c>
      <c r="D681" s="3" t="s">
        <v>695</v>
      </c>
      <c r="E681" s="2">
        <v>44547.372673611113</v>
      </c>
    </row>
    <row r="682" spans="1:5" ht="33" customHeight="1" x14ac:dyDescent="0.3">
      <c r="A682" s="1" t="s">
        <v>7</v>
      </c>
      <c r="B682" s="1" t="s">
        <v>5</v>
      </c>
      <c r="C682" s="1" t="s">
        <v>2796</v>
      </c>
      <c r="D682" s="3" t="s">
        <v>696</v>
      </c>
      <c r="E682" s="2">
        <v>44547.372673611113</v>
      </c>
    </row>
    <row r="683" spans="1:5" ht="33" customHeight="1" x14ac:dyDescent="0.3">
      <c r="A683" s="1" t="s">
        <v>23</v>
      </c>
      <c r="B683" s="1" t="s">
        <v>30</v>
      </c>
      <c r="C683" s="1" t="s">
        <v>2796</v>
      </c>
      <c r="D683" s="3" t="s">
        <v>697</v>
      </c>
      <c r="E683" s="2">
        <v>44547.372696759259</v>
      </c>
    </row>
    <row r="684" spans="1:5" ht="33" customHeight="1" x14ac:dyDescent="0.3">
      <c r="A684" s="1" t="s">
        <v>42</v>
      </c>
      <c r="B684" s="1" t="s">
        <v>5</v>
      </c>
      <c r="C684" s="1" t="s">
        <v>2796</v>
      </c>
      <c r="D684" s="3" t="s">
        <v>698</v>
      </c>
      <c r="E684" s="2">
        <v>44547.372731481482</v>
      </c>
    </row>
    <row r="685" spans="1:5" ht="33" customHeight="1" x14ac:dyDescent="0.3">
      <c r="A685" s="1" t="s">
        <v>4</v>
      </c>
      <c r="B685" s="1" t="s">
        <v>5</v>
      </c>
      <c r="C685" s="1" t="s">
        <v>2796</v>
      </c>
      <c r="D685" s="3" t="s">
        <v>699</v>
      </c>
      <c r="E685" s="2">
        <v>44547.372777777775</v>
      </c>
    </row>
    <row r="686" spans="1:5" ht="33" customHeight="1" x14ac:dyDescent="0.3">
      <c r="A686" s="1" t="s">
        <v>9</v>
      </c>
      <c r="B686" s="1" t="s">
        <v>5</v>
      </c>
      <c r="C686" s="1" t="s">
        <v>2796</v>
      </c>
      <c r="D686" s="3" t="s">
        <v>700</v>
      </c>
      <c r="E686" s="2">
        <v>44547.372789351852</v>
      </c>
    </row>
    <row r="687" spans="1:5" ht="33" customHeight="1" x14ac:dyDescent="0.3">
      <c r="A687" s="1" t="s">
        <v>4</v>
      </c>
      <c r="B687" s="1" t="s">
        <v>5</v>
      </c>
      <c r="C687" s="1" t="s">
        <v>2796</v>
      </c>
      <c r="D687" s="3" t="s">
        <v>701</v>
      </c>
      <c r="E687" s="2">
        <v>44547.372789351852</v>
      </c>
    </row>
    <row r="688" spans="1:5" ht="33" customHeight="1" x14ac:dyDescent="0.3">
      <c r="A688" s="1" t="s">
        <v>64</v>
      </c>
      <c r="B688" s="1" t="s">
        <v>5</v>
      </c>
      <c r="C688" s="1" t="s">
        <v>2796</v>
      </c>
      <c r="D688" s="3" t="s">
        <v>702</v>
      </c>
      <c r="E688" s="2">
        <v>44547.372800925928</v>
      </c>
    </row>
    <row r="689" spans="1:5" ht="33" customHeight="1" x14ac:dyDescent="0.3">
      <c r="A689" s="1" t="s">
        <v>4</v>
      </c>
      <c r="B689" s="1" t="s">
        <v>5</v>
      </c>
      <c r="C689" s="1" t="s">
        <v>2796</v>
      </c>
      <c r="D689" s="3" t="s">
        <v>703</v>
      </c>
      <c r="E689" s="2">
        <v>44547.372870370367</v>
      </c>
    </row>
    <row r="690" spans="1:5" ht="33" customHeight="1" x14ac:dyDescent="0.3">
      <c r="A690" s="1" t="s">
        <v>48</v>
      </c>
      <c r="B690" s="1" t="s">
        <v>5</v>
      </c>
      <c r="C690" s="1" t="s">
        <v>2796</v>
      </c>
      <c r="D690" s="3" t="s">
        <v>704</v>
      </c>
      <c r="E690" s="2">
        <v>44547.37290509259</v>
      </c>
    </row>
    <row r="691" spans="1:5" ht="33" customHeight="1" x14ac:dyDescent="0.3">
      <c r="A691" s="1" t="s">
        <v>42</v>
      </c>
      <c r="B691" s="1" t="s">
        <v>30</v>
      </c>
      <c r="C691" s="1" t="s">
        <v>2796</v>
      </c>
      <c r="D691" s="3" t="s">
        <v>705</v>
      </c>
      <c r="E691" s="2">
        <v>44547.372986111113</v>
      </c>
    </row>
    <row r="692" spans="1:5" ht="33" customHeight="1" x14ac:dyDescent="0.3">
      <c r="A692" s="1" t="s">
        <v>4</v>
      </c>
      <c r="B692" s="1" t="s">
        <v>5</v>
      </c>
      <c r="C692" s="1" t="s">
        <v>2796</v>
      </c>
      <c r="D692" s="3" t="s">
        <v>706</v>
      </c>
      <c r="E692" s="2">
        <v>44547.37300925926</v>
      </c>
    </row>
    <row r="693" spans="1:5" ht="33" customHeight="1" x14ac:dyDescent="0.3">
      <c r="A693" s="1" t="s">
        <v>17</v>
      </c>
      <c r="B693" s="1" t="s">
        <v>5</v>
      </c>
      <c r="C693" s="1" t="s">
        <v>2796</v>
      </c>
      <c r="D693" s="3" t="s">
        <v>707</v>
      </c>
      <c r="E693" s="2">
        <v>44547.373043981483</v>
      </c>
    </row>
    <row r="694" spans="1:5" ht="33" customHeight="1" x14ac:dyDescent="0.3">
      <c r="A694" s="1" t="s">
        <v>4</v>
      </c>
      <c r="B694" s="1" t="s">
        <v>5</v>
      </c>
      <c r="C694" s="1" t="s">
        <v>2796</v>
      </c>
      <c r="D694" s="3" t="s">
        <v>708</v>
      </c>
      <c r="E694" s="2">
        <v>44547.373067129629</v>
      </c>
    </row>
    <row r="695" spans="1:5" ht="33" customHeight="1" x14ac:dyDescent="0.3">
      <c r="A695" s="1" t="s">
        <v>7</v>
      </c>
      <c r="B695" s="1" t="s">
        <v>5</v>
      </c>
      <c r="C695" s="1" t="s">
        <v>2796</v>
      </c>
      <c r="D695" s="3" t="s">
        <v>709</v>
      </c>
      <c r="E695" s="2">
        <v>44547.373067129629</v>
      </c>
    </row>
    <row r="696" spans="1:5" ht="33" customHeight="1" x14ac:dyDescent="0.3">
      <c r="A696" s="1" t="s">
        <v>11</v>
      </c>
      <c r="B696" s="1" t="s">
        <v>5</v>
      </c>
      <c r="C696" s="1" t="s">
        <v>2796</v>
      </c>
      <c r="D696" s="3" t="s">
        <v>710</v>
      </c>
      <c r="E696" s="2">
        <v>44547.373078703706</v>
      </c>
    </row>
    <row r="697" spans="1:5" ht="33" customHeight="1" x14ac:dyDescent="0.3">
      <c r="A697" s="1" t="s">
        <v>9</v>
      </c>
      <c r="B697" s="1" t="s">
        <v>5</v>
      </c>
      <c r="C697" s="1" t="s">
        <v>2796</v>
      </c>
      <c r="D697" s="3" t="s">
        <v>711</v>
      </c>
      <c r="E697" s="2">
        <v>44547.373101851852</v>
      </c>
    </row>
    <row r="698" spans="1:5" ht="33" customHeight="1" x14ac:dyDescent="0.3">
      <c r="A698" s="1" t="s">
        <v>42</v>
      </c>
      <c r="B698" s="1" t="s">
        <v>5</v>
      </c>
      <c r="C698" s="1" t="s">
        <v>2796</v>
      </c>
      <c r="D698" s="3" t="s">
        <v>712</v>
      </c>
      <c r="E698" s="2">
        <v>44547.373136574075</v>
      </c>
    </row>
    <row r="699" spans="1:5" ht="33" customHeight="1" x14ac:dyDescent="0.3">
      <c r="A699" s="1" t="s">
        <v>4</v>
      </c>
      <c r="B699" s="1" t="s">
        <v>5</v>
      </c>
      <c r="C699" s="1" t="s">
        <v>2796</v>
      </c>
      <c r="D699" s="3" t="s">
        <v>713</v>
      </c>
      <c r="E699" s="2">
        <v>44547.373240740744</v>
      </c>
    </row>
    <row r="700" spans="1:5" ht="33" customHeight="1" x14ac:dyDescent="0.3">
      <c r="A700" s="1" t="s">
        <v>4</v>
      </c>
      <c r="B700" s="1" t="s">
        <v>5</v>
      </c>
      <c r="C700" s="1" t="s">
        <v>2796</v>
      </c>
      <c r="D700" s="3" t="s">
        <v>714</v>
      </c>
      <c r="E700" s="2">
        <v>44547.373298611114</v>
      </c>
    </row>
    <row r="701" spans="1:5" ht="33" customHeight="1" x14ac:dyDescent="0.3">
      <c r="A701" s="1" t="s">
        <v>4</v>
      </c>
      <c r="B701" s="1" t="s">
        <v>5</v>
      </c>
      <c r="C701" s="1" t="s">
        <v>2796</v>
      </c>
      <c r="D701" s="3" t="s">
        <v>715</v>
      </c>
      <c r="E701" s="2">
        <v>44547.373287037037</v>
      </c>
    </row>
    <row r="702" spans="1:5" ht="33" customHeight="1" x14ac:dyDescent="0.3">
      <c r="A702" s="1" t="s">
        <v>11</v>
      </c>
      <c r="B702" s="1" t="s">
        <v>5</v>
      </c>
      <c r="C702" s="1" t="s">
        <v>2796</v>
      </c>
      <c r="D702" s="3" t="s">
        <v>716</v>
      </c>
      <c r="E702" s="2">
        <v>44547.373298611114</v>
      </c>
    </row>
    <row r="703" spans="1:5" ht="33" customHeight="1" x14ac:dyDescent="0.3">
      <c r="A703" s="1" t="s">
        <v>42</v>
      </c>
      <c r="B703" s="1" t="s">
        <v>5</v>
      </c>
      <c r="C703" s="1" t="s">
        <v>2796</v>
      </c>
      <c r="D703" s="3" t="s">
        <v>717</v>
      </c>
      <c r="E703" s="2">
        <v>44547.373344907406</v>
      </c>
    </row>
    <row r="704" spans="1:5" ht="33" customHeight="1" x14ac:dyDescent="0.3">
      <c r="A704" s="1" t="s">
        <v>4</v>
      </c>
      <c r="B704" s="1" t="s">
        <v>13</v>
      </c>
      <c r="C704" s="1" t="s">
        <v>2796</v>
      </c>
      <c r="D704" s="3" t="s">
        <v>718</v>
      </c>
      <c r="E704" s="2">
        <v>44547.373402777775</v>
      </c>
    </row>
    <row r="705" spans="1:5" ht="33" customHeight="1" x14ac:dyDescent="0.3">
      <c r="A705" s="1" t="s">
        <v>4</v>
      </c>
      <c r="B705" s="1" t="s">
        <v>5</v>
      </c>
      <c r="C705" s="1" t="s">
        <v>2796</v>
      </c>
      <c r="D705" s="3" t="s">
        <v>719</v>
      </c>
      <c r="E705" s="2">
        <v>44547.373437499999</v>
      </c>
    </row>
    <row r="706" spans="1:5" ht="33" customHeight="1" x14ac:dyDescent="0.3">
      <c r="A706" s="1" t="s">
        <v>9</v>
      </c>
      <c r="B706" s="1" t="s">
        <v>5</v>
      </c>
      <c r="C706" s="1" t="s">
        <v>2796</v>
      </c>
      <c r="D706" s="3" t="s">
        <v>720</v>
      </c>
      <c r="E706" s="2">
        <v>44547.373460648145</v>
      </c>
    </row>
    <row r="707" spans="1:5" ht="33" customHeight="1" x14ac:dyDescent="0.3">
      <c r="A707" s="1" t="s">
        <v>4</v>
      </c>
      <c r="B707" s="1" t="s">
        <v>5</v>
      </c>
      <c r="C707" s="1" t="s">
        <v>2796</v>
      </c>
      <c r="D707" s="3" t="s">
        <v>721</v>
      </c>
      <c r="E707" s="2">
        <v>44547.373530092591</v>
      </c>
    </row>
    <row r="708" spans="1:5" ht="33" customHeight="1" x14ac:dyDescent="0.3">
      <c r="A708" s="1" t="s">
        <v>42</v>
      </c>
      <c r="B708" s="1" t="s">
        <v>5</v>
      </c>
      <c r="C708" s="1" t="s">
        <v>2796</v>
      </c>
      <c r="D708" s="3" t="s">
        <v>722</v>
      </c>
      <c r="E708" s="2">
        <v>44547.373541666668</v>
      </c>
    </row>
    <row r="709" spans="1:5" ht="33" customHeight="1" x14ac:dyDescent="0.3">
      <c r="A709" s="1" t="s">
        <v>9</v>
      </c>
      <c r="B709" s="1" t="s">
        <v>5</v>
      </c>
      <c r="C709" s="1" t="s">
        <v>2796</v>
      </c>
      <c r="D709" s="3" t="s">
        <v>723</v>
      </c>
      <c r="E709" s="2">
        <v>44547.373553240737</v>
      </c>
    </row>
    <row r="710" spans="1:5" ht="33" customHeight="1" x14ac:dyDescent="0.3">
      <c r="A710" s="1" t="s">
        <v>17</v>
      </c>
      <c r="B710" s="1" t="s">
        <v>30</v>
      </c>
      <c r="C710" s="1" t="s">
        <v>2796</v>
      </c>
      <c r="D710" s="3" t="s">
        <v>724</v>
      </c>
      <c r="E710" s="2">
        <v>44547.37358796296</v>
      </c>
    </row>
    <row r="711" spans="1:5" ht="33" customHeight="1" x14ac:dyDescent="0.3">
      <c r="A711" s="1" t="s">
        <v>4</v>
      </c>
      <c r="B711" s="1" t="s">
        <v>5</v>
      </c>
      <c r="C711" s="1" t="s">
        <v>2796</v>
      </c>
      <c r="D711" s="3" t="s">
        <v>725</v>
      </c>
      <c r="E711" s="2">
        <v>44547.373518518521</v>
      </c>
    </row>
    <row r="712" spans="1:5" ht="33" customHeight="1" x14ac:dyDescent="0.3">
      <c r="A712" s="1" t="s">
        <v>42</v>
      </c>
      <c r="B712" s="1" t="s">
        <v>5</v>
      </c>
      <c r="C712" s="1" t="s">
        <v>2796</v>
      </c>
      <c r="D712" s="3" t="s">
        <v>726</v>
      </c>
      <c r="E712" s="2">
        <v>44547.373622685183</v>
      </c>
    </row>
    <row r="713" spans="1:5" ht="33" customHeight="1" x14ac:dyDescent="0.3">
      <c r="A713" s="1" t="s">
        <v>9</v>
      </c>
      <c r="B713" s="1" t="s">
        <v>5</v>
      </c>
      <c r="C713" s="1" t="s">
        <v>2796</v>
      </c>
      <c r="D713" s="3" t="s">
        <v>727</v>
      </c>
      <c r="E713" s="2">
        <v>44547.373622685183</v>
      </c>
    </row>
    <row r="714" spans="1:5" ht="33" customHeight="1" x14ac:dyDescent="0.3">
      <c r="A714" s="1" t="s">
        <v>9</v>
      </c>
      <c r="B714" s="1" t="s">
        <v>5</v>
      </c>
      <c r="C714" s="1" t="s">
        <v>2796</v>
      </c>
      <c r="D714" s="3" t="s">
        <v>728</v>
      </c>
      <c r="E714" s="2">
        <v>44547.373715277776</v>
      </c>
    </row>
    <row r="715" spans="1:5" ht="33" customHeight="1" x14ac:dyDescent="0.3">
      <c r="A715" s="1" t="s">
        <v>11</v>
      </c>
      <c r="B715" s="1" t="s">
        <v>5</v>
      </c>
      <c r="C715" s="1" t="s">
        <v>2796</v>
      </c>
      <c r="D715" s="3" t="s">
        <v>729</v>
      </c>
      <c r="E715" s="2">
        <v>44547.373726851853</v>
      </c>
    </row>
    <row r="716" spans="1:5" ht="33" customHeight="1" x14ac:dyDescent="0.3">
      <c r="A716" s="1" t="s">
        <v>17</v>
      </c>
      <c r="B716" s="1" t="s">
        <v>5</v>
      </c>
      <c r="C716" s="1" t="s">
        <v>2796</v>
      </c>
      <c r="D716" s="3" t="s">
        <v>730</v>
      </c>
      <c r="E716" s="2">
        <v>44547.373726851853</v>
      </c>
    </row>
    <row r="717" spans="1:5" ht="33" customHeight="1" x14ac:dyDescent="0.3">
      <c r="A717" s="1" t="s">
        <v>4</v>
      </c>
      <c r="B717" s="1" t="s">
        <v>5</v>
      </c>
      <c r="C717" s="1" t="s">
        <v>2796</v>
      </c>
      <c r="D717" s="3" t="s">
        <v>731</v>
      </c>
      <c r="E717" s="2">
        <v>44547.373738425929</v>
      </c>
    </row>
    <row r="718" spans="1:5" ht="33" customHeight="1" x14ac:dyDescent="0.3">
      <c r="A718" s="1" t="s">
        <v>4</v>
      </c>
      <c r="B718" s="1" t="s">
        <v>5</v>
      </c>
      <c r="C718" s="1" t="s">
        <v>2796</v>
      </c>
      <c r="D718" s="3" t="s">
        <v>732</v>
      </c>
      <c r="E718" s="2">
        <v>44547.373738425929</v>
      </c>
    </row>
    <row r="719" spans="1:5" ht="33" customHeight="1" x14ac:dyDescent="0.3">
      <c r="A719" s="1" t="s">
        <v>23</v>
      </c>
      <c r="B719" s="1" t="s">
        <v>5</v>
      </c>
      <c r="C719" s="1" t="s">
        <v>2796</v>
      </c>
      <c r="D719" s="3" t="s">
        <v>733</v>
      </c>
      <c r="E719" s="2">
        <v>44547.373773148145</v>
      </c>
    </row>
    <row r="720" spans="1:5" ht="33" customHeight="1" x14ac:dyDescent="0.3">
      <c r="A720" s="1" t="s">
        <v>42</v>
      </c>
      <c r="B720" s="1" t="s">
        <v>5</v>
      </c>
      <c r="C720" s="1" t="s">
        <v>2796</v>
      </c>
      <c r="D720" s="3" t="e" cm="1">
        <f t="array" ref="D720">-Special package for making it possible during COVID time
-WFH assistance package
-Change in Shift Allowance</f>
        <v>#NAME?</v>
      </c>
      <c r="E720" s="2">
        <v>44547.373819444445</v>
      </c>
    </row>
    <row r="721" spans="1:5" ht="33" customHeight="1" x14ac:dyDescent="0.3">
      <c r="A721" s="1" t="s">
        <v>17</v>
      </c>
      <c r="B721" s="1" t="s">
        <v>30</v>
      </c>
      <c r="C721" s="1" t="s">
        <v>2796</v>
      </c>
      <c r="D721" s="3" t="s">
        <v>734</v>
      </c>
      <c r="E721" s="2">
        <v>44547.373888888891</v>
      </c>
    </row>
    <row r="722" spans="1:5" ht="33" customHeight="1" x14ac:dyDescent="0.3">
      <c r="A722" s="1" t="s">
        <v>4</v>
      </c>
      <c r="B722" s="1" t="s">
        <v>5</v>
      </c>
      <c r="C722" s="1" t="s">
        <v>2796</v>
      </c>
      <c r="D722" s="3" t="s">
        <v>735</v>
      </c>
      <c r="E722" s="2">
        <v>44547.373912037037</v>
      </c>
    </row>
    <row r="723" spans="1:5" ht="33" customHeight="1" x14ac:dyDescent="0.3">
      <c r="A723" s="1" t="s">
        <v>4</v>
      </c>
      <c r="B723" s="1" t="s">
        <v>5</v>
      </c>
      <c r="C723" s="1" t="s">
        <v>2796</v>
      </c>
      <c r="D723" s="3" t="s">
        <v>736</v>
      </c>
      <c r="E723" s="2">
        <v>44547.373923611114</v>
      </c>
    </row>
    <row r="724" spans="1:5" ht="33" customHeight="1" x14ac:dyDescent="0.3">
      <c r="A724" s="1" t="s">
        <v>11</v>
      </c>
      <c r="B724" s="1" t="s">
        <v>5</v>
      </c>
      <c r="C724" s="1" t="s">
        <v>2796</v>
      </c>
      <c r="D724" s="3" t="s">
        <v>737</v>
      </c>
      <c r="E724" s="2">
        <v>44547.373865740738</v>
      </c>
    </row>
    <row r="725" spans="1:5" ht="33" customHeight="1" x14ac:dyDescent="0.3">
      <c r="A725" s="1" t="s">
        <v>42</v>
      </c>
      <c r="B725" s="1" t="s">
        <v>5</v>
      </c>
      <c r="C725" s="1" t="s">
        <v>2796</v>
      </c>
      <c r="D725" s="3" t="s">
        <v>738</v>
      </c>
      <c r="E725" s="2">
        <v>44547.37395833333</v>
      </c>
    </row>
    <row r="726" spans="1:5" ht="33" customHeight="1" x14ac:dyDescent="0.3">
      <c r="A726" s="1" t="s">
        <v>4</v>
      </c>
      <c r="B726" s="1" t="s">
        <v>5</v>
      </c>
      <c r="C726" s="1" t="s">
        <v>2796</v>
      </c>
      <c r="D726" s="3" t="s">
        <v>739</v>
      </c>
      <c r="E726" s="2">
        <v>44547.37395833333</v>
      </c>
    </row>
    <row r="727" spans="1:5" ht="33" customHeight="1" x14ac:dyDescent="0.3">
      <c r="A727" s="1" t="s">
        <v>4</v>
      </c>
      <c r="B727" s="1" t="s">
        <v>5</v>
      </c>
      <c r="C727" s="1" t="s">
        <v>2796</v>
      </c>
      <c r="D727" s="3" t="s">
        <v>740</v>
      </c>
      <c r="E727" s="2">
        <v>44547.373969907407</v>
      </c>
    </row>
    <row r="728" spans="1:5" ht="33" customHeight="1" x14ac:dyDescent="0.3">
      <c r="A728" s="1" t="s">
        <v>4</v>
      </c>
      <c r="B728" s="1" t="s">
        <v>5</v>
      </c>
      <c r="C728" s="1" t="s">
        <v>2796</v>
      </c>
      <c r="D728" s="3" t="s">
        <v>741</v>
      </c>
      <c r="E728" s="2">
        <v>44547.373993055553</v>
      </c>
    </row>
    <row r="729" spans="1:5" ht="33" customHeight="1" x14ac:dyDescent="0.3">
      <c r="A729" s="1" t="s">
        <v>4</v>
      </c>
      <c r="B729" s="1" t="s">
        <v>5</v>
      </c>
      <c r="C729" s="1" t="s">
        <v>2796</v>
      </c>
      <c r="D729" s="3" t="s">
        <v>742</v>
      </c>
      <c r="E729" s="2">
        <v>44547.37400462963</v>
      </c>
    </row>
    <row r="730" spans="1:5" ht="33" customHeight="1" x14ac:dyDescent="0.3">
      <c r="A730" s="1" t="s">
        <v>17</v>
      </c>
      <c r="B730" s="1" t="s">
        <v>5</v>
      </c>
      <c r="C730" s="1" t="s">
        <v>2796</v>
      </c>
      <c r="D730" s="3" t="s">
        <v>743</v>
      </c>
      <c r="E730" s="2">
        <v>44547.374016203707</v>
      </c>
    </row>
    <row r="731" spans="1:5" ht="33" customHeight="1" x14ac:dyDescent="0.3">
      <c r="A731" s="1" t="s">
        <v>4</v>
      </c>
      <c r="B731" s="1" t="s">
        <v>5</v>
      </c>
      <c r="C731" s="1" t="s">
        <v>2796</v>
      </c>
      <c r="D731" s="3" t="s">
        <v>744</v>
      </c>
      <c r="E731" s="2">
        <v>44547.374027777776</v>
      </c>
    </row>
    <row r="732" spans="1:5" ht="33" customHeight="1" x14ac:dyDescent="0.3">
      <c r="A732" s="1" t="s">
        <v>4</v>
      </c>
      <c r="B732" s="1" t="s">
        <v>5</v>
      </c>
      <c r="C732" s="1" t="s">
        <v>2796</v>
      </c>
      <c r="D732" s="3" t="s">
        <v>745</v>
      </c>
      <c r="E732" s="2">
        <v>44547.37394675926</v>
      </c>
    </row>
    <row r="733" spans="1:5" ht="33" customHeight="1" x14ac:dyDescent="0.3">
      <c r="A733" s="1" t="s">
        <v>23</v>
      </c>
      <c r="B733" s="1" t="s">
        <v>5</v>
      </c>
      <c r="C733" s="1" t="s">
        <v>2796</v>
      </c>
      <c r="D733" s="3" t="s">
        <v>746</v>
      </c>
      <c r="E733" s="2">
        <v>44547.374108796299</v>
      </c>
    </row>
    <row r="734" spans="1:5" ht="33" customHeight="1" x14ac:dyDescent="0.3">
      <c r="A734" s="1" t="s">
        <v>9</v>
      </c>
      <c r="B734" s="1" t="s">
        <v>5</v>
      </c>
      <c r="C734" s="1" t="s">
        <v>2796</v>
      </c>
      <c r="D734" s="3" t="s">
        <v>747</v>
      </c>
      <c r="E734" s="2">
        <v>44547.374166666668</v>
      </c>
    </row>
    <row r="735" spans="1:5" ht="33" customHeight="1" x14ac:dyDescent="0.3">
      <c r="A735" s="1" t="s">
        <v>11</v>
      </c>
      <c r="B735" s="1" t="s">
        <v>5</v>
      </c>
      <c r="C735" s="1" t="s">
        <v>2796</v>
      </c>
      <c r="D735" s="3" t="s">
        <v>748</v>
      </c>
      <c r="E735" s="2">
        <v>44547.374178240738</v>
      </c>
    </row>
    <row r="736" spans="1:5" ht="33" customHeight="1" x14ac:dyDescent="0.3">
      <c r="A736" s="1" t="s">
        <v>4</v>
      </c>
      <c r="B736" s="1" t="s">
        <v>5</v>
      </c>
      <c r="C736" s="1" t="s">
        <v>2796</v>
      </c>
      <c r="D736" s="3" t="s">
        <v>749</v>
      </c>
      <c r="E736" s="2">
        <v>44547.37427083333</v>
      </c>
    </row>
    <row r="737" spans="1:5" ht="33" customHeight="1" x14ac:dyDescent="0.3">
      <c r="A737" s="1" t="s">
        <v>7</v>
      </c>
      <c r="B737" s="1" t="s">
        <v>30</v>
      </c>
      <c r="C737" s="1" t="s">
        <v>2796</v>
      </c>
      <c r="D737" s="3" t="s">
        <v>750</v>
      </c>
      <c r="E737" s="2">
        <v>44547.374305555553</v>
      </c>
    </row>
    <row r="738" spans="1:5" ht="33" customHeight="1" x14ac:dyDescent="0.3">
      <c r="A738" s="1" t="s">
        <v>4</v>
      </c>
      <c r="B738" s="1" t="s">
        <v>5</v>
      </c>
      <c r="C738" s="1" t="s">
        <v>2796</v>
      </c>
      <c r="D738" s="3" t="s">
        <v>751</v>
      </c>
      <c r="E738" s="2">
        <v>44547.374328703707</v>
      </c>
    </row>
    <row r="739" spans="1:5" ht="33" customHeight="1" x14ac:dyDescent="0.3">
      <c r="A739" s="1" t="s">
        <v>23</v>
      </c>
      <c r="B739" s="1" t="s">
        <v>5</v>
      </c>
      <c r="C739" s="1" t="s">
        <v>2796</v>
      </c>
      <c r="D739" s="3" t="s">
        <v>752</v>
      </c>
      <c r="E739" s="2">
        <v>44547.374363425923</v>
      </c>
    </row>
    <row r="740" spans="1:5" ht="33" customHeight="1" x14ac:dyDescent="0.3">
      <c r="A740" s="1" t="s">
        <v>42</v>
      </c>
      <c r="B740" s="1" t="s">
        <v>5</v>
      </c>
      <c r="C740" s="1" t="s">
        <v>2796</v>
      </c>
      <c r="D740" s="3" t="s">
        <v>753</v>
      </c>
      <c r="E740" s="2">
        <v>44547.374479166669</v>
      </c>
    </row>
    <row r="741" spans="1:5" ht="33" customHeight="1" x14ac:dyDescent="0.3">
      <c r="A741" s="1" t="s">
        <v>64</v>
      </c>
      <c r="B741" s="1" t="s">
        <v>5</v>
      </c>
      <c r="C741" s="1" t="s">
        <v>2796</v>
      </c>
      <c r="D741" s="3" t="s">
        <v>754</v>
      </c>
      <c r="E741" s="2">
        <v>44547.374502314815</v>
      </c>
    </row>
    <row r="742" spans="1:5" ht="33" customHeight="1" x14ac:dyDescent="0.3">
      <c r="A742" s="1" t="s">
        <v>9</v>
      </c>
      <c r="B742" s="1" t="s">
        <v>5</v>
      </c>
      <c r="C742" s="1" t="s">
        <v>2796</v>
      </c>
      <c r="D742" s="3" t="s">
        <v>755</v>
      </c>
      <c r="E742" s="2">
        <v>44547.374548611115</v>
      </c>
    </row>
    <row r="743" spans="1:5" ht="33" customHeight="1" x14ac:dyDescent="0.3">
      <c r="A743" s="1" t="s">
        <v>4</v>
      </c>
      <c r="B743" s="1" t="s">
        <v>5</v>
      </c>
      <c r="C743" s="1" t="s">
        <v>2796</v>
      </c>
      <c r="D743" s="3" t="s">
        <v>756</v>
      </c>
      <c r="E743" s="2">
        <v>44547.374664351853</v>
      </c>
    </row>
    <row r="744" spans="1:5" ht="33" customHeight="1" x14ac:dyDescent="0.3">
      <c r="A744" s="1" t="s">
        <v>4</v>
      </c>
      <c r="B744" s="1" t="s">
        <v>5</v>
      </c>
      <c r="C744" s="1" t="s">
        <v>2796</v>
      </c>
      <c r="D744" s="3" t="s">
        <v>757</v>
      </c>
      <c r="E744" s="2">
        <v>44547.374664351853</v>
      </c>
    </row>
    <row r="745" spans="1:5" ht="33" customHeight="1" x14ac:dyDescent="0.3">
      <c r="A745" s="1" t="s">
        <v>4</v>
      </c>
      <c r="B745" s="1" t="s">
        <v>5</v>
      </c>
      <c r="C745" s="1" t="s">
        <v>2796</v>
      </c>
      <c r="D745" s="3"/>
      <c r="E745" s="2">
        <v>44547.374756944446</v>
      </c>
    </row>
    <row r="746" spans="1:5" ht="33" customHeight="1" x14ac:dyDescent="0.3">
      <c r="A746" s="1" t="s">
        <v>9</v>
      </c>
      <c r="B746" s="1" t="s">
        <v>5</v>
      </c>
      <c r="C746" s="1" t="s">
        <v>2796</v>
      </c>
      <c r="D746" s="3" t="s">
        <v>758</v>
      </c>
      <c r="E746" s="2">
        <v>44547.374791666669</v>
      </c>
    </row>
    <row r="747" spans="1:5" ht="33" customHeight="1" x14ac:dyDescent="0.3">
      <c r="A747" s="1" t="s">
        <v>4</v>
      </c>
      <c r="B747" s="1" t="s">
        <v>5</v>
      </c>
      <c r="C747" s="1" t="s">
        <v>2796</v>
      </c>
      <c r="D747" s="3" t="s">
        <v>759</v>
      </c>
      <c r="E747" s="2">
        <v>44547.374803240738</v>
      </c>
    </row>
    <row r="748" spans="1:5" ht="33" customHeight="1" x14ac:dyDescent="0.3">
      <c r="A748" s="1" t="s">
        <v>7</v>
      </c>
      <c r="B748" s="1" t="s">
        <v>5</v>
      </c>
      <c r="C748" s="1" t="s">
        <v>2796</v>
      </c>
      <c r="D748" s="3" t="s">
        <v>760</v>
      </c>
      <c r="E748" s="2">
        <v>44547.374849537038</v>
      </c>
    </row>
    <row r="749" spans="1:5" ht="33" customHeight="1" x14ac:dyDescent="0.3">
      <c r="A749" s="1" t="s">
        <v>4</v>
      </c>
      <c r="B749" s="1" t="s">
        <v>5</v>
      </c>
      <c r="C749" s="1" t="s">
        <v>2796</v>
      </c>
      <c r="D749" s="3" t="s">
        <v>761</v>
      </c>
      <c r="E749" s="2">
        <v>44547.374895833331</v>
      </c>
    </row>
    <row r="750" spans="1:5" ht="33" customHeight="1" x14ac:dyDescent="0.3">
      <c r="A750" s="1" t="s">
        <v>42</v>
      </c>
      <c r="B750" s="1" t="s">
        <v>5</v>
      </c>
      <c r="C750" s="1" t="s">
        <v>2796</v>
      </c>
      <c r="D750" s="3" t="s">
        <v>762</v>
      </c>
      <c r="E750" s="2">
        <v>44547.374930555554</v>
      </c>
    </row>
    <row r="751" spans="1:5" ht="33" customHeight="1" x14ac:dyDescent="0.3">
      <c r="A751" s="1" t="s">
        <v>42</v>
      </c>
      <c r="B751" s="1" t="s">
        <v>5</v>
      </c>
      <c r="C751" s="1" t="s">
        <v>2796</v>
      </c>
      <c r="D751" s="3" t="s">
        <v>763</v>
      </c>
      <c r="E751" s="2">
        <v>44547.375023148146</v>
      </c>
    </row>
    <row r="752" spans="1:5" ht="33" customHeight="1" x14ac:dyDescent="0.3">
      <c r="A752" s="1" t="s">
        <v>4</v>
      </c>
      <c r="B752" s="1" t="s">
        <v>13</v>
      </c>
      <c r="C752" s="1" t="s">
        <v>2796</v>
      </c>
      <c r="D752" s="3" t="s">
        <v>764</v>
      </c>
      <c r="E752" s="2">
        <v>44547.3750462963</v>
      </c>
    </row>
    <row r="753" spans="1:5" ht="33" customHeight="1" x14ac:dyDescent="0.3">
      <c r="A753" s="1" t="s">
        <v>23</v>
      </c>
      <c r="B753" s="1" t="s">
        <v>30</v>
      </c>
      <c r="C753" s="1" t="s">
        <v>2796</v>
      </c>
      <c r="D753" s="3" t="s">
        <v>765</v>
      </c>
      <c r="E753" s="2">
        <v>44547.375393518516</v>
      </c>
    </row>
    <row r="754" spans="1:5" ht="33" customHeight="1" x14ac:dyDescent="0.3">
      <c r="A754" s="1" t="s">
        <v>4</v>
      </c>
      <c r="B754" s="1" t="s">
        <v>5</v>
      </c>
      <c r="C754" s="1" t="s">
        <v>2796</v>
      </c>
      <c r="D754" s="3" t="s">
        <v>766</v>
      </c>
      <c r="E754" s="2">
        <v>44547.375497685185</v>
      </c>
    </row>
    <row r="755" spans="1:5" ht="33" customHeight="1" x14ac:dyDescent="0.3">
      <c r="A755" s="1" t="s">
        <v>4</v>
      </c>
      <c r="B755" s="1" t="s">
        <v>5</v>
      </c>
      <c r="C755" s="1" t="s">
        <v>2796</v>
      </c>
      <c r="D755" s="3" t="s">
        <v>767</v>
      </c>
      <c r="E755" s="2">
        <v>44547.37568287037</v>
      </c>
    </row>
    <row r="756" spans="1:5" ht="33" customHeight="1" x14ac:dyDescent="0.3">
      <c r="A756" s="1" t="s">
        <v>11</v>
      </c>
      <c r="B756" s="1" t="s">
        <v>5</v>
      </c>
      <c r="C756" s="1" t="s">
        <v>2796</v>
      </c>
      <c r="D756" s="3" t="s">
        <v>768</v>
      </c>
      <c r="E756" s="2">
        <v>44547.375694444447</v>
      </c>
    </row>
    <row r="757" spans="1:5" ht="33" customHeight="1" x14ac:dyDescent="0.3">
      <c r="A757" s="1" t="s">
        <v>9</v>
      </c>
      <c r="B757" s="1" t="s">
        <v>5</v>
      </c>
      <c r="C757" s="1" t="s">
        <v>2796</v>
      </c>
      <c r="D757" s="3" t="s">
        <v>769</v>
      </c>
      <c r="E757" s="2">
        <v>44547.375844907408</v>
      </c>
    </row>
    <row r="758" spans="1:5" ht="33" customHeight="1" x14ac:dyDescent="0.3">
      <c r="A758" s="1" t="s">
        <v>17</v>
      </c>
      <c r="B758" s="1" t="s">
        <v>5</v>
      </c>
      <c r="C758" s="1" t="s">
        <v>2796</v>
      </c>
      <c r="D758" s="3" t="s">
        <v>770</v>
      </c>
      <c r="E758" s="2">
        <v>44547.375879629632</v>
      </c>
    </row>
    <row r="759" spans="1:5" ht="33" customHeight="1" x14ac:dyDescent="0.3">
      <c r="A759" s="1" t="s">
        <v>48</v>
      </c>
      <c r="B759" s="1" t="s">
        <v>5</v>
      </c>
      <c r="C759" s="1" t="s">
        <v>2796</v>
      </c>
      <c r="D759" s="3" t="s">
        <v>771</v>
      </c>
      <c r="E759" s="2">
        <v>44547.375798611109</v>
      </c>
    </row>
    <row r="760" spans="1:5" ht="33" customHeight="1" x14ac:dyDescent="0.3">
      <c r="A760" s="1" t="s">
        <v>9</v>
      </c>
      <c r="B760" s="1" t="s">
        <v>5</v>
      </c>
      <c r="C760" s="1" t="s">
        <v>2796</v>
      </c>
      <c r="D760" s="3" t="s">
        <v>772</v>
      </c>
      <c r="E760" s="2">
        <v>44547.375960648147</v>
      </c>
    </row>
    <row r="761" spans="1:5" ht="33" customHeight="1" x14ac:dyDescent="0.3">
      <c r="A761" s="1" t="s">
        <v>23</v>
      </c>
      <c r="B761" s="1" t="s">
        <v>5</v>
      </c>
      <c r="C761" s="1" t="s">
        <v>2796</v>
      </c>
      <c r="D761" s="3" t="s">
        <v>773</v>
      </c>
      <c r="E761" s="2">
        <v>44547.376018518517</v>
      </c>
    </row>
    <row r="762" spans="1:5" ht="33" customHeight="1" x14ac:dyDescent="0.3">
      <c r="A762" s="1" t="s">
        <v>4</v>
      </c>
      <c r="B762" s="1" t="s">
        <v>5</v>
      </c>
      <c r="C762" s="1" t="s">
        <v>2796</v>
      </c>
      <c r="D762" s="3" t="s">
        <v>774</v>
      </c>
      <c r="E762" s="2">
        <v>44547.376006944447</v>
      </c>
    </row>
    <row r="763" spans="1:5" ht="33" customHeight="1" x14ac:dyDescent="0.3">
      <c r="A763" s="1" t="s">
        <v>4</v>
      </c>
      <c r="B763" s="1" t="s">
        <v>5</v>
      </c>
      <c r="C763" s="1" t="s">
        <v>2796</v>
      </c>
      <c r="D763" s="3" t="s">
        <v>775</v>
      </c>
      <c r="E763" s="2">
        <v>44547.37604166667</v>
      </c>
    </row>
    <row r="764" spans="1:5" ht="33" customHeight="1" x14ac:dyDescent="0.3">
      <c r="A764" s="1" t="s">
        <v>9</v>
      </c>
      <c r="B764" s="1" t="s">
        <v>5</v>
      </c>
      <c r="C764" s="1" t="s">
        <v>2796</v>
      </c>
      <c r="D764" s="3" t="s">
        <v>776</v>
      </c>
      <c r="E764" s="2">
        <v>44547.375902777778</v>
      </c>
    </row>
    <row r="765" spans="1:5" ht="33" customHeight="1" x14ac:dyDescent="0.3">
      <c r="A765" s="1" t="s">
        <v>4</v>
      </c>
      <c r="B765" s="1" t="s">
        <v>5</v>
      </c>
      <c r="C765" s="1" t="s">
        <v>2796</v>
      </c>
      <c r="D765" s="3" t="s">
        <v>777</v>
      </c>
      <c r="E765" s="2">
        <v>44547.376111111109</v>
      </c>
    </row>
    <row r="766" spans="1:5" ht="33" customHeight="1" x14ac:dyDescent="0.3">
      <c r="A766" s="1" t="s">
        <v>4</v>
      </c>
      <c r="B766" s="1" t="s">
        <v>5</v>
      </c>
      <c r="C766" s="1" t="s">
        <v>2796</v>
      </c>
      <c r="D766" s="3" t="s">
        <v>778</v>
      </c>
      <c r="E766" s="2">
        <v>44547.376215277778</v>
      </c>
    </row>
    <row r="767" spans="1:5" ht="33" customHeight="1" x14ac:dyDescent="0.3">
      <c r="A767" s="1" t="s">
        <v>4</v>
      </c>
      <c r="B767" s="1" t="s">
        <v>5</v>
      </c>
      <c r="C767" s="1" t="s">
        <v>2796</v>
      </c>
      <c r="D767" s="3" t="s">
        <v>779</v>
      </c>
      <c r="E767" s="2">
        <v>44547.376331018517</v>
      </c>
    </row>
    <row r="768" spans="1:5" ht="33" customHeight="1" x14ac:dyDescent="0.3">
      <c r="A768" s="1" t="s">
        <v>4</v>
      </c>
      <c r="B768" s="1" t="s">
        <v>5</v>
      </c>
      <c r="C768" s="1" t="s">
        <v>2796</v>
      </c>
      <c r="D768" s="3" t="s">
        <v>780</v>
      </c>
      <c r="E768" s="2">
        <v>44547.376354166663</v>
      </c>
    </row>
    <row r="769" spans="1:5" ht="33" customHeight="1" x14ac:dyDescent="0.3">
      <c r="A769" s="1" t="s">
        <v>4</v>
      </c>
      <c r="B769" s="1" t="s">
        <v>5</v>
      </c>
      <c r="C769" s="1" t="s">
        <v>2796</v>
      </c>
      <c r="D769" s="3" t="s">
        <v>781</v>
      </c>
      <c r="E769" s="2">
        <v>44547.37636574074</v>
      </c>
    </row>
    <row r="770" spans="1:5" ht="33" customHeight="1" x14ac:dyDescent="0.3">
      <c r="A770" s="1" t="s">
        <v>4</v>
      </c>
      <c r="B770" s="1" t="s">
        <v>5</v>
      </c>
      <c r="C770" s="1" t="s">
        <v>2796</v>
      </c>
      <c r="D770" s="3" t="s">
        <v>782</v>
      </c>
      <c r="E770" s="2">
        <v>44547.376423611109</v>
      </c>
    </row>
    <row r="771" spans="1:5" ht="33" customHeight="1" x14ac:dyDescent="0.3">
      <c r="A771" s="1" t="s">
        <v>4</v>
      </c>
      <c r="B771" s="1" t="s">
        <v>5</v>
      </c>
      <c r="C771" s="1" t="s">
        <v>2796</v>
      </c>
      <c r="D771" s="3" t="s">
        <v>783</v>
      </c>
      <c r="E771" s="2">
        <v>44547.376446759263</v>
      </c>
    </row>
    <row r="772" spans="1:5" ht="33" customHeight="1" x14ac:dyDescent="0.3">
      <c r="A772" s="1" t="s">
        <v>11</v>
      </c>
      <c r="B772" s="1" t="s">
        <v>5</v>
      </c>
      <c r="C772" s="1" t="s">
        <v>2796</v>
      </c>
      <c r="D772" s="3" t="s">
        <v>784</v>
      </c>
      <c r="E772" s="2">
        <v>44547.376458333332</v>
      </c>
    </row>
    <row r="773" spans="1:5" ht="33" customHeight="1" x14ac:dyDescent="0.3">
      <c r="A773" s="1" t="s">
        <v>9</v>
      </c>
      <c r="B773" s="1" t="s">
        <v>5</v>
      </c>
      <c r="C773" s="1" t="s">
        <v>2796</v>
      </c>
      <c r="D773" s="3" t="s">
        <v>785</v>
      </c>
      <c r="E773" s="2">
        <v>44547.376504629632</v>
      </c>
    </row>
    <row r="774" spans="1:5" ht="33" customHeight="1" x14ac:dyDescent="0.3">
      <c r="A774" s="1" t="s">
        <v>64</v>
      </c>
      <c r="B774" s="1" t="s">
        <v>5</v>
      </c>
      <c r="C774" s="1" t="s">
        <v>2796</v>
      </c>
      <c r="D774" s="3" t="s">
        <v>786</v>
      </c>
      <c r="E774" s="2">
        <v>44547.376516203702</v>
      </c>
    </row>
    <row r="775" spans="1:5" ht="33" customHeight="1" x14ac:dyDescent="0.3">
      <c r="A775" s="1" t="s">
        <v>4</v>
      </c>
      <c r="B775" s="1" t="s">
        <v>5</v>
      </c>
      <c r="C775" s="1" t="s">
        <v>2796</v>
      </c>
      <c r="D775" s="3" t="s">
        <v>787</v>
      </c>
      <c r="E775" s="2">
        <v>44547.376539351855</v>
      </c>
    </row>
    <row r="776" spans="1:5" ht="33" customHeight="1" x14ac:dyDescent="0.3">
      <c r="A776" s="1" t="s">
        <v>42</v>
      </c>
      <c r="B776" s="1" t="s">
        <v>5</v>
      </c>
      <c r="C776" s="1" t="s">
        <v>2796</v>
      </c>
      <c r="D776" s="3" t="s">
        <v>788</v>
      </c>
      <c r="E776" s="2">
        <v>44547.376585648148</v>
      </c>
    </row>
    <row r="777" spans="1:5" ht="33" customHeight="1" x14ac:dyDescent="0.3">
      <c r="A777" s="1" t="s">
        <v>42</v>
      </c>
      <c r="B777" s="1" t="s">
        <v>5</v>
      </c>
      <c r="C777" s="1" t="s">
        <v>2796</v>
      </c>
      <c r="D777" s="3" t="s">
        <v>789</v>
      </c>
      <c r="E777" s="2">
        <v>44547.376585648148</v>
      </c>
    </row>
    <row r="778" spans="1:5" ht="33" customHeight="1" x14ac:dyDescent="0.3">
      <c r="A778" s="1" t="s">
        <v>4</v>
      </c>
      <c r="B778" s="1" t="s">
        <v>5</v>
      </c>
      <c r="C778" s="1" t="s">
        <v>2796</v>
      </c>
      <c r="D778" s="3" t="s">
        <v>790</v>
      </c>
      <c r="E778" s="2">
        <v>44547.376689814817</v>
      </c>
    </row>
    <row r="779" spans="1:5" ht="33" customHeight="1" x14ac:dyDescent="0.3">
      <c r="A779" s="1" t="s">
        <v>4</v>
      </c>
      <c r="B779" s="1" t="s">
        <v>13</v>
      </c>
      <c r="C779" s="1" t="s">
        <v>2796</v>
      </c>
      <c r="D779" s="3" t="s">
        <v>791</v>
      </c>
      <c r="E779" s="2">
        <v>44547.376805555556</v>
      </c>
    </row>
    <row r="780" spans="1:5" ht="33" customHeight="1" x14ac:dyDescent="0.3">
      <c r="A780" s="1" t="s">
        <v>4</v>
      </c>
      <c r="B780" s="1" t="s">
        <v>5</v>
      </c>
      <c r="C780" s="1" t="s">
        <v>2796</v>
      </c>
      <c r="D780" s="3" t="s">
        <v>792</v>
      </c>
      <c r="E780" s="2">
        <v>44547.376886574071</v>
      </c>
    </row>
    <row r="781" spans="1:5" ht="33" customHeight="1" x14ac:dyDescent="0.3">
      <c r="A781" s="1" t="s">
        <v>42</v>
      </c>
      <c r="B781" s="1" t="s">
        <v>5</v>
      </c>
      <c r="C781" s="1" t="s">
        <v>2796</v>
      </c>
      <c r="D781" s="3" t="s">
        <v>793</v>
      </c>
      <c r="E781" s="2">
        <v>44547.376898148148</v>
      </c>
    </row>
    <row r="782" spans="1:5" ht="33" customHeight="1" x14ac:dyDescent="0.3">
      <c r="A782" s="1" t="s">
        <v>4</v>
      </c>
      <c r="B782" s="1" t="s">
        <v>5</v>
      </c>
      <c r="C782" s="1" t="s">
        <v>2796</v>
      </c>
      <c r="D782" s="3" t="s">
        <v>794</v>
      </c>
      <c r="E782" s="2">
        <v>44547.376921296294</v>
      </c>
    </row>
    <row r="783" spans="1:5" ht="33" customHeight="1" x14ac:dyDescent="0.3">
      <c r="A783" s="1" t="s">
        <v>9</v>
      </c>
      <c r="B783" s="1" t="s">
        <v>5</v>
      </c>
      <c r="C783" s="1" t="s">
        <v>2796</v>
      </c>
      <c r="D783" s="3" t="s">
        <v>795</v>
      </c>
      <c r="E783" s="2">
        <v>44547.376898148148</v>
      </c>
    </row>
    <row r="784" spans="1:5" ht="33" customHeight="1" x14ac:dyDescent="0.3">
      <c r="A784" s="1" t="s">
        <v>9</v>
      </c>
      <c r="B784" s="1" t="s">
        <v>5</v>
      </c>
      <c r="C784" s="1" t="s">
        <v>2796</v>
      </c>
      <c r="D784" s="3" t="s">
        <v>796</v>
      </c>
      <c r="E784" s="2">
        <v>44547.376944444448</v>
      </c>
    </row>
    <row r="785" spans="1:5" ht="33" customHeight="1" x14ac:dyDescent="0.3">
      <c r="A785" s="1" t="s">
        <v>11</v>
      </c>
      <c r="B785" s="1" t="s">
        <v>13</v>
      </c>
      <c r="C785" s="1" t="s">
        <v>2796</v>
      </c>
      <c r="D785" s="3" t="s">
        <v>797</v>
      </c>
      <c r="E785" s="2">
        <v>44547.37699074074</v>
      </c>
    </row>
    <row r="786" spans="1:5" ht="33" customHeight="1" x14ac:dyDescent="0.3">
      <c r="A786" s="1" t="s">
        <v>4</v>
      </c>
      <c r="B786" s="1" t="s">
        <v>5</v>
      </c>
      <c r="C786" s="1" t="s">
        <v>2796</v>
      </c>
      <c r="D786" s="3" t="s">
        <v>798</v>
      </c>
      <c r="E786" s="2">
        <v>44547.377025462964</v>
      </c>
    </row>
    <row r="787" spans="1:5" ht="33" customHeight="1" x14ac:dyDescent="0.3">
      <c r="A787" s="1" t="s">
        <v>4</v>
      </c>
      <c r="B787" s="1" t="s">
        <v>5</v>
      </c>
      <c r="C787" s="1" t="s">
        <v>2796</v>
      </c>
      <c r="D787" s="3" t="s">
        <v>799</v>
      </c>
      <c r="E787" s="2">
        <v>44547.376932870371</v>
      </c>
    </row>
    <row r="788" spans="1:5" ht="33" customHeight="1" x14ac:dyDescent="0.3">
      <c r="A788" s="1" t="s">
        <v>4</v>
      </c>
      <c r="B788" s="1" t="s">
        <v>5</v>
      </c>
      <c r="C788" s="1" t="s">
        <v>2796</v>
      </c>
      <c r="D788" s="3" t="s">
        <v>800</v>
      </c>
      <c r="E788" s="2">
        <v>44547.377083333333</v>
      </c>
    </row>
    <row r="789" spans="1:5" ht="33" customHeight="1" x14ac:dyDescent="0.3">
      <c r="A789" s="1" t="s">
        <v>7</v>
      </c>
      <c r="B789" s="1" t="s">
        <v>5</v>
      </c>
      <c r="C789" s="1" t="s">
        <v>2796</v>
      </c>
      <c r="D789" s="3" t="s">
        <v>801</v>
      </c>
      <c r="E789" s="2">
        <v>44547.37709490741</v>
      </c>
    </row>
    <row r="790" spans="1:5" ht="33" customHeight="1" x14ac:dyDescent="0.3">
      <c r="A790" s="1" t="s">
        <v>4</v>
      </c>
      <c r="B790" s="1" t="s">
        <v>13</v>
      </c>
      <c r="C790" s="1" t="s">
        <v>2796</v>
      </c>
      <c r="D790" s="3" t="s">
        <v>802</v>
      </c>
      <c r="E790" s="2">
        <v>44547.377071759256</v>
      </c>
    </row>
    <row r="791" spans="1:5" ht="33" customHeight="1" x14ac:dyDescent="0.3">
      <c r="A791" s="1" t="s">
        <v>4</v>
      </c>
      <c r="B791" s="1" t="s">
        <v>5</v>
      </c>
      <c r="C791" s="1" t="s">
        <v>2796</v>
      </c>
      <c r="D791" s="3" t="s">
        <v>803</v>
      </c>
      <c r="E791" s="2">
        <v>44547.377118055556</v>
      </c>
    </row>
    <row r="792" spans="1:5" ht="33" customHeight="1" x14ac:dyDescent="0.3">
      <c r="A792" s="1" t="s">
        <v>64</v>
      </c>
      <c r="B792" s="1" t="s">
        <v>5</v>
      </c>
      <c r="C792" s="1" t="s">
        <v>2796</v>
      </c>
      <c r="D792" s="3" t="s">
        <v>804</v>
      </c>
      <c r="E792" s="2">
        <v>44547.377141203702</v>
      </c>
    </row>
    <row r="793" spans="1:5" ht="33" customHeight="1" x14ac:dyDescent="0.3">
      <c r="A793" s="1" t="s">
        <v>4</v>
      </c>
      <c r="B793" s="1" t="s">
        <v>5</v>
      </c>
      <c r="C793" s="1" t="s">
        <v>2796</v>
      </c>
      <c r="D793" s="3" t="s">
        <v>805</v>
      </c>
      <c r="E793" s="2">
        <v>44547.377256944441</v>
      </c>
    </row>
    <row r="794" spans="1:5" ht="33" customHeight="1" x14ac:dyDescent="0.3">
      <c r="A794" s="1" t="s">
        <v>42</v>
      </c>
      <c r="B794" s="1" t="s">
        <v>5</v>
      </c>
      <c r="C794" s="1" t="s">
        <v>2796</v>
      </c>
      <c r="D794" s="3" t="s">
        <v>806</v>
      </c>
      <c r="E794" s="2">
        <v>44547.377256944441</v>
      </c>
    </row>
    <row r="795" spans="1:5" ht="33" customHeight="1" x14ac:dyDescent="0.3">
      <c r="A795" s="1" t="s">
        <v>4</v>
      </c>
      <c r="B795" s="1" t="s">
        <v>13</v>
      </c>
      <c r="C795" s="1" t="s">
        <v>2796</v>
      </c>
      <c r="D795" s="3" t="s">
        <v>807</v>
      </c>
      <c r="E795" s="2">
        <v>44547.377268518518</v>
      </c>
    </row>
    <row r="796" spans="1:5" ht="33" customHeight="1" x14ac:dyDescent="0.3">
      <c r="A796" s="1" t="s">
        <v>4</v>
      </c>
      <c r="B796" s="1" t="s">
        <v>5</v>
      </c>
      <c r="C796" s="1" t="s">
        <v>2796</v>
      </c>
      <c r="D796" s="3" t="s">
        <v>808</v>
      </c>
      <c r="E796" s="2">
        <v>44547.377187500002</v>
      </c>
    </row>
    <row r="797" spans="1:5" ht="33" customHeight="1" x14ac:dyDescent="0.3">
      <c r="A797" s="1" t="s">
        <v>9</v>
      </c>
      <c r="B797" s="1" t="s">
        <v>5</v>
      </c>
      <c r="C797" s="1" t="s">
        <v>2796</v>
      </c>
      <c r="D797" s="3" t="s">
        <v>809</v>
      </c>
      <c r="E797" s="2">
        <v>44547.377349537041</v>
      </c>
    </row>
    <row r="798" spans="1:5" ht="33" customHeight="1" x14ac:dyDescent="0.3">
      <c r="A798" s="1" t="s">
        <v>9</v>
      </c>
      <c r="B798" s="1" t="s">
        <v>5</v>
      </c>
      <c r="C798" s="1" t="s">
        <v>2796</v>
      </c>
      <c r="D798" s="3" t="s">
        <v>810</v>
      </c>
      <c r="E798" s="2">
        <v>44547.37736111111</v>
      </c>
    </row>
    <row r="799" spans="1:5" ht="33" customHeight="1" x14ac:dyDescent="0.3">
      <c r="A799" s="1" t="s">
        <v>11</v>
      </c>
      <c r="B799" s="1" t="s">
        <v>5</v>
      </c>
      <c r="C799" s="1" t="s">
        <v>2796</v>
      </c>
      <c r="D799" s="3" t="s">
        <v>811</v>
      </c>
      <c r="E799" s="2">
        <v>44547.377418981479</v>
      </c>
    </row>
    <row r="800" spans="1:5" ht="33" customHeight="1" x14ac:dyDescent="0.3">
      <c r="A800" s="1" t="s">
        <v>4</v>
      </c>
      <c r="B800" s="1" t="s">
        <v>5</v>
      </c>
      <c r="C800" s="1" t="s">
        <v>2796</v>
      </c>
      <c r="D800" s="3" t="s">
        <v>812</v>
      </c>
      <c r="E800" s="2">
        <v>44547.377430555556</v>
      </c>
    </row>
    <row r="801" spans="1:5" ht="33" customHeight="1" x14ac:dyDescent="0.3">
      <c r="A801" s="1" t="s">
        <v>9</v>
      </c>
      <c r="B801" s="1" t="s">
        <v>5</v>
      </c>
      <c r="C801" s="1" t="s">
        <v>2796</v>
      </c>
      <c r="D801" s="3" t="s">
        <v>813</v>
      </c>
      <c r="E801" s="2">
        <v>44547.377465277779</v>
      </c>
    </row>
    <row r="802" spans="1:5" ht="33" customHeight="1" x14ac:dyDescent="0.3">
      <c r="A802" s="1" t="s">
        <v>4</v>
      </c>
      <c r="B802" s="1" t="s">
        <v>5</v>
      </c>
      <c r="C802" s="1" t="s">
        <v>2796</v>
      </c>
      <c r="D802" s="3" t="s">
        <v>814</v>
      </c>
      <c r="E802" s="2">
        <v>44547.377511574072</v>
      </c>
    </row>
    <row r="803" spans="1:5" ht="33" customHeight="1" x14ac:dyDescent="0.3">
      <c r="A803" s="1" t="s">
        <v>48</v>
      </c>
      <c r="B803" s="1" t="s">
        <v>5</v>
      </c>
      <c r="C803" s="1" t="s">
        <v>2796</v>
      </c>
      <c r="D803" s="3" t="s">
        <v>815</v>
      </c>
      <c r="E803" s="2">
        <v>44547.377511574072</v>
      </c>
    </row>
    <row r="804" spans="1:5" ht="33" customHeight="1" x14ac:dyDescent="0.3">
      <c r="A804" s="1" t="s">
        <v>9</v>
      </c>
      <c r="B804" s="1" t="s">
        <v>5</v>
      </c>
      <c r="C804" s="1" t="s">
        <v>2796</v>
      </c>
      <c r="D804" s="3" t="s">
        <v>816</v>
      </c>
      <c r="E804" s="2">
        <v>44547.377511574072</v>
      </c>
    </row>
    <row r="805" spans="1:5" ht="33" customHeight="1" x14ac:dyDescent="0.3">
      <c r="A805" s="1" t="s">
        <v>9</v>
      </c>
      <c r="B805" s="1" t="s">
        <v>5</v>
      </c>
      <c r="C805" s="1" t="s">
        <v>2796</v>
      </c>
      <c r="D805" s="3" t="s">
        <v>817</v>
      </c>
      <c r="E805" s="2">
        <v>44547.377523148149</v>
      </c>
    </row>
    <row r="806" spans="1:5" ht="33" customHeight="1" x14ac:dyDescent="0.3">
      <c r="A806" s="1" t="s">
        <v>11</v>
      </c>
      <c r="B806" s="1" t="s">
        <v>5</v>
      </c>
      <c r="C806" s="1" t="s">
        <v>2796</v>
      </c>
      <c r="D806" s="3" t="s">
        <v>818</v>
      </c>
      <c r="E806" s="2">
        <v>44547.377523148149</v>
      </c>
    </row>
    <row r="807" spans="1:5" ht="33" customHeight="1" x14ac:dyDescent="0.3">
      <c r="A807" s="1" t="s">
        <v>4</v>
      </c>
      <c r="B807" s="1" t="s">
        <v>5</v>
      </c>
      <c r="C807" s="1" t="s">
        <v>2796</v>
      </c>
      <c r="D807" s="3" t="s">
        <v>819</v>
      </c>
      <c r="E807" s="2">
        <v>44547.377569444441</v>
      </c>
    </row>
    <row r="808" spans="1:5" ht="33" customHeight="1" x14ac:dyDescent="0.3">
      <c r="A808" s="1" t="s">
        <v>4</v>
      </c>
      <c r="B808" s="1" t="s">
        <v>5</v>
      </c>
      <c r="C808" s="1" t="s">
        <v>2796</v>
      </c>
      <c r="D808" s="3" t="s">
        <v>820</v>
      </c>
      <c r="E808" s="2">
        <v>44547.377581018518</v>
      </c>
    </row>
    <row r="809" spans="1:5" ht="33" customHeight="1" x14ac:dyDescent="0.3">
      <c r="A809" s="1" t="s">
        <v>4</v>
      </c>
      <c r="B809" s="1" t="s">
        <v>5</v>
      </c>
      <c r="C809" s="1" t="s">
        <v>2796</v>
      </c>
      <c r="D809" s="3" t="s">
        <v>821</v>
      </c>
      <c r="E809" s="2">
        <v>44547.377592592595</v>
      </c>
    </row>
    <row r="810" spans="1:5" ht="33" customHeight="1" x14ac:dyDescent="0.3">
      <c r="A810" s="1" t="s">
        <v>4</v>
      </c>
      <c r="B810" s="1" t="s">
        <v>30</v>
      </c>
      <c r="C810" s="1" t="s">
        <v>2796</v>
      </c>
      <c r="D810" s="3" t="s">
        <v>822</v>
      </c>
      <c r="E810" s="2">
        <v>44547.37767361111</v>
      </c>
    </row>
    <row r="811" spans="1:5" ht="33" customHeight="1" x14ac:dyDescent="0.3">
      <c r="A811" s="1" t="s">
        <v>4</v>
      </c>
      <c r="B811" s="1" t="s">
        <v>5</v>
      </c>
      <c r="C811" s="1" t="s">
        <v>2796</v>
      </c>
      <c r="D811" s="3" t="s">
        <v>823</v>
      </c>
      <c r="E811" s="2">
        <v>44547.37771990741</v>
      </c>
    </row>
    <row r="812" spans="1:5" ht="33" customHeight="1" x14ac:dyDescent="0.3">
      <c r="A812" s="1" t="s">
        <v>42</v>
      </c>
      <c r="B812" s="1" t="s">
        <v>5</v>
      </c>
      <c r="C812" s="1" t="s">
        <v>2796</v>
      </c>
      <c r="D812" s="3" t="s">
        <v>824</v>
      </c>
      <c r="E812" s="2">
        <v>44547.377708333333</v>
      </c>
    </row>
    <row r="813" spans="1:5" ht="33" customHeight="1" x14ac:dyDescent="0.3">
      <c r="A813" s="1" t="s">
        <v>23</v>
      </c>
      <c r="B813" s="1" t="s">
        <v>5</v>
      </c>
      <c r="C813" s="1" t="s">
        <v>2796</v>
      </c>
      <c r="D813" s="3" t="s">
        <v>825</v>
      </c>
      <c r="E813" s="2">
        <v>44547.37777777778</v>
      </c>
    </row>
    <row r="814" spans="1:5" ht="33" customHeight="1" x14ac:dyDescent="0.3">
      <c r="A814" s="1" t="s">
        <v>4</v>
      </c>
      <c r="B814" s="1" t="s">
        <v>5</v>
      </c>
      <c r="C814" s="1" t="s">
        <v>2796</v>
      </c>
      <c r="D814" s="3" t="s">
        <v>826</v>
      </c>
      <c r="E814" s="2">
        <v>44547.377789351849</v>
      </c>
    </row>
    <row r="815" spans="1:5" ht="33" customHeight="1" x14ac:dyDescent="0.3">
      <c r="A815" s="1" t="s">
        <v>4</v>
      </c>
      <c r="B815" s="1" t="s">
        <v>13</v>
      </c>
      <c r="C815" s="1" t="s">
        <v>2796</v>
      </c>
      <c r="D815" s="3" t="s">
        <v>827</v>
      </c>
      <c r="E815" s="2">
        <v>44547.377916666665</v>
      </c>
    </row>
    <row r="816" spans="1:5" ht="33" customHeight="1" x14ac:dyDescent="0.3">
      <c r="A816" s="1" t="s">
        <v>4</v>
      </c>
      <c r="B816" s="1" t="s">
        <v>5</v>
      </c>
      <c r="C816" s="1" t="s">
        <v>2796</v>
      </c>
      <c r="D816" s="3" t="s">
        <v>828</v>
      </c>
      <c r="E816" s="2">
        <v>44547.377939814818</v>
      </c>
    </row>
    <row r="817" spans="1:5" ht="33" customHeight="1" x14ac:dyDescent="0.3">
      <c r="A817" s="1" t="s">
        <v>4</v>
      </c>
      <c r="B817" s="1" t="s">
        <v>5</v>
      </c>
      <c r="C817" s="1" t="s">
        <v>2796</v>
      </c>
      <c r="D817" s="3" t="s">
        <v>829</v>
      </c>
      <c r="E817" s="2">
        <v>44547.378009259257</v>
      </c>
    </row>
    <row r="818" spans="1:5" ht="33" customHeight="1" x14ac:dyDescent="0.3">
      <c r="A818" s="1" t="s">
        <v>42</v>
      </c>
      <c r="B818" s="1" t="s">
        <v>5</v>
      </c>
      <c r="C818" s="1" t="s">
        <v>2796</v>
      </c>
      <c r="D818" s="3" t="s">
        <v>830</v>
      </c>
      <c r="E818" s="2">
        <v>44547.378020833334</v>
      </c>
    </row>
    <row r="819" spans="1:5" ht="33" customHeight="1" x14ac:dyDescent="0.3">
      <c r="A819" s="1" t="s">
        <v>9</v>
      </c>
      <c r="B819" s="1" t="s">
        <v>5</v>
      </c>
      <c r="C819" s="1" t="s">
        <v>2796</v>
      </c>
      <c r="D819" s="3" t="s">
        <v>831</v>
      </c>
      <c r="E819" s="2">
        <v>44547.378055555557</v>
      </c>
    </row>
    <row r="820" spans="1:5" ht="33" customHeight="1" x14ac:dyDescent="0.3">
      <c r="A820" s="1" t="s">
        <v>7</v>
      </c>
      <c r="B820" s="1" t="s">
        <v>30</v>
      </c>
      <c r="C820" s="1" t="s">
        <v>2796</v>
      </c>
      <c r="D820" s="3" t="s">
        <v>832</v>
      </c>
      <c r="E820" s="2">
        <v>44547.378101851849</v>
      </c>
    </row>
    <row r="821" spans="1:5" ht="33" customHeight="1" x14ac:dyDescent="0.3">
      <c r="A821" s="1" t="s">
        <v>42</v>
      </c>
      <c r="B821" s="1" t="s">
        <v>5</v>
      </c>
      <c r="C821" s="1" t="s">
        <v>2796</v>
      </c>
      <c r="D821" s="3" t="s">
        <v>833</v>
      </c>
      <c r="E821" s="2">
        <v>44547.37809027778</v>
      </c>
    </row>
    <row r="822" spans="1:5" ht="33" customHeight="1" x14ac:dyDescent="0.3">
      <c r="A822" s="1" t="s">
        <v>48</v>
      </c>
      <c r="B822" s="1" t="s">
        <v>5</v>
      </c>
      <c r="C822" s="1" t="s">
        <v>2796</v>
      </c>
      <c r="D822" s="3" t="s">
        <v>834</v>
      </c>
      <c r="E822" s="2">
        <v>44547.378113425926</v>
      </c>
    </row>
    <row r="823" spans="1:5" ht="33" customHeight="1" x14ac:dyDescent="0.3">
      <c r="A823" s="1" t="s">
        <v>9</v>
      </c>
      <c r="B823" s="1" t="s">
        <v>5</v>
      </c>
      <c r="C823" s="1" t="s">
        <v>2796</v>
      </c>
      <c r="D823" s="3" t="s">
        <v>835</v>
      </c>
      <c r="E823" s="2">
        <v>44547.378136574072</v>
      </c>
    </row>
    <row r="824" spans="1:5" ht="33" customHeight="1" x14ac:dyDescent="0.3">
      <c r="A824" s="1" t="s">
        <v>17</v>
      </c>
      <c r="B824" s="1" t="s">
        <v>5</v>
      </c>
      <c r="C824" s="1" t="s">
        <v>2796</v>
      </c>
      <c r="D824" s="3" t="s">
        <v>836</v>
      </c>
      <c r="E824" s="2">
        <v>44547.378182870372</v>
      </c>
    </row>
    <row r="825" spans="1:5" ht="33" customHeight="1" x14ac:dyDescent="0.3">
      <c r="A825" s="1" t="s">
        <v>4</v>
      </c>
      <c r="B825" s="1" t="s">
        <v>5</v>
      </c>
      <c r="C825" s="1" t="s">
        <v>2796</v>
      </c>
      <c r="D825" s="3" t="s">
        <v>837</v>
      </c>
      <c r="E825" s="2">
        <v>44547.378182870372</v>
      </c>
    </row>
    <row r="826" spans="1:5" ht="33" customHeight="1" x14ac:dyDescent="0.3">
      <c r="A826" s="1" t="s">
        <v>4</v>
      </c>
      <c r="B826" s="1" t="s">
        <v>5</v>
      </c>
      <c r="C826" s="1" t="s">
        <v>2796</v>
      </c>
      <c r="D826" s="3" t="s">
        <v>838</v>
      </c>
      <c r="E826" s="2">
        <v>44547.378217592595</v>
      </c>
    </row>
    <row r="827" spans="1:5" ht="33" customHeight="1" x14ac:dyDescent="0.3">
      <c r="A827" s="1" t="s">
        <v>9</v>
      </c>
      <c r="B827" s="1" t="s">
        <v>5</v>
      </c>
      <c r="C827" s="1" t="s">
        <v>2796</v>
      </c>
      <c r="D827" s="3" t="s">
        <v>839</v>
      </c>
      <c r="E827" s="2">
        <v>44547.378229166665</v>
      </c>
    </row>
    <row r="828" spans="1:5" ht="33" customHeight="1" x14ac:dyDescent="0.3">
      <c r="A828" s="1" t="s">
        <v>4</v>
      </c>
      <c r="B828" s="1" t="s">
        <v>5</v>
      </c>
      <c r="C828" s="1" t="s">
        <v>2796</v>
      </c>
      <c r="D828" s="3" t="s">
        <v>840</v>
      </c>
      <c r="E828" s="2">
        <v>44547.378217592595</v>
      </c>
    </row>
    <row r="829" spans="1:5" ht="33" customHeight="1" x14ac:dyDescent="0.3">
      <c r="A829" s="1" t="s">
        <v>4</v>
      </c>
      <c r="B829" s="1" t="s">
        <v>5</v>
      </c>
      <c r="C829" s="1" t="s">
        <v>2796</v>
      </c>
      <c r="D829" s="3" t="s">
        <v>841</v>
      </c>
      <c r="E829" s="2">
        <v>44547.37835648148</v>
      </c>
    </row>
    <row r="830" spans="1:5" ht="33" customHeight="1" x14ac:dyDescent="0.3">
      <c r="A830" s="1" t="s">
        <v>9</v>
      </c>
      <c r="B830" s="1" t="s">
        <v>5</v>
      </c>
      <c r="C830" s="1" t="s">
        <v>2796</v>
      </c>
      <c r="D830" s="3" t="s">
        <v>842</v>
      </c>
      <c r="E830" s="2">
        <v>44547.378460648149</v>
      </c>
    </row>
    <row r="831" spans="1:5" ht="33" customHeight="1" x14ac:dyDescent="0.3">
      <c r="A831" s="1" t="s">
        <v>42</v>
      </c>
      <c r="B831" s="1" t="s">
        <v>5</v>
      </c>
      <c r="C831" s="1" t="s">
        <v>2796</v>
      </c>
      <c r="D831" s="3" t="s">
        <v>843</v>
      </c>
      <c r="E831" s="2">
        <v>44547.378275462965</v>
      </c>
    </row>
    <row r="832" spans="1:5" ht="33" customHeight="1" x14ac:dyDescent="0.3">
      <c r="A832" s="1" t="s">
        <v>4</v>
      </c>
      <c r="B832" s="1" t="s">
        <v>5</v>
      </c>
      <c r="C832" s="1" t="s">
        <v>2796</v>
      </c>
      <c r="D832" s="3" t="s">
        <v>844</v>
      </c>
      <c r="E832" s="2">
        <v>44547.378368055557</v>
      </c>
    </row>
    <row r="833" spans="1:5" ht="33" customHeight="1" x14ac:dyDescent="0.3">
      <c r="A833" s="1" t="s">
        <v>9</v>
      </c>
      <c r="B833" s="1" t="s">
        <v>5</v>
      </c>
      <c r="C833" s="1" t="s">
        <v>2796</v>
      </c>
      <c r="D833" s="3" t="s">
        <v>845</v>
      </c>
      <c r="E833" s="2">
        <v>44547.378564814811</v>
      </c>
    </row>
    <row r="834" spans="1:5" ht="33" customHeight="1" x14ac:dyDescent="0.3">
      <c r="A834" s="1" t="s">
        <v>4</v>
      </c>
      <c r="B834" s="1" t="s">
        <v>5</v>
      </c>
      <c r="C834" s="1" t="s">
        <v>2796</v>
      </c>
      <c r="D834" s="3" t="s">
        <v>846</v>
      </c>
      <c r="E834" s="2">
        <v>44547.378587962965</v>
      </c>
    </row>
    <row r="835" spans="1:5" ht="33" customHeight="1" x14ac:dyDescent="0.3">
      <c r="A835" s="1" t="s">
        <v>7</v>
      </c>
      <c r="B835" s="1" t="s">
        <v>5</v>
      </c>
      <c r="C835" s="1" t="s">
        <v>2796</v>
      </c>
      <c r="D835" s="3" t="s">
        <v>847</v>
      </c>
      <c r="E835" s="2">
        <v>44547.378622685188</v>
      </c>
    </row>
    <row r="836" spans="1:5" ht="33" customHeight="1" x14ac:dyDescent="0.3">
      <c r="A836" s="1" t="s">
        <v>4</v>
      </c>
      <c r="B836" s="1" t="s">
        <v>5</v>
      </c>
      <c r="C836" s="1" t="s">
        <v>2796</v>
      </c>
      <c r="D836" s="3" t="s">
        <v>848</v>
      </c>
      <c r="E836" s="2">
        <v>44547.378634259258</v>
      </c>
    </row>
    <row r="837" spans="1:5" ht="33" customHeight="1" x14ac:dyDescent="0.3">
      <c r="A837" s="1" t="s">
        <v>4</v>
      </c>
      <c r="B837" s="1" t="s">
        <v>5</v>
      </c>
      <c r="C837" s="1" t="s">
        <v>2796</v>
      </c>
      <c r="D837" s="3" t="s">
        <v>849</v>
      </c>
      <c r="E837" s="2">
        <v>44547.375162037039</v>
      </c>
    </row>
    <row r="838" spans="1:5" ht="33" customHeight="1" x14ac:dyDescent="0.3">
      <c r="A838" s="1" t="s">
        <v>23</v>
      </c>
      <c r="B838" s="1" t="s">
        <v>5</v>
      </c>
      <c r="C838" s="1" t="s">
        <v>2796</v>
      </c>
      <c r="D838" s="3" t="s">
        <v>850</v>
      </c>
      <c r="E838" s="2">
        <v>44547.378668981481</v>
      </c>
    </row>
    <row r="839" spans="1:5" ht="33" customHeight="1" x14ac:dyDescent="0.3">
      <c r="A839" s="1" t="s">
        <v>23</v>
      </c>
      <c r="B839" s="1" t="s">
        <v>5</v>
      </c>
      <c r="C839" s="1" t="s">
        <v>2796</v>
      </c>
      <c r="D839" s="3" t="s">
        <v>851</v>
      </c>
      <c r="E839" s="2">
        <v>44547.375219907408</v>
      </c>
    </row>
    <row r="840" spans="1:5" ht="33" customHeight="1" x14ac:dyDescent="0.3">
      <c r="A840" s="1" t="s">
        <v>48</v>
      </c>
      <c r="B840" s="1" t="s">
        <v>5</v>
      </c>
      <c r="C840" s="1" t="s">
        <v>2796</v>
      </c>
      <c r="D840" s="3" t="s">
        <v>852</v>
      </c>
      <c r="E840" s="2">
        <v>44547.378750000003</v>
      </c>
    </row>
    <row r="841" spans="1:5" ht="33" customHeight="1" x14ac:dyDescent="0.3">
      <c r="A841" s="1" t="s">
        <v>4</v>
      </c>
      <c r="B841" s="1" t="s">
        <v>5</v>
      </c>
      <c r="C841" s="1" t="s">
        <v>2796</v>
      </c>
      <c r="D841" s="3" t="s">
        <v>841</v>
      </c>
      <c r="E841" s="2">
        <v>44547.378761574073</v>
      </c>
    </row>
    <row r="842" spans="1:5" ht="33" customHeight="1" x14ac:dyDescent="0.3">
      <c r="A842" s="1" t="s">
        <v>4</v>
      </c>
      <c r="B842" s="1" t="s">
        <v>5</v>
      </c>
      <c r="C842" s="1" t="s">
        <v>2796</v>
      </c>
      <c r="D842" s="3" t="s">
        <v>853</v>
      </c>
      <c r="E842" s="2">
        <v>44547.379108796296</v>
      </c>
    </row>
    <row r="843" spans="1:5" ht="33" customHeight="1" x14ac:dyDescent="0.3">
      <c r="A843" s="1" t="s">
        <v>4</v>
      </c>
      <c r="B843" s="1" t="s">
        <v>5</v>
      </c>
      <c r="C843" s="1" t="s">
        <v>2796</v>
      </c>
      <c r="D843" s="3" t="s">
        <v>854</v>
      </c>
      <c r="E843" s="2">
        <v>44547.379108796296</v>
      </c>
    </row>
    <row r="844" spans="1:5" ht="33" customHeight="1" x14ac:dyDescent="0.3">
      <c r="A844" s="1" t="s">
        <v>42</v>
      </c>
      <c r="B844" s="1" t="s">
        <v>5</v>
      </c>
      <c r="C844" s="1" t="s">
        <v>2796</v>
      </c>
      <c r="D844" s="3" t="s">
        <v>855</v>
      </c>
      <c r="E844" s="2">
        <v>44547.379131944443</v>
      </c>
    </row>
    <row r="845" spans="1:5" ht="33" customHeight="1" x14ac:dyDescent="0.3">
      <c r="A845" s="1" t="s">
        <v>42</v>
      </c>
      <c r="B845" s="1" t="s">
        <v>5</v>
      </c>
      <c r="C845" s="1" t="s">
        <v>2796</v>
      </c>
      <c r="D845" s="3" t="s">
        <v>856</v>
      </c>
      <c r="E845" s="2">
        <v>44547.379143518519</v>
      </c>
    </row>
    <row r="846" spans="1:5" ht="33" customHeight="1" x14ac:dyDescent="0.3">
      <c r="A846" s="1" t="s">
        <v>9</v>
      </c>
      <c r="B846" s="1" t="s">
        <v>5</v>
      </c>
      <c r="C846" s="1" t="s">
        <v>2796</v>
      </c>
      <c r="D846" s="3" t="s">
        <v>857</v>
      </c>
      <c r="E846" s="2">
        <v>44547.379201388889</v>
      </c>
    </row>
    <row r="847" spans="1:5" ht="33" customHeight="1" x14ac:dyDescent="0.3">
      <c r="A847" s="1" t="s">
        <v>11</v>
      </c>
      <c r="B847" s="1" t="s">
        <v>5</v>
      </c>
      <c r="C847" s="1" t="s">
        <v>2796</v>
      </c>
      <c r="D847" s="3" t="s">
        <v>858</v>
      </c>
      <c r="E847" s="2">
        <v>44547.379108796296</v>
      </c>
    </row>
    <row r="848" spans="1:5" ht="33" customHeight="1" x14ac:dyDescent="0.3">
      <c r="A848" s="1" t="s">
        <v>11</v>
      </c>
      <c r="B848" s="1" t="s">
        <v>5</v>
      </c>
      <c r="C848" s="1" t="s">
        <v>2796</v>
      </c>
      <c r="D848" s="3" t="s">
        <v>859</v>
      </c>
      <c r="E848" s="2">
        <v>44547.379270833335</v>
      </c>
    </row>
    <row r="849" spans="1:5" ht="33" customHeight="1" x14ac:dyDescent="0.3">
      <c r="A849" s="1" t="s">
        <v>9</v>
      </c>
      <c r="B849" s="1" t="s">
        <v>5</v>
      </c>
      <c r="C849" s="1" t="s">
        <v>2796</v>
      </c>
      <c r="D849" s="3" t="s">
        <v>860</v>
      </c>
      <c r="E849" s="2">
        <v>44547.379293981481</v>
      </c>
    </row>
    <row r="850" spans="1:5" ht="33" customHeight="1" x14ac:dyDescent="0.3">
      <c r="A850" s="1" t="s">
        <v>11</v>
      </c>
      <c r="B850" s="1" t="s">
        <v>5</v>
      </c>
      <c r="C850" s="1" t="s">
        <v>2796</v>
      </c>
      <c r="D850" s="3" t="s">
        <v>861</v>
      </c>
      <c r="E850" s="2">
        <v>44547.379293981481</v>
      </c>
    </row>
    <row r="851" spans="1:5" ht="33" customHeight="1" x14ac:dyDescent="0.3">
      <c r="A851" s="1" t="s">
        <v>4</v>
      </c>
      <c r="B851" s="1" t="s">
        <v>5</v>
      </c>
      <c r="C851" s="1" t="s">
        <v>2796</v>
      </c>
      <c r="D851" s="3" t="s">
        <v>862</v>
      </c>
      <c r="E851" s="2">
        <v>44547.379363425927</v>
      </c>
    </row>
    <row r="852" spans="1:5" ht="33" customHeight="1" x14ac:dyDescent="0.3">
      <c r="A852" s="1" t="s">
        <v>4</v>
      </c>
      <c r="B852" s="1" t="s">
        <v>5</v>
      </c>
      <c r="C852" s="1" t="s">
        <v>2796</v>
      </c>
      <c r="D852" s="3" t="s">
        <v>863</v>
      </c>
      <c r="E852" s="2">
        <v>44547.379421296297</v>
      </c>
    </row>
    <row r="853" spans="1:5" ht="33" customHeight="1" x14ac:dyDescent="0.3">
      <c r="A853" s="1" t="s">
        <v>17</v>
      </c>
      <c r="B853" s="1" t="s">
        <v>5</v>
      </c>
      <c r="C853" s="1" t="s">
        <v>2796</v>
      </c>
      <c r="D853" s="3" t="s">
        <v>864</v>
      </c>
      <c r="E853" s="2">
        <v>44547.379490740743</v>
      </c>
    </row>
    <row r="854" spans="1:5" ht="33" customHeight="1" x14ac:dyDescent="0.3">
      <c r="A854" s="1" t="s">
        <v>4</v>
      </c>
      <c r="B854" s="1" t="s">
        <v>5</v>
      </c>
      <c r="C854" s="1" t="s">
        <v>2796</v>
      </c>
      <c r="D854" s="3" t="s">
        <v>865</v>
      </c>
      <c r="E854" s="2">
        <v>44547.379560185182</v>
      </c>
    </row>
    <row r="855" spans="1:5" ht="33" customHeight="1" x14ac:dyDescent="0.3">
      <c r="A855" s="1" t="s">
        <v>9</v>
      </c>
      <c r="B855" s="1" t="s">
        <v>5</v>
      </c>
      <c r="C855" s="1" t="s">
        <v>2796</v>
      </c>
      <c r="D855" s="3" t="s">
        <v>866</v>
      </c>
      <c r="E855" s="2">
        <v>44547.379594907405</v>
      </c>
    </row>
    <row r="856" spans="1:5" ht="33" customHeight="1" x14ac:dyDescent="0.3">
      <c r="A856" s="1" t="s">
        <v>64</v>
      </c>
      <c r="B856" s="1" t="s">
        <v>5</v>
      </c>
      <c r="C856" s="1" t="s">
        <v>2796</v>
      </c>
      <c r="D856" s="3" t="s">
        <v>867</v>
      </c>
      <c r="E856" s="2">
        <v>44547.37972222222</v>
      </c>
    </row>
    <row r="857" spans="1:5" ht="33" customHeight="1" x14ac:dyDescent="0.3">
      <c r="A857" s="1" t="s">
        <v>9</v>
      </c>
      <c r="B857" s="1" t="s">
        <v>5</v>
      </c>
      <c r="C857" s="1" t="s">
        <v>2796</v>
      </c>
      <c r="D857" s="3" t="s">
        <v>868</v>
      </c>
      <c r="E857" s="2">
        <v>44547.379756944443</v>
      </c>
    </row>
    <row r="858" spans="1:5" ht="33" customHeight="1" x14ac:dyDescent="0.3">
      <c r="A858" s="1" t="s">
        <v>9</v>
      </c>
      <c r="B858" s="1" t="s">
        <v>5</v>
      </c>
      <c r="C858" s="1" t="s">
        <v>2796</v>
      </c>
      <c r="D858" s="3" t="s">
        <v>869</v>
      </c>
      <c r="E858" s="2">
        <v>44547.379872685182</v>
      </c>
    </row>
    <row r="859" spans="1:5" ht="33" customHeight="1" x14ac:dyDescent="0.3">
      <c r="A859" s="1" t="s">
        <v>11</v>
      </c>
      <c r="B859" s="1" t="s">
        <v>5</v>
      </c>
      <c r="C859" s="1" t="s">
        <v>2796</v>
      </c>
      <c r="D859" s="3" t="s">
        <v>870</v>
      </c>
      <c r="E859" s="2">
        <v>44547.379861111112</v>
      </c>
    </row>
    <row r="860" spans="1:5" ht="33" customHeight="1" x14ac:dyDescent="0.3">
      <c r="A860" s="1" t="s">
        <v>4</v>
      </c>
      <c r="B860" s="1" t="s">
        <v>5</v>
      </c>
      <c r="C860" s="1" t="s">
        <v>2796</v>
      </c>
      <c r="D860" s="3" t="s">
        <v>871</v>
      </c>
      <c r="E860" s="2">
        <v>44547.38013888889</v>
      </c>
    </row>
    <row r="861" spans="1:5" ht="33" customHeight="1" x14ac:dyDescent="0.3">
      <c r="A861" s="1" t="s">
        <v>42</v>
      </c>
      <c r="B861" s="1" t="s">
        <v>5</v>
      </c>
      <c r="C861" s="1" t="s">
        <v>2796</v>
      </c>
      <c r="D861" s="3" t="s">
        <v>872</v>
      </c>
      <c r="E861" s="2">
        <v>44547.380150462966</v>
      </c>
    </row>
    <row r="862" spans="1:5" ht="33" customHeight="1" x14ac:dyDescent="0.3">
      <c r="A862" s="1" t="s">
        <v>9</v>
      </c>
      <c r="B862" s="1" t="s">
        <v>5</v>
      </c>
      <c r="C862" s="1" t="s">
        <v>2796</v>
      </c>
      <c r="D862" s="3" t="s">
        <v>873</v>
      </c>
      <c r="E862" s="2">
        <v>44547.380231481482</v>
      </c>
    </row>
    <row r="863" spans="1:5" ht="33" customHeight="1" x14ac:dyDescent="0.3">
      <c r="A863" s="1" t="s">
        <v>17</v>
      </c>
      <c r="B863" s="1" t="s">
        <v>5</v>
      </c>
      <c r="C863" s="1" t="s">
        <v>2796</v>
      </c>
      <c r="D863" s="3" t="s">
        <v>874</v>
      </c>
      <c r="E863" s="2">
        <v>44547.380347222221</v>
      </c>
    </row>
    <row r="864" spans="1:5" ht="33" customHeight="1" x14ac:dyDescent="0.3">
      <c r="A864" s="1" t="s">
        <v>9</v>
      </c>
      <c r="B864" s="1" t="s">
        <v>5</v>
      </c>
      <c r="C864" s="1" t="s">
        <v>2796</v>
      </c>
      <c r="D864" s="3" t="s">
        <v>875</v>
      </c>
      <c r="E864" s="2">
        <v>44547.380347222221</v>
      </c>
    </row>
    <row r="865" spans="1:5" ht="33" customHeight="1" x14ac:dyDescent="0.3">
      <c r="A865" s="1" t="s">
        <v>4</v>
      </c>
      <c r="B865" s="1" t="s">
        <v>5</v>
      </c>
      <c r="C865" s="1" t="s">
        <v>2796</v>
      </c>
      <c r="D865" s="3" t="s">
        <v>876</v>
      </c>
      <c r="E865" s="2">
        <v>44547.380706018521</v>
      </c>
    </row>
    <row r="866" spans="1:5" ht="33" customHeight="1" x14ac:dyDescent="0.3">
      <c r="A866" s="1" t="s">
        <v>42</v>
      </c>
      <c r="B866" s="1" t="s">
        <v>5</v>
      </c>
      <c r="C866" s="1" t="s">
        <v>2796</v>
      </c>
      <c r="D866" s="3" t="s">
        <v>877</v>
      </c>
      <c r="E866" s="2">
        <v>44547.380740740744</v>
      </c>
    </row>
    <row r="867" spans="1:5" ht="33" customHeight="1" x14ac:dyDescent="0.3">
      <c r="A867" s="1" t="s">
        <v>9</v>
      </c>
      <c r="B867" s="1" t="s">
        <v>5</v>
      </c>
      <c r="C867" s="1" t="s">
        <v>2796</v>
      </c>
      <c r="D867" s="3"/>
      <c r="E867" s="2">
        <v>44547.380891203706</v>
      </c>
    </row>
    <row r="868" spans="1:5" ht="33" customHeight="1" x14ac:dyDescent="0.3">
      <c r="A868" s="1" t="s">
        <v>4</v>
      </c>
      <c r="B868" s="1" t="s">
        <v>5</v>
      </c>
      <c r="C868" s="1" t="s">
        <v>2796</v>
      </c>
      <c r="D868" s="3" t="s">
        <v>878</v>
      </c>
      <c r="E868" s="2">
        <v>44547.380891203706</v>
      </c>
    </row>
    <row r="869" spans="1:5" ht="33" customHeight="1" x14ac:dyDescent="0.3">
      <c r="A869" s="1" t="s">
        <v>9</v>
      </c>
      <c r="B869" s="1" t="s">
        <v>5</v>
      </c>
      <c r="C869" s="1" t="s">
        <v>2796</v>
      </c>
      <c r="D869" s="3" t="s">
        <v>879</v>
      </c>
      <c r="E869" s="2">
        <v>44547.381064814814</v>
      </c>
    </row>
    <row r="870" spans="1:5" ht="33" customHeight="1" x14ac:dyDescent="0.3">
      <c r="A870" s="1" t="s">
        <v>9</v>
      </c>
      <c r="B870" s="1" t="s">
        <v>5</v>
      </c>
      <c r="C870" s="1" t="s">
        <v>2796</v>
      </c>
      <c r="D870" s="3" t="s">
        <v>880</v>
      </c>
      <c r="E870" s="2">
        <v>44547.381076388891</v>
      </c>
    </row>
    <row r="871" spans="1:5" ht="33" customHeight="1" x14ac:dyDescent="0.3">
      <c r="A871" s="1" t="s">
        <v>4</v>
      </c>
      <c r="B871" s="1" t="s">
        <v>13</v>
      </c>
      <c r="C871" s="1" t="s">
        <v>2796</v>
      </c>
      <c r="D871" s="3" t="s">
        <v>881</v>
      </c>
      <c r="E871" s="2">
        <v>44547.38108796296</v>
      </c>
    </row>
    <row r="872" spans="1:5" ht="33" customHeight="1" x14ac:dyDescent="0.3">
      <c r="A872" s="1" t="s">
        <v>4</v>
      </c>
      <c r="B872" s="1" t="s">
        <v>5</v>
      </c>
      <c r="C872" s="1" t="s">
        <v>2796</v>
      </c>
      <c r="D872" s="3" t="s">
        <v>882</v>
      </c>
      <c r="E872" s="2">
        <v>44547.381122685183</v>
      </c>
    </row>
    <row r="873" spans="1:5" ht="33" customHeight="1" x14ac:dyDescent="0.3">
      <c r="A873" s="1" t="s">
        <v>9</v>
      </c>
      <c r="B873" s="1" t="s">
        <v>5</v>
      </c>
      <c r="C873" s="1" t="s">
        <v>2796</v>
      </c>
      <c r="D873" s="3" t="s">
        <v>883</v>
      </c>
      <c r="E873" s="2">
        <v>44547.381145833337</v>
      </c>
    </row>
    <row r="874" spans="1:5" ht="33" customHeight="1" x14ac:dyDescent="0.3">
      <c r="A874" s="1" t="s">
        <v>9</v>
      </c>
      <c r="B874" s="1" t="s">
        <v>13</v>
      </c>
      <c r="C874" s="1" t="s">
        <v>2796</v>
      </c>
      <c r="D874" s="3" t="s">
        <v>884</v>
      </c>
      <c r="E874" s="2">
        <v>44547.381215277775</v>
      </c>
    </row>
    <row r="875" spans="1:5" ht="33" customHeight="1" x14ac:dyDescent="0.3">
      <c r="A875" s="1" t="s">
        <v>7</v>
      </c>
      <c r="B875" s="1" t="s">
        <v>5</v>
      </c>
      <c r="C875" s="1" t="s">
        <v>2796</v>
      </c>
      <c r="D875" s="3" t="s">
        <v>885</v>
      </c>
      <c r="E875" s="2">
        <v>44547.381238425929</v>
      </c>
    </row>
    <row r="876" spans="1:5" ht="33" customHeight="1" x14ac:dyDescent="0.3">
      <c r="A876" s="1" t="s">
        <v>9</v>
      </c>
      <c r="B876" s="1" t="s">
        <v>5</v>
      </c>
      <c r="C876" s="1" t="s">
        <v>2796</v>
      </c>
      <c r="D876" s="3" t="s">
        <v>886</v>
      </c>
      <c r="E876" s="2">
        <v>44547.381273148145</v>
      </c>
    </row>
    <row r="877" spans="1:5" ht="33" customHeight="1" x14ac:dyDescent="0.3">
      <c r="A877" s="1" t="s">
        <v>4</v>
      </c>
      <c r="B877" s="1" t="s">
        <v>5</v>
      </c>
      <c r="C877" s="1" t="s">
        <v>2796</v>
      </c>
      <c r="D877" s="3" t="s">
        <v>887</v>
      </c>
      <c r="E877" s="2">
        <v>44547.381284722222</v>
      </c>
    </row>
    <row r="878" spans="1:5" ht="33" customHeight="1" x14ac:dyDescent="0.3">
      <c r="A878" s="1" t="s">
        <v>17</v>
      </c>
      <c r="B878" s="1" t="s">
        <v>5</v>
      </c>
      <c r="C878" s="1" t="s">
        <v>2796</v>
      </c>
      <c r="D878" s="3" t="s">
        <v>888</v>
      </c>
      <c r="E878" s="2">
        <v>44547.381331018521</v>
      </c>
    </row>
    <row r="879" spans="1:5" ht="33" customHeight="1" x14ac:dyDescent="0.3">
      <c r="A879" s="1" t="s">
        <v>23</v>
      </c>
      <c r="B879" s="1" t="s">
        <v>5</v>
      </c>
      <c r="C879" s="1" t="s">
        <v>2796</v>
      </c>
      <c r="D879" s="3" t="s">
        <v>889</v>
      </c>
      <c r="E879" s="2">
        <v>44547.381203703706</v>
      </c>
    </row>
    <row r="880" spans="1:5" ht="33" customHeight="1" x14ac:dyDescent="0.3">
      <c r="A880" s="1" t="s">
        <v>4</v>
      </c>
      <c r="B880" s="1" t="s">
        <v>5</v>
      </c>
      <c r="C880" s="1" t="s">
        <v>2796</v>
      </c>
      <c r="D880" s="3" t="s">
        <v>890</v>
      </c>
      <c r="E880" s="2">
        <v>44547.38140046296</v>
      </c>
    </row>
    <row r="881" spans="1:5" ht="33" customHeight="1" x14ac:dyDescent="0.3">
      <c r="A881" s="1" t="s">
        <v>11</v>
      </c>
      <c r="B881" s="1" t="s">
        <v>5</v>
      </c>
      <c r="C881" s="1" t="s">
        <v>2796</v>
      </c>
      <c r="D881" s="3" t="s">
        <v>891</v>
      </c>
      <c r="E881" s="2">
        <v>44547.381493055553</v>
      </c>
    </row>
    <row r="882" spans="1:5" ht="33" customHeight="1" x14ac:dyDescent="0.3">
      <c r="A882" s="1" t="s">
        <v>42</v>
      </c>
      <c r="B882" s="1" t="s">
        <v>13</v>
      </c>
      <c r="C882" s="1" t="s">
        <v>2796</v>
      </c>
      <c r="D882" s="3" t="s">
        <v>892</v>
      </c>
      <c r="E882" s="2">
        <v>44547.381481481483</v>
      </c>
    </row>
    <row r="883" spans="1:5" ht="33" customHeight="1" x14ac:dyDescent="0.3">
      <c r="A883" s="1" t="s">
        <v>893</v>
      </c>
      <c r="B883" s="1" t="s">
        <v>30</v>
      </c>
      <c r="C883" s="1" t="s">
        <v>2796</v>
      </c>
      <c r="D883" s="3" t="s">
        <v>894</v>
      </c>
      <c r="E883" s="2">
        <v>44547.381747685184</v>
      </c>
    </row>
    <row r="884" spans="1:5" ht="33" customHeight="1" x14ac:dyDescent="0.3">
      <c r="A884" s="1" t="s">
        <v>4</v>
      </c>
      <c r="B884" s="1" t="s">
        <v>5</v>
      </c>
      <c r="C884" s="1" t="s">
        <v>2796</v>
      </c>
      <c r="D884" s="3" t="s">
        <v>895</v>
      </c>
      <c r="E884" s="2">
        <v>44547.38181712963</v>
      </c>
    </row>
    <row r="885" spans="1:5" ht="33" customHeight="1" x14ac:dyDescent="0.3">
      <c r="A885" s="1" t="s">
        <v>4</v>
      </c>
      <c r="B885" s="1" t="s">
        <v>5</v>
      </c>
      <c r="C885" s="1" t="s">
        <v>2796</v>
      </c>
      <c r="D885" s="3" t="s">
        <v>896</v>
      </c>
      <c r="E885" s="2">
        <v>44547.382037037038</v>
      </c>
    </row>
    <row r="886" spans="1:5" ht="33" customHeight="1" x14ac:dyDescent="0.3">
      <c r="A886" s="1" t="s">
        <v>4</v>
      </c>
      <c r="B886" s="1" t="s">
        <v>5</v>
      </c>
      <c r="C886" s="1" t="s">
        <v>2796</v>
      </c>
      <c r="D886" s="3" t="s">
        <v>897</v>
      </c>
      <c r="E886" s="2">
        <v>44547.382048611114</v>
      </c>
    </row>
    <row r="887" spans="1:5" ht="33" customHeight="1" x14ac:dyDescent="0.3">
      <c r="A887" s="1" t="s">
        <v>4</v>
      </c>
      <c r="B887" s="1" t="s">
        <v>5</v>
      </c>
      <c r="C887" s="1" t="s">
        <v>2796</v>
      </c>
      <c r="D887" s="3" t="s">
        <v>898</v>
      </c>
      <c r="E887" s="2">
        <v>44547.38208333333</v>
      </c>
    </row>
    <row r="888" spans="1:5" ht="33" customHeight="1" x14ac:dyDescent="0.3">
      <c r="A888" s="1" t="s">
        <v>11</v>
      </c>
      <c r="B888" s="1" t="s">
        <v>5</v>
      </c>
      <c r="C888" s="1" t="s">
        <v>2796</v>
      </c>
      <c r="D888" s="3" t="s">
        <v>899</v>
      </c>
      <c r="E888" s="2">
        <v>44547.382187499999</v>
      </c>
    </row>
    <row r="889" spans="1:5" ht="33" customHeight="1" x14ac:dyDescent="0.3">
      <c r="A889" s="1" t="s">
        <v>9</v>
      </c>
      <c r="B889" s="1" t="s">
        <v>5</v>
      </c>
      <c r="C889" s="1" t="s">
        <v>2796</v>
      </c>
      <c r="D889" s="3" t="s">
        <v>900</v>
      </c>
      <c r="E889" s="2">
        <v>44547.382175925923</v>
      </c>
    </row>
    <row r="890" spans="1:5" ht="33" customHeight="1" x14ac:dyDescent="0.3">
      <c r="A890" s="1" t="s">
        <v>4</v>
      </c>
      <c r="B890" s="1" t="s">
        <v>5</v>
      </c>
      <c r="C890" s="1" t="s">
        <v>2796</v>
      </c>
      <c r="D890" s="3" t="s">
        <v>901</v>
      </c>
      <c r="E890" s="2">
        <v>44547.382199074076</v>
      </c>
    </row>
    <row r="891" spans="1:5" ht="33" customHeight="1" x14ac:dyDescent="0.3">
      <c r="A891" s="1" t="s">
        <v>42</v>
      </c>
      <c r="B891" s="1" t="s">
        <v>5</v>
      </c>
      <c r="C891" s="1" t="s">
        <v>2796</v>
      </c>
      <c r="D891" s="3" t="s">
        <v>902</v>
      </c>
      <c r="E891" s="2">
        <v>44547.382199074076</v>
      </c>
    </row>
    <row r="892" spans="1:5" ht="33" customHeight="1" x14ac:dyDescent="0.3">
      <c r="A892" s="1" t="s">
        <v>4</v>
      </c>
      <c r="B892" s="1" t="s">
        <v>5</v>
      </c>
      <c r="C892" s="1" t="s">
        <v>2796</v>
      </c>
      <c r="D892" s="3" t="s">
        <v>903</v>
      </c>
      <c r="E892" s="2">
        <v>44547.378796296296</v>
      </c>
    </row>
    <row r="893" spans="1:5" ht="33" customHeight="1" x14ac:dyDescent="0.3">
      <c r="A893" s="1" t="s">
        <v>4</v>
      </c>
      <c r="B893" s="1" t="s">
        <v>5</v>
      </c>
      <c r="C893" s="1" t="s">
        <v>2796</v>
      </c>
      <c r="D893" s="3" t="s">
        <v>904</v>
      </c>
      <c r="E893" s="2">
        <v>44547.378807870373</v>
      </c>
    </row>
    <row r="894" spans="1:5" ht="33" customHeight="1" x14ac:dyDescent="0.3">
      <c r="A894" s="1" t="s">
        <v>11</v>
      </c>
      <c r="B894" s="1" t="s">
        <v>5</v>
      </c>
      <c r="C894" s="1" t="s">
        <v>2796</v>
      </c>
      <c r="D894" s="3" t="s">
        <v>905</v>
      </c>
      <c r="E894" s="2">
        <v>44547.382372685184</v>
      </c>
    </row>
    <row r="895" spans="1:5" ht="33" customHeight="1" x14ac:dyDescent="0.3">
      <c r="A895" s="1" t="s">
        <v>11</v>
      </c>
      <c r="B895" s="1" t="s">
        <v>5</v>
      </c>
      <c r="C895" s="1" t="s">
        <v>2796</v>
      </c>
      <c r="D895" s="3" t="s">
        <v>906</v>
      </c>
      <c r="E895" s="2">
        <v>44547.378912037035</v>
      </c>
    </row>
    <row r="896" spans="1:5" ht="33" customHeight="1" x14ac:dyDescent="0.3">
      <c r="A896" s="1" t="s">
        <v>9</v>
      </c>
      <c r="B896" s="1" t="s">
        <v>5</v>
      </c>
      <c r="C896" s="1" t="s">
        <v>2796</v>
      </c>
      <c r="D896" s="3" t="s">
        <v>907</v>
      </c>
      <c r="E896" s="2">
        <v>44547.382418981484</v>
      </c>
    </row>
    <row r="897" spans="1:5" ht="33" customHeight="1" x14ac:dyDescent="0.3">
      <c r="A897" s="1" t="s">
        <v>42</v>
      </c>
      <c r="B897" s="1" t="s">
        <v>5</v>
      </c>
      <c r="C897" s="1" t="s">
        <v>2796</v>
      </c>
      <c r="D897" s="3" t="s">
        <v>908</v>
      </c>
      <c r="E897" s="2">
        <v>44547.38244212963</v>
      </c>
    </row>
    <row r="898" spans="1:5" ht="33" customHeight="1" x14ac:dyDescent="0.3">
      <c r="A898" s="1" t="s">
        <v>4</v>
      </c>
      <c r="B898" s="1" t="s">
        <v>5</v>
      </c>
      <c r="C898" s="1" t="s">
        <v>2796</v>
      </c>
      <c r="D898" s="3" t="s">
        <v>909</v>
      </c>
      <c r="E898" s="2">
        <v>44547.382465277777</v>
      </c>
    </row>
    <row r="899" spans="1:5" ht="33" customHeight="1" x14ac:dyDescent="0.3">
      <c r="A899" s="1" t="s">
        <v>9</v>
      </c>
      <c r="B899" s="1" t="s">
        <v>5</v>
      </c>
      <c r="C899" s="1" t="s">
        <v>2796</v>
      </c>
      <c r="D899" s="3" t="s">
        <v>910</v>
      </c>
      <c r="E899" s="2">
        <v>44547.3825</v>
      </c>
    </row>
    <row r="900" spans="1:5" ht="33" customHeight="1" x14ac:dyDescent="0.3">
      <c r="A900" s="1" t="s">
        <v>17</v>
      </c>
      <c r="B900" s="1" t="s">
        <v>5</v>
      </c>
      <c r="C900" s="1" t="s">
        <v>2796</v>
      </c>
      <c r="D900" s="3" t="s">
        <v>911</v>
      </c>
      <c r="E900" s="2">
        <v>44547.382534722223</v>
      </c>
    </row>
    <row r="901" spans="1:5" ht="33" customHeight="1" x14ac:dyDescent="0.3">
      <c r="A901" s="1" t="s">
        <v>42</v>
      </c>
      <c r="B901" s="1" t="s">
        <v>5</v>
      </c>
      <c r="C901" s="1" t="s">
        <v>2796</v>
      </c>
      <c r="D901" s="3" t="s">
        <v>912</v>
      </c>
      <c r="E901" s="2">
        <v>44547.382534722223</v>
      </c>
    </row>
    <row r="902" spans="1:5" ht="33" customHeight="1" x14ac:dyDescent="0.3">
      <c r="A902" s="1" t="s">
        <v>7</v>
      </c>
      <c r="B902" s="1" t="s">
        <v>5</v>
      </c>
      <c r="C902" s="1" t="s">
        <v>2796</v>
      </c>
      <c r="D902" s="3" t="s">
        <v>913</v>
      </c>
      <c r="E902" s="2">
        <v>44547.382627314815</v>
      </c>
    </row>
    <row r="903" spans="1:5" ht="33" customHeight="1" x14ac:dyDescent="0.3">
      <c r="A903" s="1" t="s">
        <v>9</v>
      </c>
      <c r="B903" s="1" t="s">
        <v>30</v>
      </c>
      <c r="C903" s="1" t="s">
        <v>2796</v>
      </c>
      <c r="D903" s="3" t="s">
        <v>914</v>
      </c>
      <c r="E903" s="2">
        <v>44547.382673611108</v>
      </c>
    </row>
    <row r="904" spans="1:5" ht="33" customHeight="1" x14ac:dyDescent="0.3">
      <c r="A904" s="1" t="s">
        <v>4</v>
      </c>
      <c r="B904" s="1" t="s">
        <v>5</v>
      </c>
      <c r="C904" s="1" t="s">
        <v>2796</v>
      </c>
      <c r="D904" s="3" t="s">
        <v>915</v>
      </c>
      <c r="E904" s="2">
        <v>44547.3753125</v>
      </c>
    </row>
    <row r="905" spans="1:5" ht="33" customHeight="1" x14ac:dyDescent="0.3">
      <c r="A905" s="1" t="s">
        <v>4</v>
      </c>
      <c r="B905" s="1" t="s">
        <v>5</v>
      </c>
      <c r="C905" s="1" t="s">
        <v>2796</v>
      </c>
      <c r="D905" s="3" t="s">
        <v>916</v>
      </c>
      <c r="E905" s="2">
        <v>44547.382962962962</v>
      </c>
    </row>
    <row r="906" spans="1:5" ht="33" customHeight="1" x14ac:dyDescent="0.3">
      <c r="A906" s="1" t="s">
        <v>4</v>
      </c>
      <c r="B906" s="1" t="s">
        <v>5</v>
      </c>
      <c r="C906" s="1" t="s">
        <v>2796</v>
      </c>
      <c r="D906" s="3" t="s">
        <v>917</v>
      </c>
      <c r="E906" s="2">
        <v>44547.383055555554</v>
      </c>
    </row>
    <row r="907" spans="1:5" ht="33" customHeight="1" x14ac:dyDescent="0.3">
      <c r="A907" s="1" t="s">
        <v>42</v>
      </c>
      <c r="B907" s="1" t="s">
        <v>5</v>
      </c>
      <c r="C907" s="1" t="s">
        <v>2796</v>
      </c>
      <c r="D907" s="3" t="s">
        <v>918</v>
      </c>
      <c r="E907" s="2">
        <v>44547.38318287037</v>
      </c>
    </row>
    <row r="908" spans="1:5" ht="33" customHeight="1" x14ac:dyDescent="0.3">
      <c r="A908" s="1" t="s">
        <v>9</v>
      </c>
      <c r="B908" s="1" t="s">
        <v>5</v>
      </c>
      <c r="C908" s="1" t="s">
        <v>2796</v>
      </c>
      <c r="D908" s="3" t="s">
        <v>919</v>
      </c>
      <c r="E908" s="2">
        <v>44547.383217592593</v>
      </c>
    </row>
    <row r="909" spans="1:5" ht="33" customHeight="1" x14ac:dyDescent="0.3">
      <c r="A909" s="1" t="s">
        <v>17</v>
      </c>
      <c r="B909" s="1" t="s">
        <v>5</v>
      </c>
      <c r="C909" s="1" t="s">
        <v>2796</v>
      </c>
      <c r="D909" s="3" t="s">
        <v>920</v>
      </c>
      <c r="E909" s="2">
        <v>44547.383217592593</v>
      </c>
    </row>
    <row r="910" spans="1:5" ht="33" customHeight="1" x14ac:dyDescent="0.3">
      <c r="A910" s="1" t="s">
        <v>9</v>
      </c>
      <c r="B910" s="1" t="s">
        <v>5</v>
      </c>
      <c r="C910" s="1" t="s">
        <v>2796</v>
      </c>
      <c r="D910" s="3" t="s">
        <v>921</v>
      </c>
      <c r="E910" s="2">
        <v>44547.383113425924</v>
      </c>
    </row>
    <row r="911" spans="1:5" ht="33" customHeight="1" x14ac:dyDescent="0.3">
      <c r="A911" s="1" t="s">
        <v>42</v>
      </c>
      <c r="B911" s="1" t="s">
        <v>13</v>
      </c>
      <c r="C911" s="1" t="s">
        <v>2796</v>
      </c>
      <c r="D911" s="3" t="s">
        <v>922</v>
      </c>
      <c r="E911" s="2">
        <v>44547.3753125</v>
      </c>
    </row>
    <row r="912" spans="1:5" ht="33" customHeight="1" x14ac:dyDescent="0.3">
      <c r="A912" s="1" t="s">
        <v>42</v>
      </c>
      <c r="B912" s="1" t="s">
        <v>5</v>
      </c>
      <c r="C912" s="1" t="s">
        <v>2796</v>
      </c>
      <c r="D912" s="3" t="s">
        <v>923</v>
      </c>
      <c r="E912" s="2">
        <v>44547.383240740739</v>
      </c>
    </row>
    <row r="913" spans="1:5" ht="33" customHeight="1" x14ac:dyDescent="0.3">
      <c r="A913" s="1" t="s">
        <v>9</v>
      </c>
      <c r="B913" s="1" t="s">
        <v>5</v>
      </c>
      <c r="C913" s="1" t="s">
        <v>2796</v>
      </c>
      <c r="D913" s="3" t="s">
        <v>924</v>
      </c>
      <c r="E913" s="2">
        <v>44547.383379629631</v>
      </c>
    </row>
    <row r="914" spans="1:5" ht="33" customHeight="1" x14ac:dyDescent="0.3">
      <c r="A914" s="1" t="s">
        <v>4</v>
      </c>
      <c r="B914" s="1" t="s">
        <v>5</v>
      </c>
      <c r="C914" s="1" t="s">
        <v>2796</v>
      </c>
      <c r="D914" s="3" t="s">
        <v>925</v>
      </c>
      <c r="E914" s="2">
        <v>44547.383472222224</v>
      </c>
    </row>
    <row r="915" spans="1:5" ht="33" customHeight="1" x14ac:dyDescent="0.3">
      <c r="A915" s="1" t="s">
        <v>17</v>
      </c>
      <c r="B915" s="1" t="s">
        <v>5</v>
      </c>
      <c r="C915" s="1" t="s">
        <v>2796</v>
      </c>
      <c r="D915" s="3" t="s">
        <v>926</v>
      </c>
      <c r="E915" s="2">
        <v>44547.383449074077</v>
      </c>
    </row>
    <row r="916" spans="1:5" ht="33" customHeight="1" x14ac:dyDescent="0.3">
      <c r="A916" s="1" t="s">
        <v>9</v>
      </c>
      <c r="B916" s="1" t="s">
        <v>5</v>
      </c>
      <c r="C916" s="1" t="s">
        <v>2796</v>
      </c>
      <c r="D916" s="3" t="s">
        <v>927</v>
      </c>
      <c r="E916" s="2">
        <v>44547.383518518516</v>
      </c>
    </row>
    <row r="917" spans="1:5" ht="33" customHeight="1" x14ac:dyDescent="0.3">
      <c r="A917" s="1" t="s">
        <v>4</v>
      </c>
      <c r="B917" s="1" t="s">
        <v>5</v>
      </c>
      <c r="C917" s="1" t="s">
        <v>2796</v>
      </c>
      <c r="D917" s="3" t="s">
        <v>928</v>
      </c>
      <c r="E917" s="2">
        <v>44547.383587962962</v>
      </c>
    </row>
    <row r="918" spans="1:5" ht="33" customHeight="1" x14ac:dyDescent="0.3">
      <c r="A918" s="1" t="s">
        <v>23</v>
      </c>
      <c r="B918" s="1" t="s">
        <v>5</v>
      </c>
      <c r="C918" s="1" t="s">
        <v>2796</v>
      </c>
      <c r="D918" s="3" t="s">
        <v>929</v>
      </c>
      <c r="E918" s="2">
        <v>44547.383391203701</v>
      </c>
    </row>
    <row r="919" spans="1:5" ht="33" customHeight="1" x14ac:dyDescent="0.3">
      <c r="A919" s="1" t="s">
        <v>4</v>
      </c>
      <c r="B919" s="1" t="s">
        <v>5</v>
      </c>
      <c r="C919" s="1" t="s">
        <v>2796</v>
      </c>
      <c r="D919" s="3" t="s">
        <v>930</v>
      </c>
      <c r="E919" s="2">
        <v>44547.383611111109</v>
      </c>
    </row>
    <row r="920" spans="1:5" ht="33" customHeight="1" x14ac:dyDescent="0.3">
      <c r="A920" s="1" t="s">
        <v>4</v>
      </c>
      <c r="B920" s="1" t="s">
        <v>5</v>
      </c>
      <c r="C920" s="1" t="s">
        <v>2796</v>
      </c>
      <c r="D920" s="3" t="s">
        <v>931</v>
      </c>
      <c r="E920" s="2">
        <v>44547.383668981478</v>
      </c>
    </row>
    <row r="921" spans="1:5" ht="33" customHeight="1" x14ac:dyDescent="0.3">
      <c r="A921" s="1" t="s">
        <v>9</v>
      </c>
      <c r="B921" s="1" t="s">
        <v>5</v>
      </c>
      <c r="C921" s="1" t="s">
        <v>2796</v>
      </c>
      <c r="D921" s="3" t="s">
        <v>932</v>
      </c>
      <c r="E921" s="2">
        <v>44547.383761574078</v>
      </c>
    </row>
    <row r="922" spans="1:5" ht="33" customHeight="1" x14ac:dyDescent="0.3">
      <c r="A922" s="1" t="s">
        <v>42</v>
      </c>
      <c r="B922" s="1" t="s">
        <v>5</v>
      </c>
      <c r="C922" s="1" t="s">
        <v>2796</v>
      </c>
      <c r="D922" s="3" t="s">
        <v>933</v>
      </c>
      <c r="E922" s="2">
        <v>44547.383819444447</v>
      </c>
    </row>
    <row r="923" spans="1:5" ht="33" customHeight="1" x14ac:dyDescent="0.3">
      <c r="A923" s="1" t="s">
        <v>17</v>
      </c>
      <c r="B923" s="1" t="s">
        <v>30</v>
      </c>
      <c r="C923" s="1" t="s">
        <v>2796</v>
      </c>
      <c r="D923" s="3" t="s">
        <v>934</v>
      </c>
      <c r="E923" s="2">
        <v>44547.38386574074</v>
      </c>
    </row>
    <row r="924" spans="1:5" ht="33" customHeight="1" x14ac:dyDescent="0.3">
      <c r="A924" s="1" t="s">
        <v>9</v>
      </c>
      <c r="B924" s="1" t="s">
        <v>5</v>
      </c>
      <c r="C924" s="1" t="s">
        <v>2796</v>
      </c>
      <c r="D924" s="3" t="s">
        <v>935</v>
      </c>
      <c r="E924" s="2">
        <v>44547.38386574074</v>
      </c>
    </row>
    <row r="925" spans="1:5" ht="33" customHeight="1" x14ac:dyDescent="0.3">
      <c r="A925" s="1" t="s">
        <v>11</v>
      </c>
      <c r="B925" s="1" t="s">
        <v>5</v>
      </c>
      <c r="C925" s="1" t="s">
        <v>2796</v>
      </c>
      <c r="D925" s="3" t="s">
        <v>936</v>
      </c>
      <c r="E925" s="2">
        <v>44547.383877314816</v>
      </c>
    </row>
    <row r="926" spans="1:5" ht="33" customHeight="1" x14ac:dyDescent="0.3">
      <c r="A926" s="1" t="s">
        <v>23</v>
      </c>
      <c r="B926" s="1" t="s">
        <v>5</v>
      </c>
      <c r="C926" s="1" t="s">
        <v>2796</v>
      </c>
      <c r="D926" s="3" t="s">
        <v>937</v>
      </c>
      <c r="E926" s="2">
        <v>44547.383900462963</v>
      </c>
    </row>
    <row r="927" spans="1:5" ht="33" customHeight="1" x14ac:dyDescent="0.3">
      <c r="A927" s="1" t="s">
        <v>23</v>
      </c>
      <c r="B927" s="1" t="s">
        <v>5</v>
      </c>
      <c r="C927" s="1" t="s">
        <v>2796</v>
      </c>
      <c r="D927" s="3" t="s">
        <v>938</v>
      </c>
      <c r="E927" s="2">
        <v>44547.383946759262</v>
      </c>
    </row>
    <row r="928" spans="1:5" ht="33" customHeight="1" x14ac:dyDescent="0.3">
      <c r="A928" s="1" t="s">
        <v>42</v>
      </c>
      <c r="B928" s="1" t="s">
        <v>5</v>
      </c>
      <c r="C928" s="1" t="s">
        <v>2796</v>
      </c>
      <c r="D928" s="3" t="s">
        <v>939</v>
      </c>
      <c r="E928" s="2">
        <v>44547.384016203701</v>
      </c>
    </row>
    <row r="929" spans="1:5" ht="33" customHeight="1" x14ac:dyDescent="0.3">
      <c r="A929" s="1" t="s">
        <v>4</v>
      </c>
      <c r="B929" s="1" t="s">
        <v>5</v>
      </c>
      <c r="C929" s="1" t="s">
        <v>2796</v>
      </c>
      <c r="D929" s="3" t="s">
        <v>940</v>
      </c>
      <c r="E929" s="2">
        <v>44547.384155092594</v>
      </c>
    </row>
    <row r="930" spans="1:5" ht="33" customHeight="1" x14ac:dyDescent="0.3">
      <c r="A930" s="1" t="s">
        <v>4</v>
      </c>
      <c r="B930" s="1" t="s">
        <v>5</v>
      </c>
      <c r="C930" s="1" t="s">
        <v>2796</v>
      </c>
      <c r="D930" s="3" t="s">
        <v>941</v>
      </c>
      <c r="E930" s="2">
        <v>44547.384201388886</v>
      </c>
    </row>
    <row r="931" spans="1:5" ht="33" customHeight="1" x14ac:dyDescent="0.3">
      <c r="A931" s="1" t="s">
        <v>4</v>
      </c>
      <c r="B931" s="1" t="s">
        <v>5</v>
      </c>
      <c r="C931" s="1" t="s">
        <v>2796</v>
      </c>
      <c r="D931" s="3" t="s">
        <v>942</v>
      </c>
      <c r="E931" s="2">
        <v>44547.384293981479</v>
      </c>
    </row>
    <row r="932" spans="1:5" ht="33" customHeight="1" x14ac:dyDescent="0.3">
      <c r="A932" s="1" t="s">
        <v>17</v>
      </c>
      <c r="B932" s="1" t="s">
        <v>5</v>
      </c>
      <c r="C932" s="1" t="s">
        <v>2796</v>
      </c>
      <c r="D932" s="3" t="s">
        <v>943</v>
      </c>
      <c r="E932" s="2">
        <v>44547.384340277778</v>
      </c>
    </row>
    <row r="933" spans="1:5" ht="33" customHeight="1" x14ac:dyDescent="0.3">
      <c r="A933" s="1" t="s">
        <v>9</v>
      </c>
      <c r="B933" s="1" t="s">
        <v>5</v>
      </c>
      <c r="C933" s="1" t="s">
        <v>2796</v>
      </c>
      <c r="D933" s="3" t="s">
        <v>944</v>
      </c>
      <c r="E933" s="2">
        <v>44547.384351851855</v>
      </c>
    </row>
    <row r="934" spans="1:5" ht="33" customHeight="1" x14ac:dyDescent="0.3">
      <c r="A934" s="1" t="s">
        <v>4</v>
      </c>
      <c r="B934" s="1" t="s">
        <v>5</v>
      </c>
      <c r="C934" s="1" t="s">
        <v>2796</v>
      </c>
      <c r="D934" s="3" t="s">
        <v>945</v>
      </c>
      <c r="E934" s="2">
        <v>44547.3752662037</v>
      </c>
    </row>
    <row r="935" spans="1:5" ht="33" customHeight="1" x14ac:dyDescent="0.3">
      <c r="A935" s="1" t="s">
        <v>4</v>
      </c>
      <c r="B935" s="1" t="s">
        <v>5</v>
      </c>
      <c r="C935" s="1" t="s">
        <v>2796</v>
      </c>
      <c r="D935" s="3" t="s">
        <v>946</v>
      </c>
      <c r="E935" s="2">
        <v>44547.384421296294</v>
      </c>
    </row>
    <row r="936" spans="1:5" ht="33" customHeight="1" x14ac:dyDescent="0.3">
      <c r="A936" s="1" t="s">
        <v>4</v>
      </c>
      <c r="B936" s="1" t="s">
        <v>5</v>
      </c>
      <c r="C936" s="1" t="s">
        <v>2796</v>
      </c>
      <c r="D936" s="3" t="s">
        <v>947</v>
      </c>
      <c r="E936" s="2">
        <v>44547.384444444448</v>
      </c>
    </row>
    <row r="937" spans="1:5" ht="33" customHeight="1" x14ac:dyDescent="0.3">
      <c r="A937" s="1" t="s">
        <v>4</v>
      </c>
      <c r="B937" s="1" t="s">
        <v>5</v>
      </c>
      <c r="C937" s="1" t="s">
        <v>2796</v>
      </c>
      <c r="D937" s="3" t="s">
        <v>948</v>
      </c>
      <c r="E937" s="2">
        <v>44547.384456018517</v>
      </c>
    </row>
    <row r="938" spans="1:5" ht="33" customHeight="1" x14ac:dyDescent="0.3">
      <c r="A938" s="1" t="s">
        <v>4</v>
      </c>
      <c r="B938" s="1" t="s">
        <v>5</v>
      </c>
      <c r="C938" s="1" t="s">
        <v>2796</v>
      </c>
      <c r="D938" s="3" t="s">
        <v>949</v>
      </c>
      <c r="E938" s="2">
        <v>44547.384479166663</v>
      </c>
    </row>
    <row r="939" spans="1:5" ht="33" customHeight="1" x14ac:dyDescent="0.3">
      <c r="A939" s="1" t="s">
        <v>4</v>
      </c>
      <c r="B939" s="1" t="s">
        <v>5</v>
      </c>
      <c r="C939" s="1" t="s">
        <v>2796</v>
      </c>
      <c r="D939" s="3" t="s">
        <v>950</v>
      </c>
      <c r="E939" s="2">
        <v>44547.384479166663</v>
      </c>
    </row>
    <row r="940" spans="1:5" ht="33" customHeight="1" x14ac:dyDescent="0.3">
      <c r="A940" s="1" t="s">
        <v>9</v>
      </c>
      <c r="B940" s="1" t="s">
        <v>5</v>
      </c>
      <c r="C940" s="1" t="s">
        <v>2796</v>
      </c>
      <c r="D940" s="3" t="s">
        <v>951</v>
      </c>
      <c r="E940" s="2">
        <v>44547.384456018517</v>
      </c>
    </row>
    <row r="941" spans="1:5" ht="33" customHeight="1" x14ac:dyDescent="0.3">
      <c r="A941" s="1" t="s">
        <v>9</v>
      </c>
      <c r="B941" s="1" t="s">
        <v>5</v>
      </c>
      <c r="C941" s="1" t="s">
        <v>2796</v>
      </c>
      <c r="D941" s="3" t="s">
        <v>952</v>
      </c>
      <c r="E941" s="2">
        <v>44547.384386574071</v>
      </c>
    </row>
    <row r="942" spans="1:5" ht="33" customHeight="1" x14ac:dyDescent="0.3">
      <c r="A942" s="1" t="s">
        <v>23</v>
      </c>
      <c r="B942" s="1" t="s">
        <v>5</v>
      </c>
      <c r="C942" s="1" t="s">
        <v>2796</v>
      </c>
      <c r="D942" s="3" t="s">
        <v>953</v>
      </c>
      <c r="E942" s="2">
        <v>44547.384571759256</v>
      </c>
    </row>
    <row r="943" spans="1:5" ht="33" customHeight="1" x14ac:dyDescent="0.3">
      <c r="A943" s="1" t="s">
        <v>4</v>
      </c>
      <c r="B943" s="1" t="s">
        <v>5</v>
      </c>
      <c r="C943" s="1" t="s">
        <v>2796</v>
      </c>
      <c r="D943" s="3" t="s">
        <v>954</v>
      </c>
      <c r="E943" s="2">
        <v>44547.384733796294</v>
      </c>
    </row>
    <row r="944" spans="1:5" ht="33" customHeight="1" x14ac:dyDescent="0.3">
      <c r="A944" s="1" t="s">
        <v>48</v>
      </c>
      <c r="B944" s="1" t="s">
        <v>5</v>
      </c>
      <c r="C944" s="1" t="s">
        <v>2796</v>
      </c>
      <c r="D944" s="3" t="s">
        <v>955</v>
      </c>
      <c r="E944" s="2">
        <v>44547.384710648148</v>
      </c>
    </row>
    <row r="945" spans="1:5" ht="33" customHeight="1" x14ac:dyDescent="0.3">
      <c r="A945" s="1" t="s">
        <v>9</v>
      </c>
      <c r="B945" s="1" t="s">
        <v>5</v>
      </c>
      <c r="C945" s="1" t="s">
        <v>2796</v>
      </c>
      <c r="D945" s="3" t="s">
        <v>956</v>
      </c>
      <c r="E945" s="2">
        <v>44547.384780092594</v>
      </c>
    </row>
    <row r="946" spans="1:5" ht="33" customHeight="1" x14ac:dyDescent="0.3">
      <c r="A946" s="1" t="s">
        <v>9</v>
      </c>
      <c r="B946" s="1" t="s">
        <v>5</v>
      </c>
      <c r="C946" s="1" t="s">
        <v>2796</v>
      </c>
      <c r="D946" s="3" t="s">
        <v>957</v>
      </c>
      <c r="E946" s="2">
        <v>44547.375358796293</v>
      </c>
    </row>
    <row r="947" spans="1:5" ht="33" customHeight="1" x14ac:dyDescent="0.3">
      <c r="A947" s="1" t="s">
        <v>9</v>
      </c>
      <c r="B947" s="1" t="s">
        <v>5</v>
      </c>
      <c r="C947" s="1" t="s">
        <v>2796</v>
      </c>
      <c r="D947" s="3" t="s">
        <v>958</v>
      </c>
      <c r="E947" s="2">
        <v>44547.384942129633</v>
      </c>
    </row>
    <row r="948" spans="1:5" ht="33" customHeight="1" x14ac:dyDescent="0.3">
      <c r="A948" s="1" t="s">
        <v>9</v>
      </c>
      <c r="B948" s="1" t="s">
        <v>5</v>
      </c>
      <c r="C948" s="1" t="s">
        <v>2796</v>
      </c>
      <c r="D948" s="3" t="s">
        <v>959</v>
      </c>
      <c r="E948" s="2">
        <v>44547.381354166668</v>
      </c>
    </row>
    <row r="949" spans="1:5" ht="33" customHeight="1" x14ac:dyDescent="0.3">
      <c r="A949" s="1" t="s">
        <v>4</v>
      </c>
      <c r="B949" s="1" t="s">
        <v>13</v>
      </c>
      <c r="C949" s="1" t="s">
        <v>2796</v>
      </c>
      <c r="D949" s="3" t="s">
        <v>960</v>
      </c>
      <c r="E949" s="2">
        <v>44547.385081018518</v>
      </c>
    </row>
    <row r="950" spans="1:5" ht="33" customHeight="1" x14ac:dyDescent="0.3">
      <c r="A950" s="1" t="s">
        <v>9</v>
      </c>
      <c r="B950" s="1" t="s">
        <v>5</v>
      </c>
      <c r="C950" s="1" t="s">
        <v>2796</v>
      </c>
      <c r="D950" s="3" t="s">
        <v>961</v>
      </c>
      <c r="E950" s="2">
        <v>44547.375254629631</v>
      </c>
    </row>
    <row r="951" spans="1:5" ht="33" customHeight="1" x14ac:dyDescent="0.3">
      <c r="A951" s="1" t="s">
        <v>4</v>
      </c>
      <c r="B951" s="1" t="s">
        <v>5</v>
      </c>
      <c r="C951" s="1" t="s">
        <v>2796</v>
      </c>
      <c r="D951" s="3" t="s">
        <v>962</v>
      </c>
      <c r="E951" s="2">
        <v>44547.385185185187</v>
      </c>
    </row>
    <row r="952" spans="1:5" ht="33" customHeight="1" x14ac:dyDescent="0.3">
      <c r="A952" s="1" t="s">
        <v>9</v>
      </c>
      <c r="B952" s="1" t="s">
        <v>5</v>
      </c>
      <c r="C952" s="1" t="s">
        <v>2796</v>
      </c>
      <c r="D952" s="3" t="s">
        <v>963</v>
      </c>
      <c r="E952" s="2">
        <v>44547.385231481479</v>
      </c>
    </row>
    <row r="953" spans="1:5" ht="33" customHeight="1" x14ac:dyDescent="0.3">
      <c r="A953" s="1" t="s">
        <v>4</v>
      </c>
      <c r="B953" s="1" t="s">
        <v>5</v>
      </c>
      <c r="C953" s="1" t="s">
        <v>2796</v>
      </c>
      <c r="D953" s="3" t="s">
        <v>964</v>
      </c>
      <c r="E953" s="2">
        <v>44547.385254629633</v>
      </c>
    </row>
    <row r="954" spans="1:5" ht="33" customHeight="1" x14ac:dyDescent="0.3">
      <c r="A954" s="1" t="s">
        <v>4</v>
      </c>
      <c r="B954" s="1" t="s">
        <v>5</v>
      </c>
      <c r="C954" s="1" t="s">
        <v>2796</v>
      </c>
      <c r="D954" s="3" t="s">
        <v>965</v>
      </c>
      <c r="E954" s="2">
        <v>44547.385277777779</v>
      </c>
    </row>
    <row r="955" spans="1:5" ht="33" customHeight="1" x14ac:dyDescent="0.3">
      <c r="A955" s="1" t="s">
        <v>4</v>
      </c>
      <c r="B955" s="1" t="s">
        <v>5</v>
      </c>
      <c r="C955" s="1" t="s">
        <v>2796</v>
      </c>
      <c r="D955" s="3" t="s">
        <v>966</v>
      </c>
      <c r="E955" s="2">
        <v>44547.385335648149</v>
      </c>
    </row>
    <row r="956" spans="1:5" ht="33" customHeight="1" x14ac:dyDescent="0.3">
      <c r="A956" s="1" t="s">
        <v>9</v>
      </c>
      <c r="B956" s="1" t="s">
        <v>5</v>
      </c>
      <c r="C956" s="1" t="s">
        <v>2796</v>
      </c>
      <c r="D956" s="3" t="s">
        <v>967</v>
      </c>
      <c r="E956" s="2">
        <v>44547.385324074072</v>
      </c>
    </row>
    <row r="957" spans="1:5" ht="33" customHeight="1" x14ac:dyDescent="0.3">
      <c r="A957" s="1" t="s">
        <v>4</v>
      </c>
      <c r="B957" s="1" t="s">
        <v>5</v>
      </c>
      <c r="C957" s="1" t="s">
        <v>2796</v>
      </c>
      <c r="D957" s="3" t="s">
        <v>968</v>
      </c>
      <c r="E957" s="2">
        <v>44547.385347222225</v>
      </c>
    </row>
    <row r="958" spans="1:5" ht="33" customHeight="1" x14ac:dyDescent="0.3">
      <c r="A958" s="1" t="s">
        <v>4</v>
      </c>
      <c r="B958" s="1" t="s">
        <v>5</v>
      </c>
      <c r="C958" s="1" t="s">
        <v>2796</v>
      </c>
      <c r="D958" s="3" t="s">
        <v>969</v>
      </c>
      <c r="E958" s="2">
        <v>44547.385451388887</v>
      </c>
    </row>
    <row r="959" spans="1:5" ht="33" customHeight="1" x14ac:dyDescent="0.3">
      <c r="A959" s="1" t="s">
        <v>4</v>
      </c>
      <c r="B959" s="1" t="s">
        <v>5</v>
      </c>
      <c r="C959" s="1" t="s">
        <v>2796</v>
      </c>
      <c r="D959" s="3" t="s">
        <v>970</v>
      </c>
      <c r="E959" s="2">
        <v>44547.385474537034</v>
      </c>
    </row>
    <row r="960" spans="1:5" ht="33" customHeight="1" x14ac:dyDescent="0.3">
      <c r="A960" s="1" t="s">
        <v>42</v>
      </c>
      <c r="B960" s="1" t="s">
        <v>5</v>
      </c>
      <c r="C960" s="1" t="s">
        <v>2796</v>
      </c>
      <c r="D960" s="3" t="s">
        <v>971</v>
      </c>
      <c r="E960" s="2">
        <v>44547.385520833333</v>
      </c>
    </row>
    <row r="961" spans="1:5" ht="33" customHeight="1" x14ac:dyDescent="0.3">
      <c r="A961" s="1" t="s">
        <v>4</v>
      </c>
      <c r="B961" s="1" t="s">
        <v>5</v>
      </c>
      <c r="C961" s="1" t="s">
        <v>2796</v>
      </c>
      <c r="D961" s="3" t="s">
        <v>972</v>
      </c>
      <c r="E961" s="2">
        <v>44547.38559027778</v>
      </c>
    </row>
    <row r="962" spans="1:5" ht="33" customHeight="1" x14ac:dyDescent="0.3">
      <c r="A962" s="1" t="s">
        <v>23</v>
      </c>
      <c r="B962" s="1" t="s">
        <v>5</v>
      </c>
      <c r="C962" s="1" t="s">
        <v>2796</v>
      </c>
      <c r="D962" s="3" t="s">
        <v>973</v>
      </c>
      <c r="E962" s="2">
        <v>44547.385601851849</v>
      </c>
    </row>
    <row r="963" spans="1:5" ht="33" customHeight="1" x14ac:dyDescent="0.3">
      <c r="A963" s="1" t="s">
        <v>4</v>
      </c>
      <c r="B963" s="1" t="s">
        <v>5</v>
      </c>
      <c r="C963" s="1" t="s">
        <v>2796</v>
      </c>
      <c r="D963" s="3" t="s">
        <v>974</v>
      </c>
      <c r="E963" s="2">
        <v>44547.385625000003</v>
      </c>
    </row>
    <row r="964" spans="1:5" ht="33" customHeight="1" x14ac:dyDescent="0.3">
      <c r="A964" s="1" t="s">
        <v>42</v>
      </c>
      <c r="B964" s="1" t="s">
        <v>5</v>
      </c>
      <c r="C964" s="1" t="s">
        <v>2796</v>
      </c>
      <c r="D964" s="3" t="s">
        <v>975</v>
      </c>
      <c r="E964" s="2">
        <v>44547.385636574072</v>
      </c>
    </row>
    <row r="965" spans="1:5" ht="33" customHeight="1" x14ac:dyDescent="0.3">
      <c r="A965" s="1" t="s">
        <v>9</v>
      </c>
      <c r="B965" s="1" t="s">
        <v>13</v>
      </c>
      <c r="C965" s="1" t="s">
        <v>2796</v>
      </c>
      <c r="D965" s="3" t="s">
        <v>976</v>
      </c>
      <c r="E965" s="2">
        <v>44547.385775462964</v>
      </c>
    </row>
    <row r="966" spans="1:5" ht="33" customHeight="1" x14ac:dyDescent="0.3">
      <c r="A966" s="1" t="s">
        <v>4</v>
      </c>
      <c r="B966" s="1" t="s">
        <v>5</v>
      </c>
      <c r="C966" s="1" t="s">
        <v>2796</v>
      </c>
      <c r="D966" s="3" t="s">
        <v>977</v>
      </c>
      <c r="E966" s="2">
        <v>44547.38585648148</v>
      </c>
    </row>
    <row r="967" spans="1:5" ht="33" customHeight="1" x14ac:dyDescent="0.3">
      <c r="A967" s="1" t="s">
        <v>23</v>
      </c>
      <c r="B967" s="1" t="s">
        <v>5</v>
      </c>
      <c r="C967" s="1" t="s">
        <v>2796</v>
      </c>
      <c r="D967" s="3" t="s">
        <v>978</v>
      </c>
      <c r="E967" s="2">
        <v>44547.38590277778</v>
      </c>
    </row>
    <row r="968" spans="1:5" ht="33" customHeight="1" x14ac:dyDescent="0.3">
      <c r="A968" s="1" t="s">
        <v>42</v>
      </c>
      <c r="B968" s="1" t="s">
        <v>5</v>
      </c>
      <c r="C968" s="1" t="s">
        <v>2796</v>
      </c>
      <c r="D968" s="3" t="s">
        <v>979</v>
      </c>
      <c r="E968" s="2">
        <v>44547.385937500003</v>
      </c>
    </row>
    <row r="969" spans="1:5" ht="33" customHeight="1" x14ac:dyDescent="0.3">
      <c r="A969" s="1" t="s">
        <v>4</v>
      </c>
      <c r="B969" s="1" t="s">
        <v>5</v>
      </c>
      <c r="C969" s="1" t="s">
        <v>2796</v>
      </c>
      <c r="D969" s="3" t="s">
        <v>980</v>
      </c>
      <c r="E969" s="2">
        <v>44547.385925925926</v>
      </c>
    </row>
    <row r="970" spans="1:5" ht="33" customHeight="1" x14ac:dyDescent="0.3">
      <c r="A970" s="1" t="s">
        <v>17</v>
      </c>
      <c r="B970" s="1" t="s">
        <v>5</v>
      </c>
      <c r="C970" s="1" t="s">
        <v>2796</v>
      </c>
      <c r="D970" s="3" t="s">
        <v>981</v>
      </c>
      <c r="E970" s="2">
        <v>44547.386006944442</v>
      </c>
    </row>
    <row r="971" spans="1:5" ht="33" customHeight="1" x14ac:dyDescent="0.3">
      <c r="A971" s="1" t="s">
        <v>9</v>
      </c>
      <c r="B971" s="1" t="s">
        <v>5</v>
      </c>
      <c r="C971" s="1" t="s">
        <v>2796</v>
      </c>
      <c r="D971" s="3" t="s">
        <v>982</v>
      </c>
      <c r="E971" s="2">
        <v>44547.386006944442</v>
      </c>
    </row>
    <row r="972" spans="1:5" ht="33" customHeight="1" x14ac:dyDescent="0.3">
      <c r="A972" s="1" t="s">
        <v>4</v>
      </c>
      <c r="B972" s="1" t="s">
        <v>13</v>
      </c>
      <c r="C972" s="1" t="s">
        <v>2796</v>
      </c>
      <c r="D972" s="3" t="s">
        <v>983</v>
      </c>
      <c r="E972" s="2">
        <v>44547.386006944442</v>
      </c>
    </row>
    <row r="973" spans="1:5" ht="33" customHeight="1" x14ac:dyDescent="0.3">
      <c r="A973" s="1" t="s">
        <v>9</v>
      </c>
      <c r="B973" s="1" t="s">
        <v>13</v>
      </c>
      <c r="C973" s="1" t="s">
        <v>2796</v>
      </c>
      <c r="D973" s="3" t="s">
        <v>984</v>
      </c>
      <c r="E973" s="2">
        <v>44547.38621527778</v>
      </c>
    </row>
    <row r="974" spans="1:5" ht="33" customHeight="1" x14ac:dyDescent="0.3">
      <c r="A974" s="1" t="s">
        <v>9</v>
      </c>
      <c r="B974" s="1" t="s">
        <v>5</v>
      </c>
      <c r="C974" s="1" t="s">
        <v>2796</v>
      </c>
      <c r="D974" s="3" t="s">
        <v>985</v>
      </c>
      <c r="E974" s="2">
        <v>44547.386203703703</v>
      </c>
    </row>
    <row r="975" spans="1:5" ht="33" customHeight="1" x14ac:dyDescent="0.3">
      <c r="A975" s="1" t="s">
        <v>23</v>
      </c>
      <c r="B975" s="1" t="s">
        <v>5</v>
      </c>
      <c r="C975" s="1" t="s">
        <v>2796</v>
      </c>
      <c r="D975" s="3" t="s">
        <v>986</v>
      </c>
      <c r="E975" s="2">
        <v>44547.386099537034</v>
      </c>
    </row>
    <row r="976" spans="1:5" ht="33" customHeight="1" x14ac:dyDescent="0.3">
      <c r="A976" s="1" t="s">
        <v>9</v>
      </c>
      <c r="B976" s="1" t="s">
        <v>5</v>
      </c>
      <c r="C976" s="1" t="s">
        <v>2796</v>
      </c>
      <c r="D976" s="3" t="s">
        <v>987</v>
      </c>
      <c r="E976" s="2">
        <v>44547.386307870373</v>
      </c>
    </row>
    <row r="977" spans="1:5" ht="33" customHeight="1" x14ac:dyDescent="0.3">
      <c r="A977" s="1" t="s">
        <v>23</v>
      </c>
      <c r="B977" s="1" t="s">
        <v>5</v>
      </c>
      <c r="C977" s="1" t="s">
        <v>2796</v>
      </c>
      <c r="D977" s="3" t="s">
        <v>988</v>
      </c>
      <c r="E977" s="2">
        <v>44547.386388888888</v>
      </c>
    </row>
    <row r="978" spans="1:5" ht="33" customHeight="1" x14ac:dyDescent="0.3">
      <c r="A978" s="1" t="s">
        <v>9</v>
      </c>
      <c r="B978" s="1" t="s">
        <v>5</v>
      </c>
      <c r="C978" s="1" t="s">
        <v>2796</v>
      </c>
      <c r="D978" s="3" t="s">
        <v>989</v>
      </c>
      <c r="E978" s="2">
        <v>44547.386412037034</v>
      </c>
    </row>
    <row r="979" spans="1:5" ht="33" customHeight="1" x14ac:dyDescent="0.3">
      <c r="A979" s="1" t="s">
        <v>7</v>
      </c>
      <c r="B979" s="1" t="s">
        <v>5</v>
      </c>
      <c r="C979" s="1" t="s">
        <v>2796</v>
      </c>
      <c r="D979" s="3" t="s">
        <v>990</v>
      </c>
      <c r="E979" s="2">
        <v>44547.386435185188</v>
      </c>
    </row>
    <row r="980" spans="1:5" ht="33" customHeight="1" x14ac:dyDescent="0.3">
      <c r="A980" s="1" t="s">
        <v>9</v>
      </c>
      <c r="B980" s="1" t="s">
        <v>5</v>
      </c>
      <c r="C980" s="1" t="s">
        <v>2796</v>
      </c>
      <c r="D980" s="3" t="s">
        <v>991</v>
      </c>
      <c r="E980" s="2">
        <v>44547.386296296296</v>
      </c>
    </row>
    <row r="981" spans="1:5" ht="33" customHeight="1" x14ac:dyDescent="0.3">
      <c r="A981" s="1" t="s">
        <v>42</v>
      </c>
      <c r="B981" s="1" t="s">
        <v>5</v>
      </c>
      <c r="C981" s="1" t="s">
        <v>2796</v>
      </c>
      <c r="D981" s="3" t="s">
        <v>992</v>
      </c>
      <c r="E981" s="2">
        <v>44547.386504629627</v>
      </c>
    </row>
    <row r="982" spans="1:5" ht="33" customHeight="1" x14ac:dyDescent="0.3">
      <c r="A982" s="1" t="s">
        <v>9</v>
      </c>
      <c r="B982" s="1" t="s">
        <v>5</v>
      </c>
      <c r="C982" s="1" t="s">
        <v>2796</v>
      </c>
      <c r="D982" s="3" t="s">
        <v>993</v>
      </c>
      <c r="E982" s="2">
        <v>44547.386608796296</v>
      </c>
    </row>
    <row r="983" spans="1:5" ht="33" customHeight="1" x14ac:dyDescent="0.3">
      <c r="A983" s="1" t="s">
        <v>42</v>
      </c>
      <c r="B983" s="1" t="s">
        <v>5</v>
      </c>
      <c r="C983" s="1" t="s">
        <v>2796</v>
      </c>
      <c r="D983" s="3" t="s">
        <v>994</v>
      </c>
      <c r="E983" s="2">
        <v>44547.386608796296</v>
      </c>
    </row>
    <row r="984" spans="1:5" ht="33" customHeight="1" x14ac:dyDescent="0.3">
      <c r="A984" s="1" t="s">
        <v>4</v>
      </c>
      <c r="B984" s="1" t="s">
        <v>5</v>
      </c>
      <c r="C984" s="1" t="s">
        <v>2796</v>
      </c>
      <c r="D984" s="3" t="s">
        <v>995</v>
      </c>
      <c r="E984" s="2">
        <v>44547.386666666665</v>
      </c>
    </row>
    <row r="985" spans="1:5" ht="33" customHeight="1" x14ac:dyDescent="0.3">
      <c r="A985" s="1" t="s">
        <v>4</v>
      </c>
      <c r="B985" s="1" t="s">
        <v>5</v>
      </c>
      <c r="C985" s="1" t="s">
        <v>2796</v>
      </c>
      <c r="D985" s="3" t="s">
        <v>996</v>
      </c>
      <c r="E985" s="2">
        <v>44547.386712962965</v>
      </c>
    </row>
    <row r="986" spans="1:5" ht="33" customHeight="1" x14ac:dyDescent="0.3">
      <c r="A986" s="1" t="s">
        <v>4</v>
      </c>
      <c r="B986" s="1" t="s">
        <v>5</v>
      </c>
      <c r="C986" s="1" t="s">
        <v>2796</v>
      </c>
      <c r="D986" s="3" t="s">
        <v>997</v>
      </c>
      <c r="E986" s="2">
        <v>44547.386840277781</v>
      </c>
    </row>
    <row r="987" spans="1:5" ht="33" customHeight="1" x14ac:dyDescent="0.3">
      <c r="A987" s="1" t="s">
        <v>9</v>
      </c>
      <c r="B987" s="1" t="s">
        <v>5</v>
      </c>
      <c r="C987" s="1" t="s">
        <v>2796</v>
      </c>
      <c r="D987" s="3" t="s">
        <v>998</v>
      </c>
      <c r="E987" s="2">
        <v>44547.386921296296</v>
      </c>
    </row>
    <row r="988" spans="1:5" ht="33" customHeight="1" x14ac:dyDescent="0.3">
      <c r="A988" s="1" t="s">
        <v>4</v>
      </c>
      <c r="B988" s="1" t="s">
        <v>5</v>
      </c>
      <c r="C988" s="1" t="s">
        <v>2796</v>
      </c>
      <c r="D988" s="3" t="s">
        <v>999</v>
      </c>
      <c r="E988" s="2">
        <v>44547.386921296296</v>
      </c>
    </row>
    <row r="989" spans="1:5" ht="33" customHeight="1" x14ac:dyDescent="0.3">
      <c r="A989" s="1" t="s">
        <v>4</v>
      </c>
      <c r="B989" s="1" t="s">
        <v>5</v>
      </c>
      <c r="C989" s="1" t="s">
        <v>2796</v>
      </c>
      <c r="D989" s="3" t="s">
        <v>1000</v>
      </c>
      <c r="E989" s="2">
        <v>44547.386990740742</v>
      </c>
    </row>
    <row r="990" spans="1:5" ht="33" customHeight="1" x14ac:dyDescent="0.3">
      <c r="A990" s="1" t="s">
        <v>4</v>
      </c>
      <c r="B990" s="1" t="s">
        <v>5</v>
      </c>
      <c r="C990" s="1" t="s">
        <v>2796</v>
      </c>
      <c r="D990" s="3" t="s">
        <v>1001</v>
      </c>
      <c r="E990" s="2">
        <v>44547.387002314812</v>
      </c>
    </row>
    <row r="991" spans="1:5" ht="33" customHeight="1" x14ac:dyDescent="0.3">
      <c r="A991" s="1" t="s">
        <v>42</v>
      </c>
      <c r="B991" s="1" t="s">
        <v>5</v>
      </c>
      <c r="C991" s="1" t="s">
        <v>2796</v>
      </c>
      <c r="D991" s="3" t="s">
        <v>1002</v>
      </c>
      <c r="E991" s="2">
        <v>44547.387002314812</v>
      </c>
    </row>
    <row r="992" spans="1:5" ht="33" customHeight="1" x14ac:dyDescent="0.3">
      <c r="A992" s="1" t="s">
        <v>9</v>
      </c>
      <c r="B992" s="1" t="s">
        <v>5</v>
      </c>
      <c r="C992" s="1" t="s">
        <v>2796</v>
      </c>
      <c r="D992" s="3" t="s">
        <v>1003</v>
      </c>
      <c r="E992" s="2">
        <v>44547.387025462966</v>
      </c>
    </row>
    <row r="993" spans="1:5" ht="33" customHeight="1" x14ac:dyDescent="0.3">
      <c r="A993" s="1" t="s">
        <v>4</v>
      </c>
      <c r="B993" s="1" t="s">
        <v>5</v>
      </c>
      <c r="C993" s="1" t="s">
        <v>2796</v>
      </c>
      <c r="D993" s="3" t="s">
        <v>1004</v>
      </c>
      <c r="E993" s="2">
        <v>44547.387037037035</v>
      </c>
    </row>
    <row r="994" spans="1:5" ht="33" customHeight="1" x14ac:dyDescent="0.3">
      <c r="A994" s="1" t="s">
        <v>23</v>
      </c>
      <c r="B994" s="1" t="s">
        <v>5</v>
      </c>
      <c r="C994" s="1" t="s">
        <v>2796</v>
      </c>
      <c r="D994" s="3" t="s">
        <v>1005</v>
      </c>
      <c r="E994" s="2">
        <v>44547.387048611112</v>
      </c>
    </row>
    <row r="995" spans="1:5" ht="33" customHeight="1" x14ac:dyDescent="0.3">
      <c r="A995" s="1" t="s">
        <v>4</v>
      </c>
      <c r="B995" s="1" t="s">
        <v>5</v>
      </c>
      <c r="C995" s="1" t="s">
        <v>2796</v>
      </c>
      <c r="D995" s="3" t="s">
        <v>1006</v>
      </c>
      <c r="E995" s="2">
        <v>44547.387060185189</v>
      </c>
    </row>
    <row r="996" spans="1:5" ht="33" customHeight="1" x14ac:dyDescent="0.3">
      <c r="A996" s="1" t="s">
        <v>4</v>
      </c>
      <c r="B996" s="1" t="s">
        <v>5</v>
      </c>
      <c r="C996" s="1" t="s">
        <v>2796</v>
      </c>
      <c r="D996" s="3" t="s">
        <v>1007</v>
      </c>
      <c r="E996" s="2">
        <v>44547.387083333335</v>
      </c>
    </row>
    <row r="997" spans="1:5" ht="33" customHeight="1" x14ac:dyDescent="0.3">
      <c r="A997" s="1" t="s">
        <v>42</v>
      </c>
      <c r="B997" s="1" t="s">
        <v>5</v>
      </c>
      <c r="C997" s="1" t="s">
        <v>2796</v>
      </c>
      <c r="D997" s="3" t="s">
        <v>1008</v>
      </c>
      <c r="E997" s="2">
        <v>44547.387094907404</v>
      </c>
    </row>
    <row r="998" spans="1:5" ht="33" customHeight="1" x14ac:dyDescent="0.3">
      <c r="A998" s="1" t="s">
        <v>4</v>
      </c>
      <c r="B998" s="1" t="s">
        <v>5</v>
      </c>
      <c r="C998" s="1" t="s">
        <v>2796</v>
      </c>
      <c r="D998" s="3" t="s">
        <v>1009</v>
      </c>
      <c r="E998" s="2">
        <v>44547.387187499997</v>
      </c>
    </row>
    <row r="999" spans="1:5" ht="33" customHeight="1" x14ac:dyDescent="0.3">
      <c r="A999" s="1" t="s">
        <v>42</v>
      </c>
      <c r="B999" s="1" t="s">
        <v>5</v>
      </c>
      <c r="C999" s="1" t="s">
        <v>2796</v>
      </c>
      <c r="D999" s="3" t="s">
        <v>1010</v>
      </c>
      <c r="E999" s="2">
        <v>44547.387199074074</v>
      </c>
    </row>
    <row r="1000" spans="1:5" ht="33" customHeight="1" x14ac:dyDescent="0.3">
      <c r="A1000" s="1" t="s">
        <v>42</v>
      </c>
      <c r="B1000" s="1" t="s">
        <v>5</v>
      </c>
      <c r="C1000" s="1" t="s">
        <v>2796</v>
      </c>
      <c r="D1000" s="3" t="s">
        <v>1011</v>
      </c>
      <c r="E1000" s="2">
        <v>44547.38726851852</v>
      </c>
    </row>
    <row r="1001" spans="1:5" ht="33" customHeight="1" x14ac:dyDescent="0.3">
      <c r="A1001" s="1" t="s">
        <v>4</v>
      </c>
      <c r="B1001" s="1" t="s">
        <v>5</v>
      </c>
      <c r="C1001" s="1" t="s">
        <v>2796</v>
      </c>
      <c r="D1001" s="3" t="s">
        <v>1012</v>
      </c>
      <c r="E1001" s="2">
        <v>44547.387314814812</v>
      </c>
    </row>
    <row r="1002" spans="1:5" ht="33" customHeight="1" x14ac:dyDescent="0.3">
      <c r="A1002" s="1" t="s">
        <v>4</v>
      </c>
      <c r="B1002" s="1" t="s">
        <v>5</v>
      </c>
      <c r="C1002" s="1" t="s">
        <v>2796</v>
      </c>
      <c r="D1002" s="3" t="s">
        <v>1013</v>
      </c>
      <c r="E1002" s="2">
        <v>44547.387361111112</v>
      </c>
    </row>
    <row r="1003" spans="1:5" ht="33" customHeight="1" x14ac:dyDescent="0.3">
      <c r="A1003" s="1" t="s">
        <v>48</v>
      </c>
      <c r="B1003" s="1" t="s">
        <v>5</v>
      </c>
      <c r="C1003" s="1" t="s">
        <v>2796</v>
      </c>
      <c r="D1003" s="3" t="s">
        <v>1014</v>
      </c>
      <c r="E1003" s="2">
        <v>44547.387372685182</v>
      </c>
    </row>
    <row r="1004" spans="1:5" ht="33" customHeight="1" x14ac:dyDescent="0.3">
      <c r="A1004" s="1" t="s">
        <v>9</v>
      </c>
      <c r="B1004" s="1" t="s">
        <v>5</v>
      </c>
      <c r="C1004" s="1" t="s">
        <v>2796</v>
      </c>
      <c r="D1004" s="3" t="s">
        <v>1015</v>
      </c>
      <c r="E1004" s="2">
        <v>44547.387395833335</v>
      </c>
    </row>
    <row r="1005" spans="1:5" ht="33" customHeight="1" x14ac:dyDescent="0.3">
      <c r="A1005" s="1" t="s">
        <v>4</v>
      </c>
      <c r="B1005" s="1" t="s">
        <v>5</v>
      </c>
      <c r="C1005" s="1" t="s">
        <v>2796</v>
      </c>
      <c r="D1005" s="3" t="s">
        <v>1016</v>
      </c>
      <c r="E1005" s="2">
        <v>44547.387442129628</v>
      </c>
    </row>
    <row r="1006" spans="1:5" ht="33" customHeight="1" x14ac:dyDescent="0.3">
      <c r="A1006" s="1" t="s">
        <v>9</v>
      </c>
      <c r="B1006" s="1" t="s">
        <v>5</v>
      </c>
      <c r="C1006" s="1" t="s">
        <v>2796</v>
      </c>
      <c r="D1006" s="3" t="s">
        <v>1017</v>
      </c>
      <c r="E1006" s="2">
        <v>44547.387442129628</v>
      </c>
    </row>
    <row r="1007" spans="1:5" ht="33" customHeight="1" x14ac:dyDescent="0.3">
      <c r="A1007" s="1" t="s">
        <v>11</v>
      </c>
      <c r="B1007" s="1" t="s">
        <v>5</v>
      </c>
      <c r="C1007" s="1" t="s">
        <v>2796</v>
      </c>
      <c r="D1007" s="3" t="s">
        <v>1018</v>
      </c>
      <c r="E1007" s="2">
        <v>44547.387442129628</v>
      </c>
    </row>
    <row r="1008" spans="1:5" ht="33" customHeight="1" x14ac:dyDescent="0.3">
      <c r="A1008" s="1" t="s">
        <v>4</v>
      </c>
      <c r="B1008" s="1" t="s">
        <v>5</v>
      </c>
      <c r="C1008" s="1" t="s">
        <v>2796</v>
      </c>
      <c r="D1008" s="3" t="s">
        <v>1019</v>
      </c>
      <c r="E1008" s="2">
        <v>44547.38753472222</v>
      </c>
    </row>
    <row r="1009" spans="1:5" ht="33" customHeight="1" x14ac:dyDescent="0.3">
      <c r="A1009" s="1" t="s">
        <v>4</v>
      </c>
      <c r="B1009" s="1" t="s">
        <v>5</v>
      </c>
      <c r="C1009" s="1" t="s">
        <v>2796</v>
      </c>
      <c r="D1009" s="3" t="s">
        <v>1020</v>
      </c>
      <c r="E1009" s="2">
        <v>44547.387569444443</v>
      </c>
    </row>
    <row r="1010" spans="1:5" ht="33" customHeight="1" x14ac:dyDescent="0.3">
      <c r="A1010" s="1" t="s">
        <v>9</v>
      </c>
      <c r="B1010" s="1" t="s">
        <v>13</v>
      </c>
      <c r="C1010" s="1" t="s">
        <v>2796</v>
      </c>
      <c r="D1010" s="3" t="s">
        <v>1021</v>
      </c>
      <c r="E1010" s="2">
        <v>44547.387569444443</v>
      </c>
    </row>
    <row r="1011" spans="1:5" ht="33" customHeight="1" x14ac:dyDescent="0.3">
      <c r="A1011" s="1" t="s">
        <v>42</v>
      </c>
      <c r="B1011" s="1" t="s">
        <v>5</v>
      </c>
      <c r="C1011" s="1" t="s">
        <v>2796</v>
      </c>
      <c r="D1011" s="3" t="s">
        <v>1022</v>
      </c>
      <c r="E1011" s="2">
        <v>44547.38758101852</v>
      </c>
    </row>
    <row r="1012" spans="1:5" ht="33" customHeight="1" x14ac:dyDescent="0.3">
      <c r="A1012" s="1" t="s">
        <v>17</v>
      </c>
      <c r="B1012" s="1" t="s">
        <v>30</v>
      </c>
      <c r="C1012" s="1" t="s">
        <v>2796</v>
      </c>
      <c r="D1012" s="3" t="s">
        <v>1023</v>
      </c>
      <c r="E1012" s="2">
        <v>44547.387673611112</v>
      </c>
    </row>
    <row r="1013" spans="1:5" ht="33" customHeight="1" x14ac:dyDescent="0.3">
      <c r="A1013" s="1" t="s">
        <v>4</v>
      </c>
      <c r="B1013" s="1" t="s">
        <v>5</v>
      </c>
      <c r="C1013" s="1" t="s">
        <v>2796</v>
      </c>
      <c r="D1013" s="3" t="s">
        <v>1024</v>
      </c>
      <c r="E1013" s="2">
        <v>44547.387731481482</v>
      </c>
    </row>
    <row r="1014" spans="1:5" ht="33" customHeight="1" x14ac:dyDescent="0.3">
      <c r="A1014" s="1" t="s">
        <v>4</v>
      </c>
      <c r="B1014" s="1" t="s">
        <v>13</v>
      </c>
      <c r="C1014" s="1" t="s">
        <v>2796</v>
      </c>
      <c r="D1014" s="3" t="s">
        <v>1025</v>
      </c>
      <c r="E1014" s="2">
        <v>44547.387743055559</v>
      </c>
    </row>
    <row r="1015" spans="1:5" ht="33" customHeight="1" x14ac:dyDescent="0.3">
      <c r="A1015" s="1" t="s">
        <v>42</v>
      </c>
      <c r="B1015" s="1" t="s">
        <v>5</v>
      </c>
      <c r="C1015" s="1" t="s">
        <v>2796</v>
      </c>
      <c r="D1015" s="3" t="s">
        <v>1026</v>
      </c>
      <c r="E1015" s="2">
        <v>44547.387766203705</v>
      </c>
    </row>
    <row r="1016" spans="1:5" ht="33" customHeight="1" x14ac:dyDescent="0.3">
      <c r="A1016" s="1" t="s">
        <v>4</v>
      </c>
      <c r="B1016" s="1" t="s">
        <v>5</v>
      </c>
      <c r="C1016" s="1" t="s">
        <v>2796</v>
      </c>
      <c r="D1016" s="3" t="s">
        <v>1027</v>
      </c>
      <c r="E1016" s="2">
        <v>44547.387777777774</v>
      </c>
    </row>
    <row r="1017" spans="1:5" ht="33" customHeight="1" x14ac:dyDescent="0.3">
      <c r="A1017" s="1" t="s">
        <v>4</v>
      </c>
      <c r="B1017" s="1" t="s">
        <v>5</v>
      </c>
      <c r="C1017" s="1" t="s">
        <v>2796</v>
      </c>
      <c r="D1017" s="3" t="s">
        <v>1028</v>
      </c>
      <c r="E1017" s="2">
        <v>44547.387800925928</v>
      </c>
    </row>
    <row r="1018" spans="1:5" ht="33" customHeight="1" x14ac:dyDescent="0.3">
      <c r="A1018" s="1" t="s">
        <v>4</v>
      </c>
      <c r="B1018" s="1" t="s">
        <v>5</v>
      </c>
      <c r="C1018" s="1" t="s">
        <v>2796</v>
      </c>
      <c r="D1018" s="3" t="s">
        <v>1029</v>
      </c>
      <c r="E1018" s="2">
        <v>44547.387800925928</v>
      </c>
    </row>
    <row r="1019" spans="1:5" ht="33" customHeight="1" x14ac:dyDescent="0.3">
      <c r="A1019" s="1" t="s">
        <v>23</v>
      </c>
      <c r="B1019" s="1" t="s">
        <v>5</v>
      </c>
      <c r="C1019" s="1" t="s">
        <v>2796</v>
      </c>
      <c r="D1019" s="3" t="s">
        <v>1030</v>
      </c>
      <c r="E1019" s="2">
        <v>44547.387743055559</v>
      </c>
    </row>
    <row r="1020" spans="1:5" ht="33" customHeight="1" x14ac:dyDescent="0.3">
      <c r="A1020" s="1" t="s">
        <v>4</v>
      </c>
      <c r="B1020" s="1" t="s">
        <v>30</v>
      </c>
      <c r="C1020" s="1" t="s">
        <v>2796</v>
      </c>
      <c r="D1020" s="3" t="s">
        <v>1031</v>
      </c>
      <c r="E1020" s="2">
        <v>44547.387858796297</v>
      </c>
    </row>
    <row r="1021" spans="1:5" ht="33" customHeight="1" x14ac:dyDescent="0.3">
      <c r="A1021" s="1" t="s">
        <v>17</v>
      </c>
      <c r="B1021" s="1" t="s">
        <v>5</v>
      </c>
      <c r="C1021" s="1" t="s">
        <v>2796</v>
      </c>
      <c r="D1021" s="3" t="s">
        <v>1032</v>
      </c>
      <c r="E1021" s="2">
        <v>44547.387858796297</v>
      </c>
    </row>
    <row r="1022" spans="1:5" ht="33" customHeight="1" x14ac:dyDescent="0.3">
      <c r="A1022" s="1" t="s">
        <v>23</v>
      </c>
      <c r="B1022" s="1" t="s">
        <v>5</v>
      </c>
      <c r="C1022" s="1" t="s">
        <v>2796</v>
      </c>
      <c r="D1022" s="3" t="s">
        <v>1033</v>
      </c>
      <c r="E1022" s="2">
        <v>44547.387939814813</v>
      </c>
    </row>
    <row r="1023" spans="1:5" ht="33" customHeight="1" x14ac:dyDescent="0.3">
      <c r="A1023" s="1" t="s">
        <v>4</v>
      </c>
      <c r="B1023" s="1" t="s">
        <v>5</v>
      </c>
      <c r="C1023" s="1" t="s">
        <v>2796</v>
      </c>
      <c r="D1023" s="3" t="s">
        <v>1034</v>
      </c>
      <c r="E1023" s="2">
        <v>44547.38789351852</v>
      </c>
    </row>
    <row r="1024" spans="1:5" ht="33" customHeight="1" x14ac:dyDescent="0.3">
      <c r="A1024" s="1" t="s">
        <v>42</v>
      </c>
      <c r="B1024" s="1" t="s">
        <v>5</v>
      </c>
      <c r="C1024" s="1" t="s">
        <v>2796</v>
      </c>
      <c r="D1024" s="3" t="s">
        <v>1035</v>
      </c>
      <c r="E1024" s="2">
        <v>44547.387974537036</v>
      </c>
    </row>
    <row r="1025" spans="1:5" ht="33" customHeight="1" x14ac:dyDescent="0.3">
      <c r="A1025" s="1" t="s">
        <v>9</v>
      </c>
      <c r="B1025" s="1" t="s">
        <v>5</v>
      </c>
      <c r="C1025" s="1" t="s">
        <v>2796</v>
      </c>
      <c r="D1025" s="3" t="s">
        <v>1036</v>
      </c>
      <c r="E1025" s="2">
        <v>44547.387974537036</v>
      </c>
    </row>
    <row r="1026" spans="1:5" ht="33" customHeight="1" x14ac:dyDescent="0.3">
      <c r="A1026" s="1" t="s">
        <v>4</v>
      </c>
      <c r="B1026" s="1" t="s">
        <v>5</v>
      </c>
      <c r="C1026" s="1" t="s">
        <v>2796</v>
      </c>
      <c r="D1026" s="3" t="e" cm="1">
        <f t="array" ref="D1026">- Sponsored vacation for spouse and self as a reward
- Wellness program Allowance / benefits for the dependents included in the medical
- Summer Camps for employees kids</f>
        <v>#NAME?</v>
      </c>
      <c r="E1026" s="2">
        <v>44547.387870370374</v>
      </c>
    </row>
    <row r="1027" spans="1:5" ht="33" customHeight="1" x14ac:dyDescent="0.3">
      <c r="A1027" s="1" t="s">
        <v>9</v>
      </c>
      <c r="B1027" s="1" t="s">
        <v>5</v>
      </c>
      <c r="C1027" s="1" t="s">
        <v>2796</v>
      </c>
      <c r="D1027" s="3" t="s">
        <v>1037</v>
      </c>
      <c r="E1027" s="2">
        <v>44547.388136574074</v>
      </c>
    </row>
    <row r="1028" spans="1:5" ht="33" customHeight="1" x14ac:dyDescent="0.3">
      <c r="A1028" s="1" t="s">
        <v>4</v>
      </c>
      <c r="B1028" s="1" t="s">
        <v>5</v>
      </c>
      <c r="C1028" s="1" t="s">
        <v>2796</v>
      </c>
      <c r="D1028" s="3" t="s">
        <v>1038</v>
      </c>
      <c r="E1028" s="2">
        <v>44547.388240740744</v>
      </c>
    </row>
    <row r="1029" spans="1:5" ht="33" customHeight="1" x14ac:dyDescent="0.3">
      <c r="A1029" s="1" t="s">
        <v>4</v>
      </c>
      <c r="B1029" s="1" t="s">
        <v>5</v>
      </c>
      <c r="C1029" s="1" t="s">
        <v>2796</v>
      </c>
      <c r="D1029" s="3" t="s">
        <v>1039</v>
      </c>
      <c r="E1029" s="2">
        <v>44547.388298611113</v>
      </c>
    </row>
    <row r="1030" spans="1:5" ht="33" customHeight="1" x14ac:dyDescent="0.3">
      <c r="A1030" s="1" t="s">
        <v>4</v>
      </c>
      <c r="B1030" s="1" t="s">
        <v>5</v>
      </c>
      <c r="C1030" s="1" t="s">
        <v>2796</v>
      </c>
      <c r="D1030" s="3" t="s">
        <v>1040</v>
      </c>
      <c r="E1030" s="2">
        <v>44547.388333333336</v>
      </c>
    </row>
    <row r="1031" spans="1:5" ht="33" customHeight="1" x14ac:dyDescent="0.3">
      <c r="A1031" s="1" t="s">
        <v>4</v>
      </c>
      <c r="B1031" s="1" t="s">
        <v>5</v>
      </c>
      <c r="C1031" s="1" t="s">
        <v>2796</v>
      </c>
      <c r="D1031" s="3" t="s">
        <v>1041</v>
      </c>
      <c r="E1031" s="2">
        <v>44547.388356481482</v>
      </c>
    </row>
    <row r="1032" spans="1:5" ht="33" customHeight="1" x14ac:dyDescent="0.3">
      <c r="A1032" s="1" t="s">
        <v>42</v>
      </c>
      <c r="B1032" s="1" t="s">
        <v>5</v>
      </c>
      <c r="C1032" s="1" t="s">
        <v>2796</v>
      </c>
      <c r="D1032" s="3" t="s">
        <v>1042</v>
      </c>
      <c r="E1032" s="2">
        <v>44547.388368055559</v>
      </c>
    </row>
    <row r="1033" spans="1:5" ht="33" customHeight="1" x14ac:dyDescent="0.3">
      <c r="A1033" s="1" t="s">
        <v>23</v>
      </c>
      <c r="B1033" s="1" t="s">
        <v>5</v>
      </c>
      <c r="C1033" s="1" t="s">
        <v>2796</v>
      </c>
      <c r="D1033" s="3" t="s">
        <v>1043</v>
      </c>
      <c r="E1033" s="2">
        <v>44547.388344907406</v>
      </c>
    </row>
    <row r="1034" spans="1:5" ht="33" customHeight="1" x14ac:dyDescent="0.3">
      <c r="A1034" s="1" t="s">
        <v>9</v>
      </c>
      <c r="B1034" s="1" t="s">
        <v>5</v>
      </c>
      <c r="C1034" s="1" t="s">
        <v>2796</v>
      </c>
      <c r="D1034" s="3" t="s">
        <v>1044</v>
      </c>
      <c r="E1034" s="2">
        <v>44547.388495370367</v>
      </c>
    </row>
    <row r="1035" spans="1:5" ht="33" customHeight="1" x14ac:dyDescent="0.3">
      <c r="A1035" s="1" t="s">
        <v>42</v>
      </c>
      <c r="B1035" s="1" t="s">
        <v>5</v>
      </c>
      <c r="C1035" s="1" t="s">
        <v>2796</v>
      </c>
      <c r="D1035" s="3" t="s">
        <v>1045</v>
      </c>
      <c r="E1035" s="2">
        <v>44547.388495370367</v>
      </c>
    </row>
    <row r="1036" spans="1:5" ht="33" customHeight="1" x14ac:dyDescent="0.3">
      <c r="A1036" s="1" t="s">
        <v>9</v>
      </c>
      <c r="B1036" s="1" t="s">
        <v>13</v>
      </c>
      <c r="C1036" s="1" t="s">
        <v>2796</v>
      </c>
      <c r="D1036" s="3" t="s">
        <v>1046</v>
      </c>
      <c r="E1036" s="2">
        <v>44547.388495370367</v>
      </c>
    </row>
    <row r="1037" spans="1:5" ht="33" customHeight="1" x14ac:dyDescent="0.3">
      <c r="A1037" s="1" t="s">
        <v>4</v>
      </c>
      <c r="B1037" s="1" t="s">
        <v>5</v>
      </c>
      <c r="C1037" s="1" t="s">
        <v>2796</v>
      </c>
      <c r="D1037" s="3" t="s">
        <v>1047</v>
      </c>
      <c r="E1037" s="2">
        <v>44547.388668981483</v>
      </c>
    </row>
    <row r="1038" spans="1:5" ht="33" customHeight="1" x14ac:dyDescent="0.3">
      <c r="A1038" s="1" t="s">
        <v>42</v>
      </c>
      <c r="B1038" s="1" t="s">
        <v>5</v>
      </c>
      <c r="C1038" s="1" t="s">
        <v>2796</v>
      </c>
      <c r="D1038" s="3" t="s">
        <v>1048</v>
      </c>
      <c r="E1038" s="2">
        <v>44547.388692129629</v>
      </c>
    </row>
    <row r="1039" spans="1:5" ht="33" customHeight="1" x14ac:dyDescent="0.3">
      <c r="A1039" s="1" t="s">
        <v>11</v>
      </c>
      <c r="B1039" s="1" t="s">
        <v>5</v>
      </c>
      <c r="C1039" s="1" t="s">
        <v>2796</v>
      </c>
      <c r="D1039" s="3" t="s">
        <v>1049</v>
      </c>
      <c r="E1039" s="2">
        <v>44547.388599537036</v>
      </c>
    </row>
    <row r="1040" spans="1:5" ht="33" customHeight="1" x14ac:dyDescent="0.3">
      <c r="A1040" s="1" t="s">
        <v>42</v>
      </c>
      <c r="B1040" s="1" t="s">
        <v>30</v>
      </c>
      <c r="C1040" s="1" t="s">
        <v>2796</v>
      </c>
      <c r="D1040" s="3" t="s">
        <v>1050</v>
      </c>
      <c r="E1040" s="2">
        <v>44547.388796296298</v>
      </c>
    </row>
    <row r="1041" spans="1:5" ht="33" customHeight="1" x14ac:dyDescent="0.3">
      <c r="A1041" s="1" t="s">
        <v>4</v>
      </c>
      <c r="B1041" s="1" t="s">
        <v>5</v>
      </c>
      <c r="C1041" s="1" t="s">
        <v>2796</v>
      </c>
      <c r="D1041" s="3" t="s">
        <v>1051</v>
      </c>
      <c r="E1041" s="2">
        <v>44547.388692129629</v>
      </c>
    </row>
    <row r="1042" spans="1:5" ht="33" customHeight="1" x14ac:dyDescent="0.3">
      <c r="A1042" s="1" t="s">
        <v>4</v>
      </c>
      <c r="B1042" s="1" t="s">
        <v>5</v>
      </c>
      <c r="C1042" s="1" t="s">
        <v>2796</v>
      </c>
      <c r="D1042" s="3" t="s">
        <v>1052</v>
      </c>
      <c r="E1042" s="2">
        <v>44547.385185185187</v>
      </c>
    </row>
    <row r="1043" spans="1:5" ht="33" customHeight="1" x14ac:dyDescent="0.3">
      <c r="A1043" s="1" t="s">
        <v>4</v>
      </c>
      <c r="B1043" s="1" t="s">
        <v>5</v>
      </c>
      <c r="C1043" s="1" t="s">
        <v>2796</v>
      </c>
      <c r="D1043" s="3" t="s">
        <v>1053</v>
      </c>
      <c r="E1043" s="2">
        <v>44547.389120370368</v>
      </c>
    </row>
    <row r="1044" spans="1:5" ht="33" customHeight="1" x14ac:dyDescent="0.3">
      <c r="A1044" s="1" t="s">
        <v>4</v>
      </c>
      <c r="B1044" s="1" t="s">
        <v>5</v>
      </c>
      <c r="C1044" s="1" t="s">
        <v>2796</v>
      </c>
      <c r="D1044" s="3" t="s">
        <v>1054</v>
      </c>
      <c r="E1044" s="2">
        <v>44547.389282407406</v>
      </c>
    </row>
    <row r="1045" spans="1:5" ht="33" customHeight="1" x14ac:dyDescent="0.3">
      <c r="A1045" s="1" t="s">
        <v>4</v>
      </c>
      <c r="B1045" s="1" t="s">
        <v>5</v>
      </c>
      <c r="C1045" s="1" t="s">
        <v>2796</v>
      </c>
      <c r="D1045" s="3" t="s">
        <v>1055</v>
      </c>
      <c r="E1045" s="2">
        <v>44547.389340277776</v>
      </c>
    </row>
    <row r="1046" spans="1:5" ht="33" customHeight="1" x14ac:dyDescent="0.3">
      <c r="A1046" s="1" t="s">
        <v>11</v>
      </c>
      <c r="B1046" s="1" t="s">
        <v>5</v>
      </c>
      <c r="C1046" s="1" t="s">
        <v>2796</v>
      </c>
      <c r="D1046" s="3" t="s">
        <v>1056</v>
      </c>
      <c r="E1046" s="2">
        <v>44547.389120370368</v>
      </c>
    </row>
    <row r="1047" spans="1:5" ht="33" customHeight="1" x14ac:dyDescent="0.3">
      <c r="A1047" s="1" t="s">
        <v>11</v>
      </c>
      <c r="B1047" s="1" t="s">
        <v>5</v>
      </c>
      <c r="C1047" s="1" t="s">
        <v>2796</v>
      </c>
      <c r="D1047" s="3" t="s">
        <v>1057</v>
      </c>
      <c r="E1047" s="2">
        <v>44547.389490740738</v>
      </c>
    </row>
    <row r="1048" spans="1:5" ht="33" customHeight="1" x14ac:dyDescent="0.3">
      <c r="A1048" s="1" t="s">
        <v>4</v>
      </c>
      <c r="B1048" s="1" t="s">
        <v>5</v>
      </c>
      <c r="C1048" s="1" t="s">
        <v>2796</v>
      </c>
      <c r="D1048" s="3" t="s">
        <v>1058</v>
      </c>
      <c r="E1048" s="2">
        <v>44547.389525462961</v>
      </c>
    </row>
    <row r="1049" spans="1:5" ht="33" customHeight="1" x14ac:dyDescent="0.3">
      <c r="A1049" s="1" t="s">
        <v>42</v>
      </c>
      <c r="B1049" s="1" t="s">
        <v>5</v>
      </c>
      <c r="C1049" s="1" t="s">
        <v>2796</v>
      </c>
      <c r="D1049" s="3" t="s">
        <v>1059</v>
      </c>
      <c r="E1049" s="2">
        <v>44547.38957175926</v>
      </c>
    </row>
    <row r="1050" spans="1:5" ht="33" customHeight="1" x14ac:dyDescent="0.3">
      <c r="A1050" s="1" t="s">
        <v>7</v>
      </c>
      <c r="B1050" s="1" t="s">
        <v>5</v>
      </c>
      <c r="C1050" s="1" t="s">
        <v>2796</v>
      </c>
      <c r="D1050" s="3" t="s">
        <v>1060</v>
      </c>
      <c r="E1050" s="2">
        <v>44547.389641203707</v>
      </c>
    </row>
    <row r="1051" spans="1:5" ht="33" customHeight="1" x14ac:dyDescent="0.3">
      <c r="A1051" s="1" t="s">
        <v>4</v>
      </c>
      <c r="B1051" s="1" t="s">
        <v>30</v>
      </c>
      <c r="C1051" s="1" t="s">
        <v>2796</v>
      </c>
      <c r="D1051" s="3" t="s">
        <v>1061</v>
      </c>
      <c r="E1051" s="2">
        <v>44547.389710648145</v>
      </c>
    </row>
    <row r="1052" spans="1:5" ht="33" customHeight="1" x14ac:dyDescent="0.3">
      <c r="A1052" s="1" t="s">
        <v>4</v>
      </c>
      <c r="B1052" s="1" t="s">
        <v>5</v>
      </c>
      <c r="C1052" s="1" t="s">
        <v>2796</v>
      </c>
      <c r="D1052" s="3" t="s">
        <v>1062</v>
      </c>
      <c r="E1052" s="2">
        <v>44547.389710648145</v>
      </c>
    </row>
    <row r="1053" spans="1:5" ht="33" customHeight="1" x14ac:dyDescent="0.3">
      <c r="A1053" s="1" t="s">
        <v>4</v>
      </c>
      <c r="B1053" s="1" t="s">
        <v>5</v>
      </c>
      <c r="C1053" s="1" t="s">
        <v>2796</v>
      </c>
      <c r="D1053" s="3" t="s">
        <v>1063</v>
      </c>
      <c r="E1053" s="2">
        <v>44547.389722222222</v>
      </c>
    </row>
    <row r="1054" spans="1:5" ht="33" customHeight="1" x14ac:dyDescent="0.3">
      <c r="A1054" s="1" t="s">
        <v>4</v>
      </c>
      <c r="B1054" s="1" t="s">
        <v>5</v>
      </c>
      <c r="C1054" s="1" t="s">
        <v>2796</v>
      </c>
      <c r="D1054" s="3" t="s">
        <v>1064</v>
      </c>
      <c r="E1054" s="2">
        <v>44547.389849537038</v>
      </c>
    </row>
    <row r="1055" spans="1:5" ht="33" customHeight="1" x14ac:dyDescent="0.3">
      <c r="A1055" s="1" t="s">
        <v>4</v>
      </c>
      <c r="B1055" s="1" t="s">
        <v>5</v>
      </c>
      <c r="C1055" s="1" t="s">
        <v>2796</v>
      </c>
      <c r="D1055" s="3" t="s">
        <v>1065</v>
      </c>
      <c r="E1055" s="2">
        <v>44547.389884259261</v>
      </c>
    </row>
    <row r="1056" spans="1:5" ht="33" customHeight="1" x14ac:dyDescent="0.3">
      <c r="A1056" s="1" t="s">
        <v>9</v>
      </c>
      <c r="B1056" s="1" t="s">
        <v>5</v>
      </c>
      <c r="C1056" s="1" t="s">
        <v>2796</v>
      </c>
      <c r="D1056" s="3" t="s">
        <v>1066</v>
      </c>
      <c r="E1056" s="2">
        <v>44547.389907407407</v>
      </c>
    </row>
    <row r="1057" spans="1:5" ht="33" customHeight="1" x14ac:dyDescent="0.3">
      <c r="A1057" s="1" t="s">
        <v>11</v>
      </c>
      <c r="B1057" s="1" t="s">
        <v>5</v>
      </c>
      <c r="C1057" s="1" t="s">
        <v>2796</v>
      </c>
      <c r="D1057" s="3" t="s">
        <v>1067</v>
      </c>
      <c r="E1057" s="2">
        <v>44547.38994212963</v>
      </c>
    </row>
    <row r="1058" spans="1:5" ht="33" customHeight="1" x14ac:dyDescent="0.3">
      <c r="A1058" s="1" t="s">
        <v>23</v>
      </c>
      <c r="B1058" s="1" t="s">
        <v>5</v>
      </c>
      <c r="C1058" s="1" t="s">
        <v>2796</v>
      </c>
      <c r="D1058" s="3" t="s">
        <v>1068</v>
      </c>
      <c r="E1058" s="2">
        <v>44547.390011574076</v>
      </c>
    </row>
    <row r="1059" spans="1:5" ht="33" customHeight="1" x14ac:dyDescent="0.3">
      <c r="A1059" s="1" t="s">
        <v>4</v>
      </c>
      <c r="B1059" s="1" t="s">
        <v>5</v>
      </c>
      <c r="C1059" s="1" t="s">
        <v>2796</v>
      </c>
      <c r="D1059" s="3" t="s">
        <v>1069</v>
      </c>
      <c r="E1059" s="2">
        <v>44547.390023148146</v>
      </c>
    </row>
    <row r="1060" spans="1:5" ht="33" customHeight="1" x14ac:dyDescent="0.3">
      <c r="A1060" s="1" t="s">
        <v>11</v>
      </c>
      <c r="B1060" s="1" t="s">
        <v>5</v>
      </c>
      <c r="C1060" s="1" t="s">
        <v>2796</v>
      </c>
      <c r="D1060" s="3" t="s">
        <v>1070</v>
      </c>
      <c r="E1060" s="2">
        <v>44547.390057870369</v>
      </c>
    </row>
    <row r="1061" spans="1:5" ht="33" customHeight="1" x14ac:dyDescent="0.3">
      <c r="A1061" s="1" t="s">
        <v>4</v>
      </c>
      <c r="B1061" s="1" t="s">
        <v>5</v>
      </c>
      <c r="C1061" s="1" t="s">
        <v>2796</v>
      </c>
      <c r="D1061" s="3" t="s">
        <v>1071</v>
      </c>
      <c r="E1061" s="2">
        <v>44547.390023148146</v>
      </c>
    </row>
    <row r="1062" spans="1:5" ht="33" customHeight="1" x14ac:dyDescent="0.3">
      <c r="A1062" s="1" t="s">
        <v>9</v>
      </c>
      <c r="B1062" s="1" t="s">
        <v>5</v>
      </c>
      <c r="C1062" s="1" t="s">
        <v>2796</v>
      </c>
      <c r="D1062" s="3" t="s">
        <v>1072</v>
      </c>
      <c r="E1062" s="2">
        <v>44547.390185185184</v>
      </c>
    </row>
    <row r="1063" spans="1:5" ht="33" customHeight="1" x14ac:dyDescent="0.3">
      <c r="A1063" s="1" t="s">
        <v>23</v>
      </c>
      <c r="B1063" s="1" t="s">
        <v>5</v>
      </c>
      <c r="C1063" s="1" t="s">
        <v>2796</v>
      </c>
      <c r="D1063" s="3" t="s">
        <v>1073</v>
      </c>
      <c r="E1063" s="2">
        <v>44547.390428240738</v>
      </c>
    </row>
    <row r="1064" spans="1:5" ht="33" customHeight="1" x14ac:dyDescent="0.3">
      <c r="A1064" s="1" t="s">
        <v>4</v>
      </c>
      <c r="B1064" s="1" t="s">
        <v>13</v>
      </c>
      <c r="C1064" s="1" t="s">
        <v>2796</v>
      </c>
      <c r="D1064" s="3" t="s">
        <v>1074</v>
      </c>
      <c r="E1064" s="2">
        <v>44547.390439814815</v>
      </c>
    </row>
    <row r="1065" spans="1:5" ht="33" customHeight="1" x14ac:dyDescent="0.3">
      <c r="A1065" s="1" t="s">
        <v>4</v>
      </c>
      <c r="B1065" s="1" t="s">
        <v>5</v>
      </c>
      <c r="C1065" s="1" t="s">
        <v>2796</v>
      </c>
      <c r="D1065" s="3" t="s">
        <v>1075</v>
      </c>
      <c r="E1065" s="2">
        <v>44547.390509259261</v>
      </c>
    </row>
    <row r="1066" spans="1:5" ht="33" customHeight="1" x14ac:dyDescent="0.3">
      <c r="A1066" s="1" t="s">
        <v>4</v>
      </c>
      <c r="B1066" s="1" t="s">
        <v>30</v>
      </c>
      <c r="C1066" s="1" t="s">
        <v>2796</v>
      </c>
      <c r="D1066" s="3" t="s">
        <v>1076</v>
      </c>
      <c r="E1066" s="2">
        <v>44547.390648148146</v>
      </c>
    </row>
    <row r="1067" spans="1:5" ht="33" customHeight="1" x14ac:dyDescent="0.3">
      <c r="A1067" s="1" t="s">
        <v>17</v>
      </c>
      <c r="B1067" s="1" t="s">
        <v>5</v>
      </c>
      <c r="C1067" s="1" t="s">
        <v>2796</v>
      </c>
      <c r="D1067" s="3" t="s">
        <v>1077</v>
      </c>
      <c r="E1067" s="2">
        <v>44547.390694444446</v>
      </c>
    </row>
    <row r="1068" spans="1:5" ht="33" customHeight="1" x14ac:dyDescent="0.3">
      <c r="A1068" s="1" t="s">
        <v>4</v>
      </c>
      <c r="B1068" s="1" t="s">
        <v>5</v>
      </c>
      <c r="C1068" s="1" t="s">
        <v>2796</v>
      </c>
      <c r="D1068" s="3" t="s">
        <v>1078</v>
      </c>
      <c r="E1068" s="2">
        <v>44547.390706018516</v>
      </c>
    </row>
    <row r="1069" spans="1:5" ht="33" customHeight="1" x14ac:dyDescent="0.3">
      <c r="A1069" s="1" t="s">
        <v>11</v>
      </c>
      <c r="B1069" s="1" t="s">
        <v>5</v>
      </c>
      <c r="C1069" s="1" t="s">
        <v>2796</v>
      </c>
      <c r="D1069" s="3" t="s">
        <v>1079</v>
      </c>
      <c r="E1069" s="2">
        <v>44547.390706018516</v>
      </c>
    </row>
    <row r="1070" spans="1:5" ht="33" customHeight="1" x14ac:dyDescent="0.3">
      <c r="A1070" s="1" t="s">
        <v>42</v>
      </c>
      <c r="B1070" s="1" t="s">
        <v>5</v>
      </c>
      <c r="C1070" s="1" t="s">
        <v>2796</v>
      </c>
      <c r="D1070" s="3" t="s">
        <v>1080</v>
      </c>
      <c r="E1070" s="2">
        <v>44547.390833333331</v>
      </c>
    </row>
    <row r="1071" spans="1:5" ht="33" customHeight="1" x14ac:dyDescent="0.3">
      <c r="A1071" s="1" t="s">
        <v>9</v>
      </c>
      <c r="B1071" s="1" t="s">
        <v>5</v>
      </c>
      <c r="C1071" s="1" t="s">
        <v>2796</v>
      </c>
      <c r="D1071" s="3" t="s">
        <v>1081</v>
      </c>
      <c r="E1071" s="2">
        <v>44547.3908912037</v>
      </c>
    </row>
    <row r="1072" spans="1:5" ht="33" customHeight="1" x14ac:dyDescent="0.3">
      <c r="A1072" s="1" t="s">
        <v>48</v>
      </c>
      <c r="B1072" s="1" t="s">
        <v>5</v>
      </c>
      <c r="C1072" s="1" t="s">
        <v>2796</v>
      </c>
      <c r="D1072" s="3" t="s">
        <v>1082</v>
      </c>
      <c r="E1072" s="2">
        <v>44547.3908912037</v>
      </c>
    </row>
    <row r="1073" spans="1:5" ht="33" customHeight="1" x14ac:dyDescent="0.3">
      <c r="A1073" s="1" t="s">
        <v>42</v>
      </c>
      <c r="B1073" s="1" t="s">
        <v>5</v>
      </c>
      <c r="C1073" s="1" t="s">
        <v>2796</v>
      </c>
      <c r="D1073" s="3" t="s">
        <v>1083</v>
      </c>
      <c r="E1073" s="2">
        <v>44547.390902777777</v>
      </c>
    </row>
    <row r="1074" spans="1:5" ht="33" customHeight="1" x14ac:dyDescent="0.3">
      <c r="A1074" s="1" t="s">
        <v>4</v>
      </c>
      <c r="B1074" s="1" t="s">
        <v>5</v>
      </c>
      <c r="C1074" s="1" t="s">
        <v>2796</v>
      </c>
      <c r="D1074" s="3" t="s">
        <v>1084</v>
      </c>
      <c r="E1074" s="2">
        <v>44547.390925925924</v>
      </c>
    </row>
    <row r="1075" spans="1:5" ht="33" customHeight="1" x14ac:dyDescent="0.3">
      <c r="A1075" s="1" t="s">
        <v>4</v>
      </c>
      <c r="B1075" s="1" t="s">
        <v>13</v>
      </c>
      <c r="C1075" s="1" t="s">
        <v>2796</v>
      </c>
      <c r="D1075" s="3" t="s">
        <v>1085</v>
      </c>
      <c r="E1075" s="2">
        <v>44547.390763888892</v>
      </c>
    </row>
    <row r="1076" spans="1:5" ht="33" customHeight="1" x14ac:dyDescent="0.3">
      <c r="A1076" s="1" t="s">
        <v>9</v>
      </c>
      <c r="B1076" s="1" t="s">
        <v>5</v>
      </c>
      <c r="C1076" s="1" t="s">
        <v>2796</v>
      </c>
      <c r="D1076" s="3" t="s">
        <v>1086</v>
      </c>
      <c r="E1076" s="2">
        <v>44547.390983796293</v>
      </c>
    </row>
    <row r="1077" spans="1:5" ht="33" customHeight="1" x14ac:dyDescent="0.3">
      <c r="A1077" s="1" t="s">
        <v>7</v>
      </c>
      <c r="B1077" s="1" t="s">
        <v>5</v>
      </c>
      <c r="C1077" s="1" t="s">
        <v>2796</v>
      </c>
      <c r="D1077" s="3" t="s">
        <v>1087</v>
      </c>
      <c r="E1077" s="2">
        <v>44547.391238425924</v>
      </c>
    </row>
    <row r="1078" spans="1:5" ht="33" customHeight="1" x14ac:dyDescent="0.3">
      <c r="A1078" s="1" t="s">
        <v>42</v>
      </c>
      <c r="B1078" s="1" t="s">
        <v>5</v>
      </c>
      <c r="C1078" s="1" t="s">
        <v>2796</v>
      </c>
      <c r="D1078" s="3" t="s">
        <v>1088</v>
      </c>
      <c r="E1078" s="2">
        <v>44547.391261574077</v>
      </c>
    </row>
    <row r="1079" spans="1:5" ht="33" customHeight="1" x14ac:dyDescent="0.3">
      <c r="A1079" s="1" t="s">
        <v>4</v>
      </c>
      <c r="B1079" s="1" t="s">
        <v>30</v>
      </c>
      <c r="C1079" s="1" t="s">
        <v>2796</v>
      </c>
      <c r="D1079" s="3" t="s">
        <v>1089</v>
      </c>
      <c r="E1079" s="2">
        <v>44547.391331018516</v>
      </c>
    </row>
    <row r="1080" spans="1:5" ht="33" customHeight="1" x14ac:dyDescent="0.3">
      <c r="A1080" s="1" t="s">
        <v>42</v>
      </c>
      <c r="B1080" s="1" t="s">
        <v>5</v>
      </c>
      <c r="C1080" s="1" t="s">
        <v>2796</v>
      </c>
      <c r="D1080" s="3" t="s">
        <v>1090</v>
      </c>
      <c r="E1080" s="2">
        <v>44547.391562500001</v>
      </c>
    </row>
    <row r="1081" spans="1:5" ht="33" customHeight="1" x14ac:dyDescent="0.3">
      <c r="A1081" s="1" t="s">
        <v>4</v>
      </c>
      <c r="B1081" s="1" t="s">
        <v>5</v>
      </c>
      <c r="C1081" s="1" t="s">
        <v>2796</v>
      </c>
      <c r="D1081" s="3" t="s">
        <v>1091</v>
      </c>
      <c r="E1081" s="2">
        <v>44547.391608796293</v>
      </c>
    </row>
    <row r="1082" spans="1:5" ht="33" customHeight="1" x14ac:dyDescent="0.3">
      <c r="A1082" s="1" t="s">
        <v>9</v>
      </c>
      <c r="B1082" s="1" t="s">
        <v>5</v>
      </c>
      <c r="C1082" s="1" t="s">
        <v>2796</v>
      </c>
      <c r="D1082" s="3" t="s">
        <v>1092</v>
      </c>
      <c r="E1082" s="2">
        <v>44547.391631944447</v>
      </c>
    </row>
    <row r="1083" spans="1:5" ht="33" customHeight="1" x14ac:dyDescent="0.3">
      <c r="A1083" s="1" t="s">
        <v>23</v>
      </c>
      <c r="B1083" s="1" t="s">
        <v>5</v>
      </c>
      <c r="C1083" s="1" t="s">
        <v>2796</v>
      </c>
      <c r="D1083" s="3" t="s">
        <v>1093</v>
      </c>
      <c r="E1083" s="2">
        <v>44547.391701388886</v>
      </c>
    </row>
    <row r="1084" spans="1:5" ht="33" customHeight="1" x14ac:dyDescent="0.3">
      <c r="A1084" s="1" t="s">
        <v>4</v>
      </c>
      <c r="B1084" s="1" t="s">
        <v>5</v>
      </c>
      <c r="C1084" s="1" t="s">
        <v>2796</v>
      </c>
      <c r="D1084" s="3" t="s">
        <v>1094</v>
      </c>
      <c r="E1084" s="2">
        <v>44547.391724537039</v>
      </c>
    </row>
    <row r="1085" spans="1:5" ht="33" customHeight="1" x14ac:dyDescent="0.3">
      <c r="A1085" s="1" t="s">
        <v>4</v>
      </c>
      <c r="B1085" s="1" t="s">
        <v>5</v>
      </c>
      <c r="C1085" s="1" t="s">
        <v>2796</v>
      </c>
      <c r="D1085" s="3" t="s">
        <v>1095</v>
      </c>
      <c r="E1085" s="2">
        <v>44547.391747685186</v>
      </c>
    </row>
    <row r="1086" spans="1:5" ht="33" customHeight="1" x14ac:dyDescent="0.3">
      <c r="A1086" s="1" t="s">
        <v>9</v>
      </c>
      <c r="B1086" s="1" t="s">
        <v>5</v>
      </c>
      <c r="C1086" s="1" t="s">
        <v>2796</v>
      </c>
      <c r="D1086" s="3" t="s">
        <v>1096</v>
      </c>
      <c r="E1086" s="2">
        <v>44547.391770833332</v>
      </c>
    </row>
    <row r="1087" spans="1:5" ht="33" customHeight="1" x14ac:dyDescent="0.3">
      <c r="A1087" s="1" t="s">
        <v>9</v>
      </c>
      <c r="B1087" s="1" t="s">
        <v>5</v>
      </c>
      <c r="C1087" s="1" t="s">
        <v>2796</v>
      </c>
      <c r="D1087" s="3" t="s">
        <v>1097</v>
      </c>
      <c r="E1087" s="2">
        <v>44547.391793981478</v>
      </c>
    </row>
    <row r="1088" spans="1:5" ht="33" customHeight="1" x14ac:dyDescent="0.3">
      <c r="A1088" s="1" t="s">
        <v>4</v>
      </c>
      <c r="B1088" s="1" t="s">
        <v>5</v>
      </c>
      <c r="C1088" s="1" t="s">
        <v>2796</v>
      </c>
      <c r="D1088" s="3" t="s">
        <v>1098</v>
      </c>
      <c r="E1088" s="2">
        <v>44547.391956018517</v>
      </c>
    </row>
    <row r="1089" spans="1:5" ht="33" customHeight="1" x14ac:dyDescent="0.3">
      <c r="A1089" s="1" t="s">
        <v>48</v>
      </c>
      <c r="B1089" s="1" t="s">
        <v>5</v>
      </c>
      <c r="C1089" s="1" t="s">
        <v>2796</v>
      </c>
      <c r="D1089" s="3" t="s">
        <v>1099</v>
      </c>
      <c r="E1089" s="2">
        <v>44547.391967592594</v>
      </c>
    </row>
    <row r="1090" spans="1:5" ht="33" customHeight="1" x14ac:dyDescent="0.3">
      <c r="A1090" s="1" t="s">
        <v>23</v>
      </c>
      <c r="B1090" s="1" t="s">
        <v>5</v>
      </c>
      <c r="C1090" s="1" t="s">
        <v>2796</v>
      </c>
      <c r="D1090" s="3" t="s">
        <v>1100</v>
      </c>
      <c r="E1090" s="2">
        <v>44547.39199074074</v>
      </c>
    </row>
    <row r="1091" spans="1:5" ht="33" customHeight="1" x14ac:dyDescent="0.3">
      <c r="A1091" s="1" t="s">
        <v>4</v>
      </c>
      <c r="B1091" s="1" t="s">
        <v>5</v>
      </c>
      <c r="C1091" s="1" t="s">
        <v>2796</v>
      </c>
      <c r="D1091" s="3" t="s">
        <v>1101</v>
      </c>
      <c r="E1091" s="2">
        <v>44547.392083333332</v>
      </c>
    </row>
    <row r="1092" spans="1:5" ht="33" customHeight="1" x14ac:dyDescent="0.3">
      <c r="A1092" s="1" t="s">
        <v>4</v>
      </c>
      <c r="B1092" s="1" t="s">
        <v>5</v>
      </c>
      <c r="C1092" s="1" t="s">
        <v>2796</v>
      </c>
      <c r="D1092" s="3" t="s">
        <v>1102</v>
      </c>
      <c r="E1092" s="2">
        <v>44547.392199074071</v>
      </c>
    </row>
    <row r="1093" spans="1:5" ht="33" customHeight="1" x14ac:dyDescent="0.3">
      <c r="A1093" s="1" t="s">
        <v>4</v>
      </c>
      <c r="B1093" s="1" t="s">
        <v>5</v>
      </c>
      <c r="C1093" s="1" t="s">
        <v>2796</v>
      </c>
      <c r="D1093" s="3" t="s">
        <v>1103</v>
      </c>
      <c r="E1093" s="2">
        <v>44547.392372685186</v>
      </c>
    </row>
    <row r="1094" spans="1:5" ht="33" customHeight="1" x14ac:dyDescent="0.3">
      <c r="A1094" s="1" t="s">
        <v>42</v>
      </c>
      <c r="B1094" s="1" t="s">
        <v>5</v>
      </c>
      <c r="C1094" s="1" t="s">
        <v>2796</v>
      </c>
      <c r="D1094" s="3" t="s">
        <v>1104</v>
      </c>
      <c r="E1094" s="2">
        <v>44547.392395833333</v>
      </c>
    </row>
    <row r="1095" spans="1:5" ht="33" customHeight="1" x14ac:dyDescent="0.3">
      <c r="A1095" s="1" t="s">
        <v>4</v>
      </c>
      <c r="B1095" s="1" t="s">
        <v>5</v>
      </c>
      <c r="C1095" s="1" t="s">
        <v>2796</v>
      </c>
      <c r="D1095" s="3" t="s">
        <v>1105</v>
      </c>
      <c r="E1095" s="2">
        <v>44547.392476851855</v>
      </c>
    </row>
    <row r="1096" spans="1:5" ht="33" customHeight="1" x14ac:dyDescent="0.3">
      <c r="A1096" s="1" t="s">
        <v>9</v>
      </c>
      <c r="B1096" s="1" t="s">
        <v>13</v>
      </c>
      <c r="C1096" s="1" t="s">
        <v>2796</v>
      </c>
      <c r="D1096" s="3" t="s">
        <v>1106</v>
      </c>
      <c r="E1096" s="2">
        <v>44547.392557870371</v>
      </c>
    </row>
    <row r="1097" spans="1:5" ht="33" customHeight="1" x14ac:dyDescent="0.3">
      <c r="A1097" s="1" t="s">
        <v>9</v>
      </c>
      <c r="B1097" s="1" t="s">
        <v>5</v>
      </c>
      <c r="C1097" s="1" t="s">
        <v>2796</v>
      </c>
      <c r="D1097" s="3" t="s">
        <v>1107</v>
      </c>
      <c r="E1097" s="2">
        <v>44547.392569444448</v>
      </c>
    </row>
    <row r="1098" spans="1:5" ht="33" customHeight="1" x14ac:dyDescent="0.3">
      <c r="A1098" s="1" t="s">
        <v>4</v>
      </c>
      <c r="B1098" s="1" t="s">
        <v>5</v>
      </c>
      <c r="C1098" s="1" t="s">
        <v>2796</v>
      </c>
      <c r="D1098" s="3" t="s">
        <v>1108</v>
      </c>
      <c r="E1098" s="2">
        <v>44547.392604166664</v>
      </c>
    </row>
    <row r="1099" spans="1:5" ht="33" customHeight="1" x14ac:dyDescent="0.3">
      <c r="A1099" s="1" t="s">
        <v>11</v>
      </c>
      <c r="B1099" s="1" t="s">
        <v>5</v>
      </c>
      <c r="C1099" s="1" t="s">
        <v>2796</v>
      </c>
      <c r="D1099" s="3" t="s">
        <v>1109</v>
      </c>
      <c r="E1099" s="2">
        <v>44547.392604166664</v>
      </c>
    </row>
    <row r="1100" spans="1:5" ht="33" customHeight="1" x14ac:dyDescent="0.3">
      <c r="A1100" s="1" t="s">
        <v>4</v>
      </c>
      <c r="B1100" s="1" t="s">
        <v>5</v>
      </c>
      <c r="C1100" s="1" t="s">
        <v>2796</v>
      </c>
      <c r="D1100" s="3" t="s">
        <v>1110</v>
      </c>
      <c r="E1100" s="2">
        <v>44547.392627314817</v>
      </c>
    </row>
    <row r="1101" spans="1:5" ht="33" customHeight="1" x14ac:dyDescent="0.3">
      <c r="A1101" s="1" t="s">
        <v>4</v>
      </c>
      <c r="B1101" s="1" t="s">
        <v>5</v>
      </c>
      <c r="C1101" s="1" t="s">
        <v>2796</v>
      </c>
      <c r="D1101" s="3" t="e" cm="1">
        <f t="array" ref="D1101">- Looking forward to Mid-term compensation and performance bonus.
- Wellness/GYM Reimbursement.</f>
        <v>#NAME?</v>
      </c>
      <c r="E1101" s="2">
        <v>44547.39266203704</v>
      </c>
    </row>
    <row r="1102" spans="1:5" ht="33" customHeight="1" x14ac:dyDescent="0.3">
      <c r="A1102" s="1" t="s">
        <v>9</v>
      </c>
      <c r="B1102" s="1" t="s">
        <v>5</v>
      </c>
      <c r="C1102" s="1" t="s">
        <v>2796</v>
      </c>
      <c r="D1102" s="3" t="s">
        <v>1111</v>
      </c>
      <c r="E1102" s="2">
        <v>44547.392812500002</v>
      </c>
    </row>
    <row r="1103" spans="1:5" ht="33" customHeight="1" x14ac:dyDescent="0.3">
      <c r="A1103" s="1" t="s">
        <v>42</v>
      </c>
      <c r="B1103" s="1" t="s">
        <v>5</v>
      </c>
      <c r="C1103" s="1" t="s">
        <v>2796</v>
      </c>
      <c r="D1103" s="3" t="s">
        <v>1112</v>
      </c>
      <c r="E1103" s="2">
        <v>44547.392847222225</v>
      </c>
    </row>
    <row r="1104" spans="1:5" ht="33" customHeight="1" x14ac:dyDescent="0.3">
      <c r="A1104" s="1" t="s">
        <v>42</v>
      </c>
      <c r="B1104" s="1" t="s">
        <v>5</v>
      </c>
      <c r="C1104" s="1" t="s">
        <v>2796</v>
      </c>
      <c r="D1104" s="3" t="s">
        <v>1113</v>
      </c>
      <c r="E1104" s="2">
        <v>44547.392881944441</v>
      </c>
    </row>
    <row r="1105" spans="1:5" ht="33" customHeight="1" x14ac:dyDescent="0.3">
      <c r="A1105" s="1" t="s">
        <v>4</v>
      </c>
      <c r="B1105" s="1" t="s">
        <v>5</v>
      </c>
      <c r="C1105" s="1" t="s">
        <v>2796</v>
      </c>
      <c r="D1105" s="3" t="s">
        <v>1114</v>
      </c>
      <c r="E1105" s="2">
        <v>44547.392905092594</v>
      </c>
    </row>
    <row r="1106" spans="1:5" ht="33" customHeight="1" x14ac:dyDescent="0.3">
      <c r="A1106" s="1" t="s">
        <v>9</v>
      </c>
      <c r="B1106" s="1" t="s">
        <v>13</v>
      </c>
      <c r="C1106" s="1" t="s">
        <v>2796</v>
      </c>
      <c r="D1106" s="3" t="s">
        <v>1115</v>
      </c>
      <c r="E1106" s="2">
        <v>44547.392951388887</v>
      </c>
    </row>
    <row r="1107" spans="1:5" ht="33" customHeight="1" x14ac:dyDescent="0.3">
      <c r="A1107" s="1" t="s">
        <v>4</v>
      </c>
      <c r="B1107" s="1" t="s">
        <v>5</v>
      </c>
      <c r="C1107" s="1" t="s">
        <v>2796</v>
      </c>
      <c r="D1107" s="3" t="s">
        <v>1116</v>
      </c>
      <c r="E1107" s="2">
        <v>44547.393391203703</v>
      </c>
    </row>
    <row r="1108" spans="1:5" ht="33" customHeight="1" x14ac:dyDescent="0.3">
      <c r="A1108" s="1" t="s">
        <v>4</v>
      </c>
      <c r="B1108" s="1" t="s">
        <v>5</v>
      </c>
      <c r="C1108" s="1" t="s">
        <v>2796</v>
      </c>
      <c r="D1108" s="3" t="s">
        <v>1117</v>
      </c>
      <c r="E1108" s="2">
        <v>44547.393472222226</v>
      </c>
    </row>
    <row r="1109" spans="1:5" ht="33" customHeight="1" x14ac:dyDescent="0.3">
      <c r="A1109" s="1" t="s">
        <v>4</v>
      </c>
      <c r="B1109" s="1" t="s">
        <v>5</v>
      </c>
      <c r="C1109" s="1" t="s">
        <v>2796</v>
      </c>
      <c r="D1109" s="3" t="s">
        <v>1118</v>
      </c>
      <c r="E1109" s="2">
        <v>44547.393495370372</v>
      </c>
    </row>
    <row r="1110" spans="1:5" ht="33" customHeight="1" x14ac:dyDescent="0.3">
      <c r="A1110" s="1" t="s">
        <v>9</v>
      </c>
      <c r="B1110" s="1" t="s">
        <v>5</v>
      </c>
      <c r="C1110" s="1" t="s">
        <v>2796</v>
      </c>
      <c r="D1110" s="3" t="s">
        <v>1119</v>
      </c>
      <c r="E1110" s="2">
        <v>44547.393622685187</v>
      </c>
    </row>
    <row r="1111" spans="1:5" ht="33" customHeight="1" x14ac:dyDescent="0.3">
      <c r="A1111" s="1" t="s">
        <v>42</v>
      </c>
      <c r="B1111" s="1" t="s">
        <v>5</v>
      </c>
      <c r="C1111" s="1" t="s">
        <v>2796</v>
      </c>
      <c r="D1111" s="3" t="s">
        <v>1120</v>
      </c>
      <c r="E1111" s="2">
        <v>44547.393784722219</v>
      </c>
    </row>
    <row r="1112" spans="1:5" ht="33" customHeight="1" x14ac:dyDescent="0.3">
      <c r="A1112" s="1" t="s">
        <v>4</v>
      </c>
      <c r="B1112" s="1" t="s">
        <v>5</v>
      </c>
      <c r="C1112" s="1" t="s">
        <v>2796</v>
      </c>
      <c r="D1112" s="3" t="s">
        <v>1121</v>
      </c>
      <c r="E1112" s="2">
        <v>44547.393842592595</v>
      </c>
    </row>
    <row r="1113" spans="1:5" ht="33" customHeight="1" x14ac:dyDescent="0.3">
      <c r="A1113" s="1" t="s">
        <v>9</v>
      </c>
      <c r="B1113" s="1" t="s">
        <v>5</v>
      </c>
      <c r="C1113" s="1" t="s">
        <v>2796</v>
      </c>
      <c r="D1113" s="3" t="s">
        <v>1122</v>
      </c>
      <c r="E1113" s="2">
        <v>44547.393877314818</v>
      </c>
    </row>
    <row r="1114" spans="1:5" ht="33" customHeight="1" x14ac:dyDescent="0.3">
      <c r="A1114" s="1" t="s">
        <v>4</v>
      </c>
      <c r="B1114" s="1" t="s">
        <v>5</v>
      </c>
      <c r="C1114" s="1" t="s">
        <v>2796</v>
      </c>
      <c r="D1114" s="3" t="s">
        <v>1123</v>
      </c>
      <c r="E1114" s="2">
        <v>44547.393888888888</v>
      </c>
    </row>
    <row r="1115" spans="1:5" ht="33" customHeight="1" x14ac:dyDescent="0.3">
      <c r="A1115" s="1" t="s">
        <v>48</v>
      </c>
      <c r="B1115" s="1" t="s">
        <v>5</v>
      </c>
      <c r="C1115" s="1" t="s">
        <v>2796</v>
      </c>
      <c r="D1115" s="3" t="s">
        <v>1124</v>
      </c>
      <c r="E1115" s="2">
        <v>44547.39398148148</v>
      </c>
    </row>
    <row r="1116" spans="1:5" ht="33" customHeight="1" x14ac:dyDescent="0.3">
      <c r="A1116" s="1" t="s">
        <v>9</v>
      </c>
      <c r="B1116" s="1" t="s">
        <v>13</v>
      </c>
      <c r="C1116" s="1" t="s">
        <v>2796</v>
      </c>
      <c r="D1116" s="3" t="s">
        <v>1125</v>
      </c>
      <c r="E1116" s="2">
        <v>44547.394085648149</v>
      </c>
    </row>
    <row r="1117" spans="1:5" ht="33" customHeight="1" x14ac:dyDescent="0.3">
      <c r="A1117" s="1" t="s">
        <v>4</v>
      </c>
      <c r="B1117" s="1" t="s">
        <v>5</v>
      </c>
      <c r="C1117" s="1" t="s">
        <v>2796</v>
      </c>
      <c r="D1117" s="3" t="s">
        <v>1126</v>
      </c>
      <c r="E1117" s="2">
        <v>44547.394131944442</v>
      </c>
    </row>
    <row r="1118" spans="1:5" ht="33" customHeight="1" x14ac:dyDescent="0.3">
      <c r="A1118" s="1" t="s">
        <v>9</v>
      </c>
      <c r="B1118" s="1" t="s">
        <v>5</v>
      </c>
      <c r="C1118" s="1" t="s">
        <v>2796</v>
      </c>
      <c r="D1118" s="3" t="s">
        <v>1127</v>
      </c>
      <c r="E1118" s="2">
        <v>44547.394155092596</v>
      </c>
    </row>
    <row r="1119" spans="1:5" ht="33" customHeight="1" x14ac:dyDescent="0.3">
      <c r="A1119" s="1" t="s">
        <v>4</v>
      </c>
      <c r="B1119" s="1" t="s">
        <v>5</v>
      </c>
      <c r="C1119" s="1" t="s">
        <v>2796</v>
      </c>
      <c r="D1119" s="3" t="s">
        <v>1128</v>
      </c>
      <c r="E1119" s="2">
        <v>44547.394166666665</v>
      </c>
    </row>
    <row r="1120" spans="1:5" ht="33" customHeight="1" x14ac:dyDescent="0.3">
      <c r="A1120" s="1" t="s">
        <v>4</v>
      </c>
      <c r="B1120" s="1" t="s">
        <v>5</v>
      </c>
      <c r="C1120" s="1" t="s">
        <v>2796</v>
      </c>
      <c r="D1120" s="3" t="s">
        <v>1129</v>
      </c>
      <c r="E1120" s="2">
        <v>44547.394166666665</v>
      </c>
    </row>
    <row r="1121" spans="1:5" ht="33" customHeight="1" x14ac:dyDescent="0.3">
      <c r="A1121" s="1" t="s">
        <v>4</v>
      </c>
      <c r="B1121" s="1" t="s">
        <v>5</v>
      </c>
      <c r="C1121" s="1" t="s">
        <v>2796</v>
      </c>
      <c r="D1121" s="3" t="s">
        <v>1130</v>
      </c>
      <c r="E1121" s="2">
        <v>44547.394178240742</v>
      </c>
    </row>
    <row r="1122" spans="1:5" ht="33" customHeight="1" x14ac:dyDescent="0.3">
      <c r="A1122" s="1" t="s">
        <v>7</v>
      </c>
      <c r="B1122" s="1" t="s">
        <v>5</v>
      </c>
      <c r="C1122" s="1" t="s">
        <v>2796</v>
      </c>
      <c r="D1122" s="3" t="s">
        <v>1131</v>
      </c>
      <c r="E1122" s="2">
        <v>44547.394212962965</v>
      </c>
    </row>
    <row r="1123" spans="1:5" ht="33" customHeight="1" x14ac:dyDescent="0.3">
      <c r="A1123" s="1" t="s">
        <v>17</v>
      </c>
      <c r="B1123" s="1" t="s">
        <v>5</v>
      </c>
      <c r="C1123" s="1" t="s">
        <v>2796</v>
      </c>
      <c r="D1123" s="3" t="s">
        <v>1132</v>
      </c>
      <c r="E1123" s="2">
        <v>44547.394212962965</v>
      </c>
    </row>
    <row r="1124" spans="1:5" ht="33" customHeight="1" x14ac:dyDescent="0.3">
      <c r="A1124" s="1" t="s">
        <v>23</v>
      </c>
      <c r="B1124" s="1" t="s">
        <v>5</v>
      </c>
      <c r="C1124" s="1" t="s">
        <v>2796</v>
      </c>
      <c r="D1124" s="3" t="s">
        <v>1133</v>
      </c>
      <c r="E1124" s="2">
        <v>44547.394525462965</v>
      </c>
    </row>
    <row r="1125" spans="1:5" ht="33" customHeight="1" x14ac:dyDescent="0.3">
      <c r="A1125" s="1" t="s">
        <v>23</v>
      </c>
      <c r="B1125" s="1" t="s">
        <v>5</v>
      </c>
      <c r="C1125" s="1" t="s">
        <v>2796</v>
      </c>
      <c r="D1125" s="3" t="s">
        <v>1134</v>
      </c>
      <c r="E1125" s="2">
        <v>44547.394618055558</v>
      </c>
    </row>
    <row r="1126" spans="1:5" ht="33" customHeight="1" x14ac:dyDescent="0.3">
      <c r="A1126" s="1" t="s">
        <v>17</v>
      </c>
      <c r="B1126" s="1" t="s">
        <v>5</v>
      </c>
      <c r="C1126" s="1" t="s">
        <v>2796</v>
      </c>
      <c r="D1126" s="3" t="s">
        <v>1135</v>
      </c>
      <c r="E1126" s="2">
        <v>44547.394675925927</v>
      </c>
    </row>
    <row r="1127" spans="1:5" ht="33" customHeight="1" x14ac:dyDescent="0.3">
      <c r="A1127" s="1" t="s">
        <v>9</v>
      </c>
      <c r="B1127" s="1" t="s">
        <v>5</v>
      </c>
      <c r="C1127" s="1" t="s">
        <v>2796</v>
      </c>
      <c r="D1127" s="3" t="s">
        <v>1136</v>
      </c>
      <c r="E1127" s="2">
        <v>44547.39472222222</v>
      </c>
    </row>
    <row r="1128" spans="1:5" ht="33" customHeight="1" x14ac:dyDescent="0.3">
      <c r="A1128" s="1" t="s">
        <v>7</v>
      </c>
      <c r="B1128" s="1" t="s">
        <v>5</v>
      </c>
      <c r="C1128" s="1" t="s">
        <v>2796</v>
      </c>
      <c r="D1128" s="3" t="s">
        <v>1137</v>
      </c>
      <c r="E1128" s="2">
        <v>44547.39472222222</v>
      </c>
    </row>
    <row r="1129" spans="1:5" ht="33" customHeight="1" x14ac:dyDescent="0.3">
      <c r="A1129" s="1" t="s">
        <v>48</v>
      </c>
      <c r="B1129" s="1" t="s">
        <v>5</v>
      </c>
      <c r="C1129" s="1" t="s">
        <v>2796</v>
      </c>
      <c r="D1129" s="3" t="s">
        <v>1138</v>
      </c>
      <c r="E1129" s="2">
        <v>44547.394872685189</v>
      </c>
    </row>
    <row r="1130" spans="1:5" ht="33" customHeight="1" x14ac:dyDescent="0.3">
      <c r="A1130" s="1" t="s">
        <v>7</v>
      </c>
      <c r="B1130" s="1" t="s">
        <v>5</v>
      </c>
      <c r="C1130" s="1" t="s">
        <v>2796</v>
      </c>
      <c r="D1130" s="3" t="s">
        <v>1139</v>
      </c>
      <c r="E1130" s="2">
        <v>44547.394918981481</v>
      </c>
    </row>
    <row r="1131" spans="1:5" ht="33" customHeight="1" x14ac:dyDescent="0.3">
      <c r="A1131" s="1" t="s">
        <v>42</v>
      </c>
      <c r="B1131" s="1" t="s">
        <v>5</v>
      </c>
      <c r="C1131" s="1" t="s">
        <v>2796</v>
      </c>
      <c r="D1131" s="3" t="s">
        <v>1140</v>
      </c>
      <c r="E1131" s="2">
        <v>44547.394953703704</v>
      </c>
    </row>
    <row r="1132" spans="1:5" ht="33" customHeight="1" x14ac:dyDescent="0.3">
      <c r="A1132" s="1" t="s">
        <v>23</v>
      </c>
      <c r="B1132" s="1" t="s">
        <v>5</v>
      </c>
      <c r="C1132" s="1" t="s">
        <v>2796</v>
      </c>
      <c r="D1132" s="3" t="s">
        <v>1141</v>
      </c>
      <c r="E1132" s="2">
        <v>44547.39502314815</v>
      </c>
    </row>
    <row r="1133" spans="1:5" ht="33" customHeight="1" x14ac:dyDescent="0.3">
      <c r="A1133" s="1" t="s">
        <v>7</v>
      </c>
      <c r="B1133" s="1" t="s">
        <v>5</v>
      </c>
      <c r="C1133" s="1" t="s">
        <v>2796</v>
      </c>
      <c r="D1133" s="3" t="s">
        <v>1142</v>
      </c>
      <c r="E1133" s="2">
        <v>44547.39503472222</v>
      </c>
    </row>
    <row r="1134" spans="1:5" ht="33" customHeight="1" x14ac:dyDescent="0.3">
      <c r="A1134" s="1" t="s">
        <v>23</v>
      </c>
      <c r="B1134" s="1" t="s">
        <v>5</v>
      </c>
      <c r="C1134" s="1" t="s">
        <v>2796</v>
      </c>
      <c r="D1134" s="3" t="s">
        <v>1143</v>
      </c>
      <c r="E1134" s="2">
        <v>44547.395057870373</v>
      </c>
    </row>
    <row r="1135" spans="1:5" ht="33" customHeight="1" x14ac:dyDescent="0.3">
      <c r="A1135" s="1" t="s">
        <v>4</v>
      </c>
      <c r="B1135" s="1" t="s">
        <v>5</v>
      </c>
      <c r="C1135" s="1" t="s">
        <v>2796</v>
      </c>
      <c r="D1135" s="3" t="s">
        <v>1144</v>
      </c>
      <c r="E1135" s="2">
        <v>44547.395127314812</v>
      </c>
    </row>
    <row r="1136" spans="1:5" ht="33" customHeight="1" x14ac:dyDescent="0.3">
      <c r="A1136" s="1" t="s">
        <v>4</v>
      </c>
      <c r="B1136" s="1" t="s">
        <v>5</v>
      </c>
      <c r="C1136" s="1" t="s">
        <v>2796</v>
      </c>
      <c r="D1136" s="3" t="s">
        <v>1145</v>
      </c>
      <c r="E1136" s="2">
        <v>44547.395300925928</v>
      </c>
    </row>
    <row r="1137" spans="1:5" ht="33" customHeight="1" x14ac:dyDescent="0.3">
      <c r="A1137" s="1" t="s">
        <v>42</v>
      </c>
      <c r="B1137" s="1" t="s">
        <v>5</v>
      </c>
      <c r="C1137" s="1" t="s">
        <v>2796</v>
      </c>
      <c r="D1137" s="3" t="s">
        <v>1146</v>
      </c>
      <c r="E1137" s="2">
        <v>44547.395312499997</v>
      </c>
    </row>
    <row r="1138" spans="1:5" ht="33" customHeight="1" x14ac:dyDescent="0.3">
      <c r="A1138" s="1" t="s">
        <v>23</v>
      </c>
      <c r="B1138" s="1" t="s">
        <v>5</v>
      </c>
      <c r="C1138" s="1" t="s">
        <v>2796</v>
      </c>
      <c r="D1138" s="3" t="s">
        <v>1147</v>
      </c>
      <c r="E1138" s="2">
        <v>44547.395358796297</v>
      </c>
    </row>
    <row r="1139" spans="1:5" ht="33" customHeight="1" x14ac:dyDescent="0.3">
      <c r="A1139" s="1" t="s">
        <v>17</v>
      </c>
      <c r="B1139" s="1" t="s">
        <v>5</v>
      </c>
      <c r="C1139" s="1" t="s">
        <v>2796</v>
      </c>
      <c r="D1139" s="3" t="s">
        <v>1148</v>
      </c>
      <c r="E1139" s="2">
        <v>44547.395405092589</v>
      </c>
    </row>
    <row r="1140" spans="1:5" ht="33" customHeight="1" x14ac:dyDescent="0.3">
      <c r="A1140" s="1" t="s">
        <v>17</v>
      </c>
      <c r="B1140" s="1" t="s">
        <v>5</v>
      </c>
      <c r="C1140" s="1" t="s">
        <v>2796</v>
      </c>
      <c r="D1140" s="3" t="s">
        <v>1149</v>
      </c>
      <c r="E1140" s="2">
        <v>44547.395497685182</v>
      </c>
    </row>
    <row r="1141" spans="1:5" ht="33" customHeight="1" x14ac:dyDescent="0.3">
      <c r="A1141" s="1" t="s">
        <v>42</v>
      </c>
      <c r="B1141" s="1" t="s">
        <v>5</v>
      </c>
      <c r="C1141" s="1" t="s">
        <v>2796</v>
      </c>
      <c r="D1141" s="3" t="s">
        <v>1150</v>
      </c>
      <c r="E1141" s="2">
        <v>44547.395624999997</v>
      </c>
    </row>
    <row r="1142" spans="1:5" ht="33" customHeight="1" x14ac:dyDescent="0.3">
      <c r="A1142" s="1" t="s">
        <v>4</v>
      </c>
      <c r="B1142" s="1" t="s">
        <v>30</v>
      </c>
      <c r="C1142" s="1" t="s">
        <v>2796</v>
      </c>
      <c r="D1142" s="3" t="s">
        <v>1151</v>
      </c>
      <c r="E1142" s="2">
        <v>44547.395694444444</v>
      </c>
    </row>
    <row r="1143" spans="1:5" ht="33" customHeight="1" x14ac:dyDescent="0.3">
      <c r="A1143" s="1" t="s">
        <v>42</v>
      </c>
      <c r="B1143" s="1" t="s">
        <v>5</v>
      </c>
      <c r="C1143" s="1" t="s">
        <v>2796</v>
      </c>
      <c r="D1143" s="3" t="s">
        <v>1152</v>
      </c>
      <c r="E1143" s="2">
        <v>44547.395752314813</v>
      </c>
    </row>
    <row r="1144" spans="1:5" ht="33" customHeight="1" x14ac:dyDescent="0.3">
      <c r="A1144" s="1" t="s">
        <v>4</v>
      </c>
      <c r="B1144" s="1" t="s">
        <v>5</v>
      </c>
      <c r="C1144" s="1" t="s">
        <v>2796</v>
      </c>
      <c r="D1144" s="3" t="s">
        <v>1153</v>
      </c>
      <c r="E1144" s="2">
        <v>44547.395752314813</v>
      </c>
    </row>
    <row r="1145" spans="1:5" ht="33" customHeight="1" x14ac:dyDescent="0.3">
      <c r="A1145" s="1" t="s">
        <v>9</v>
      </c>
      <c r="B1145" s="1" t="s">
        <v>5</v>
      </c>
      <c r="C1145" s="1" t="s">
        <v>2796</v>
      </c>
      <c r="D1145" s="3" t="s">
        <v>1154</v>
      </c>
      <c r="E1145" s="2">
        <v>44547.395775462966</v>
      </c>
    </row>
    <row r="1146" spans="1:5" ht="33" customHeight="1" x14ac:dyDescent="0.3">
      <c r="A1146" s="1" t="s">
        <v>7</v>
      </c>
      <c r="B1146" s="1" t="s">
        <v>5</v>
      </c>
      <c r="C1146" s="1" t="s">
        <v>2796</v>
      </c>
      <c r="D1146" s="3" t="s">
        <v>1155</v>
      </c>
      <c r="E1146" s="2">
        <v>44547.395821759259</v>
      </c>
    </row>
    <row r="1147" spans="1:5" ht="33" customHeight="1" x14ac:dyDescent="0.3">
      <c r="A1147" s="1" t="s">
        <v>4</v>
      </c>
      <c r="B1147" s="1" t="s">
        <v>5</v>
      </c>
      <c r="C1147" s="1" t="s">
        <v>2796</v>
      </c>
      <c r="D1147" s="3" t="s">
        <v>1156</v>
      </c>
      <c r="E1147" s="2">
        <v>44547.395879629628</v>
      </c>
    </row>
    <row r="1148" spans="1:5" ht="33" customHeight="1" x14ac:dyDescent="0.3">
      <c r="A1148" s="1" t="s">
        <v>17</v>
      </c>
      <c r="B1148" s="1" t="s">
        <v>5</v>
      </c>
      <c r="C1148" s="1" t="s">
        <v>2796</v>
      </c>
      <c r="D1148" s="3" t="s">
        <v>1157</v>
      </c>
      <c r="E1148" s="2">
        <v>44547.39603009259</v>
      </c>
    </row>
    <row r="1149" spans="1:5" ht="33" customHeight="1" x14ac:dyDescent="0.3">
      <c r="A1149" s="1" t="s">
        <v>4</v>
      </c>
      <c r="B1149" s="1" t="s">
        <v>5</v>
      </c>
      <c r="C1149" s="1" t="s">
        <v>2796</v>
      </c>
      <c r="D1149" s="3" t="s">
        <v>1158</v>
      </c>
      <c r="E1149" s="2">
        <v>44547.396122685182</v>
      </c>
    </row>
    <row r="1150" spans="1:5" ht="33" customHeight="1" x14ac:dyDescent="0.3">
      <c r="A1150" s="1" t="s">
        <v>17</v>
      </c>
      <c r="B1150" s="1" t="s">
        <v>5</v>
      </c>
      <c r="C1150" s="1" t="s">
        <v>2796</v>
      </c>
      <c r="D1150" s="3" t="s">
        <v>1159</v>
      </c>
      <c r="E1150" s="2">
        <v>44547.396122685182</v>
      </c>
    </row>
    <row r="1151" spans="1:5" ht="33" customHeight="1" x14ac:dyDescent="0.3">
      <c r="A1151" s="1" t="s">
        <v>4</v>
      </c>
      <c r="B1151" s="1" t="s">
        <v>5</v>
      </c>
      <c r="C1151" s="1" t="s">
        <v>2796</v>
      </c>
      <c r="D1151" s="3" t="s">
        <v>1160</v>
      </c>
      <c r="E1151" s="2">
        <v>44547.396168981482</v>
      </c>
    </row>
    <row r="1152" spans="1:5" ht="33" customHeight="1" x14ac:dyDescent="0.3">
      <c r="A1152" s="1" t="s">
        <v>4</v>
      </c>
      <c r="B1152" s="1" t="s">
        <v>5</v>
      </c>
      <c r="C1152" s="1" t="s">
        <v>2796</v>
      </c>
      <c r="D1152" s="3" t="s">
        <v>1161</v>
      </c>
      <c r="E1152" s="2">
        <v>44547.396261574075</v>
      </c>
    </row>
    <row r="1153" spans="1:5" ht="33" customHeight="1" x14ac:dyDescent="0.3">
      <c r="A1153" s="1" t="s">
        <v>4</v>
      </c>
      <c r="B1153" s="1" t="s">
        <v>5</v>
      </c>
      <c r="C1153" s="1" t="s">
        <v>2796</v>
      </c>
      <c r="D1153" s="3" t="s">
        <v>1162</v>
      </c>
      <c r="E1153" s="2">
        <v>44547.396261574075</v>
      </c>
    </row>
    <row r="1154" spans="1:5" ht="33" customHeight="1" x14ac:dyDescent="0.3">
      <c r="A1154" s="1" t="s">
        <v>4</v>
      </c>
      <c r="B1154" s="1" t="s">
        <v>5</v>
      </c>
      <c r="C1154" s="1" t="s">
        <v>2796</v>
      </c>
      <c r="D1154" s="3" t="s">
        <v>1163</v>
      </c>
      <c r="E1154" s="2">
        <v>44547.396307870367</v>
      </c>
    </row>
    <row r="1155" spans="1:5" ht="33" customHeight="1" x14ac:dyDescent="0.3">
      <c r="A1155" s="1" t="s">
        <v>4</v>
      </c>
      <c r="B1155" s="1" t="s">
        <v>5</v>
      </c>
      <c r="C1155" s="1" t="s">
        <v>2796</v>
      </c>
      <c r="D1155" s="3" t="s">
        <v>1164</v>
      </c>
      <c r="E1155" s="2">
        <v>44547.396435185183</v>
      </c>
    </row>
    <row r="1156" spans="1:5" ht="33" customHeight="1" x14ac:dyDescent="0.3">
      <c r="A1156" s="1" t="s">
        <v>11</v>
      </c>
      <c r="B1156" s="1" t="s">
        <v>5</v>
      </c>
      <c r="C1156" s="1" t="s">
        <v>2796</v>
      </c>
      <c r="D1156" s="3" t="s">
        <v>1165</v>
      </c>
      <c r="E1156" s="2">
        <v>44547.396562499998</v>
      </c>
    </row>
    <row r="1157" spans="1:5" ht="33" customHeight="1" x14ac:dyDescent="0.3">
      <c r="A1157" s="1" t="s">
        <v>42</v>
      </c>
      <c r="B1157" s="1" t="s">
        <v>5</v>
      </c>
      <c r="C1157" s="1" t="s">
        <v>2796</v>
      </c>
      <c r="D1157" s="3" t="s">
        <v>1166</v>
      </c>
      <c r="E1157" s="2">
        <v>44547.396354166667</v>
      </c>
    </row>
    <row r="1158" spans="1:5" ht="33" customHeight="1" x14ac:dyDescent="0.3">
      <c r="A1158" s="1" t="s">
        <v>7</v>
      </c>
      <c r="B1158" s="1" t="s">
        <v>5</v>
      </c>
      <c r="C1158" s="1" t="s">
        <v>2796</v>
      </c>
      <c r="D1158" s="3" t="s">
        <v>1167</v>
      </c>
      <c r="E1158" s="2">
        <v>44547.396655092591</v>
      </c>
    </row>
    <row r="1159" spans="1:5" ht="33" customHeight="1" x14ac:dyDescent="0.3">
      <c r="A1159" s="1" t="s">
        <v>9</v>
      </c>
      <c r="B1159" s="1" t="s">
        <v>5</v>
      </c>
      <c r="C1159" s="1" t="s">
        <v>2796</v>
      </c>
      <c r="D1159" s="3" t="s">
        <v>1168</v>
      </c>
      <c r="E1159" s="2">
        <v>44547.39671296296</v>
      </c>
    </row>
    <row r="1160" spans="1:5" ht="33" customHeight="1" x14ac:dyDescent="0.3">
      <c r="A1160" s="1" t="s">
        <v>4</v>
      </c>
      <c r="B1160" s="1" t="s">
        <v>5</v>
      </c>
      <c r="C1160" s="1" t="s">
        <v>2796</v>
      </c>
      <c r="D1160" s="3" t="s">
        <v>1169</v>
      </c>
      <c r="E1160" s="2">
        <v>44547.396851851852</v>
      </c>
    </row>
    <row r="1161" spans="1:5" ht="33" customHeight="1" x14ac:dyDescent="0.3">
      <c r="A1161" s="1" t="s">
        <v>4</v>
      </c>
      <c r="B1161" s="1" t="s">
        <v>5</v>
      </c>
      <c r="C1161" s="1" t="s">
        <v>2796</v>
      </c>
      <c r="D1161" s="3" t="s">
        <v>1170</v>
      </c>
      <c r="E1161" s="2">
        <v>44547.396909722222</v>
      </c>
    </row>
    <row r="1162" spans="1:5" ht="33" customHeight="1" x14ac:dyDescent="0.3">
      <c r="A1162" s="1" t="s">
        <v>4</v>
      </c>
      <c r="B1162" s="1" t="s">
        <v>5</v>
      </c>
      <c r="C1162" s="1" t="s">
        <v>2796</v>
      </c>
      <c r="D1162" s="3" t="s">
        <v>1171</v>
      </c>
      <c r="E1162" s="2">
        <v>44547.396979166668</v>
      </c>
    </row>
    <row r="1163" spans="1:5" ht="33" customHeight="1" x14ac:dyDescent="0.3">
      <c r="A1163" s="1" t="s">
        <v>11</v>
      </c>
      <c r="B1163" s="1" t="s">
        <v>5</v>
      </c>
      <c r="C1163" s="1" t="s">
        <v>2796</v>
      </c>
      <c r="D1163" s="3" t="s">
        <v>1172</v>
      </c>
      <c r="E1163" s="2">
        <v>44547.397060185183</v>
      </c>
    </row>
    <row r="1164" spans="1:5" ht="33" customHeight="1" x14ac:dyDescent="0.3">
      <c r="A1164" s="1" t="s">
        <v>4</v>
      </c>
      <c r="B1164" s="1" t="s">
        <v>5</v>
      </c>
      <c r="C1164" s="1" t="s">
        <v>2796</v>
      </c>
      <c r="D1164" s="3" t="s">
        <v>1173</v>
      </c>
      <c r="E1164" s="2">
        <v>44547.397210648145</v>
      </c>
    </row>
    <row r="1165" spans="1:5" ht="33" customHeight="1" x14ac:dyDescent="0.3">
      <c r="A1165" s="1" t="s">
        <v>42</v>
      </c>
      <c r="B1165" s="1" t="s">
        <v>5</v>
      </c>
      <c r="C1165" s="1" t="s">
        <v>2796</v>
      </c>
      <c r="D1165" s="3" t="s">
        <v>1174</v>
      </c>
      <c r="E1165" s="2">
        <v>44547.397326388891</v>
      </c>
    </row>
    <row r="1166" spans="1:5" ht="33" customHeight="1" x14ac:dyDescent="0.3">
      <c r="A1166" s="1" t="s">
        <v>17</v>
      </c>
      <c r="B1166" s="1" t="s">
        <v>5</v>
      </c>
      <c r="C1166" s="1" t="s">
        <v>2796</v>
      </c>
      <c r="D1166" s="3" t="s">
        <v>1175</v>
      </c>
      <c r="E1166" s="2">
        <v>44547.397326388891</v>
      </c>
    </row>
    <row r="1167" spans="1:5" ht="33" customHeight="1" x14ac:dyDescent="0.3">
      <c r="A1167" s="1" t="s">
        <v>4</v>
      </c>
      <c r="B1167" s="1" t="s">
        <v>5</v>
      </c>
      <c r="C1167" s="1" t="s">
        <v>2796</v>
      </c>
      <c r="D1167" s="3" t="s">
        <v>1176</v>
      </c>
      <c r="E1167" s="2">
        <v>44547.397488425922</v>
      </c>
    </row>
    <row r="1168" spans="1:5" ht="33" customHeight="1" x14ac:dyDescent="0.3">
      <c r="A1168" s="1" t="s">
        <v>4</v>
      </c>
      <c r="B1168" s="1" t="s">
        <v>5</v>
      </c>
      <c r="C1168" s="1" t="s">
        <v>2796</v>
      </c>
      <c r="D1168" s="3" t="s">
        <v>1177</v>
      </c>
      <c r="E1168" s="2">
        <v>44547.397627314815</v>
      </c>
    </row>
    <row r="1169" spans="1:5" ht="33" customHeight="1" x14ac:dyDescent="0.3">
      <c r="A1169" s="1" t="s">
        <v>4</v>
      </c>
      <c r="B1169" s="1" t="s">
        <v>5</v>
      </c>
      <c r="C1169" s="1" t="s">
        <v>2796</v>
      </c>
      <c r="D1169" s="3" t="s">
        <v>1178</v>
      </c>
      <c r="E1169" s="2">
        <v>44547.397673611114</v>
      </c>
    </row>
    <row r="1170" spans="1:5" ht="33" customHeight="1" x14ac:dyDescent="0.3">
      <c r="A1170" s="1" t="s">
        <v>9</v>
      </c>
      <c r="B1170" s="1" t="s">
        <v>5</v>
      </c>
      <c r="C1170" s="1" t="s">
        <v>2796</v>
      </c>
      <c r="D1170" s="3" t="s">
        <v>1179</v>
      </c>
      <c r="E1170" s="2">
        <v>44547.397696759261</v>
      </c>
    </row>
    <row r="1171" spans="1:5" ht="33" customHeight="1" x14ac:dyDescent="0.3">
      <c r="A1171" s="1" t="s">
        <v>9</v>
      </c>
      <c r="B1171" s="1" t="s">
        <v>5</v>
      </c>
      <c r="C1171" s="1" t="s">
        <v>2796</v>
      </c>
      <c r="D1171" s="3" t="s">
        <v>1180</v>
      </c>
      <c r="E1171" s="2">
        <v>44547.397870370369</v>
      </c>
    </row>
    <row r="1172" spans="1:5" ht="33" customHeight="1" x14ac:dyDescent="0.3">
      <c r="A1172" s="1" t="s">
        <v>42</v>
      </c>
      <c r="B1172" s="1" t="s">
        <v>5</v>
      </c>
      <c r="C1172" s="1" t="s">
        <v>2796</v>
      </c>
      <c r="D1172" s="3" t="s">
        <v>1181</v>
      </c>
      <c r="E1172" s="2">
        <v>44547.398055555554</v>
      </c>
    </row>
    <row r="1173" spans="1:5" ht="33" customHeight="1" x14ac:dyDescent="0.3">
      <c r="A1173" s="1" t="s">
        <v>42</v>
      </c>
      <c r="B1173" s="1" t="s">
        <v>5</v>
      </c>
      <c r="C1173" s="1" t="s">
        <v>2796</v>
      </c>
      <c r="D1173" s="3" t="s">
        <v>1182</v>
      </c>
      <c r="E1173" s="2">
        <v>44547.3981712963</v>
      </c>
    </row>
    <row r="1174" spans="1:5" ht="33" customHeight="1" x14ac:dyDescent="0.3">
      <c r="A1174" s="1" t="s">
        <v>23</v>
      </c>
      <c r="B1174" s="1" t="s">
        <v>5</v>
      </c>
      <c r="C1174" s="1" t="s">
        <v>2796</v>
      </c>
      <c r="D1174" s="3" t="s">
        <v>1183</v>
      </c>
      <c r="E1174" s="2">
        <v>44547.398356481484</v>
      </c>
    </row>
    <row r="1175" spans="1:5" ht="33" customHeight="1" x14ac:dyDescent="0.3">
      <c r="A1175" s="1" t="s">
        <v>4</v>
      </c>
      <c r="B1175" s="1" t="s">
        <v>5</v>
      </c>
      <c r="C1175" s="1" t="s">
        <v>2796</v>
      </c>
      <c r="D1175" s="3" t="s">
        <v>1184</v>
      </c>
      <c r="E1175" s="2">
        <v>44547.3987037037</v>
      </c>
    </row>
    <row r="1176" spans="1:5" ht="33" customHeight="1" x14ac:dyDescent="0.3">
      <c r="A1176" s="1" t="s">
        <v>4</v>
      </c>
      <c r="B1176" s="1" t="s">
        <v>5</v>
      </c>
      <c r="C1176" s="1" t="s">
        <v>2796</v>
      </c>
      <c r="D1176" s="3" t="s">
        <v>1185</v>
      </c>
      <c r="E1176" s="2">
        <v>44547.39880787037</v>
      </c>
    </row>
    <row r="1177" spans="1:5" ht="33" customHeight="1" x14ac:dyDescent="0.3">
      <c r="A1177" s="1" t="s">
        <v>9</v>
      </c>
      <c r="B1177" s="1" t="s">
        <v>13</v>
      </c>
      <c r="C1177" s="1" t="s">
        <v>2796</v>
      </c>
      <c r="D1177" s="3" t="s">
        <v>1186</v>
      </c>
      <c r="E1177" s="2">
        <v>44547.398842592593</v>
      </c>
    </row>
    <row r="1178" spans="1:5" ht="33" customHeight="1" x14ac:dyDescent="0.3">
      <c r="A1178" s="1" t="s">
        <v>4</v>
      </c>
      <c r="B1178" s="1" t="s">
        <v>5</v>
      </c>
      <c r="C1178" s="1" t="s">
        <v>2796</v>
      </c>
      <c r="D1178" s="3" t="s">
        <v>1187</v>
      </c>
      <c r="E1178" s="2">
        <v>44547.398877314816</v>
      </c>
    </row>
    <row r="1179" spans="1:5" ht="33" customHeight="1" x14ac:dyDescent="0.3">
      <c r="A1179" s="1" t="s">
        <v>9</v>
      </c>
      <c r="B1179" s="1" t="s">
        <v>5</v>
      </c>
      <c r="C1179" s="1" t="s">
        <v>2796</v>
      </c>
      <c r="D1179" s="3" t="s">
        <v>1188</v>
      </c>
      <c r="E1179" s="2">
        <v>44547.398888888885</v>
      </c>
    </row>
    <row r="1180" spans="1:5" ht="33" customHeight="1" x14ac:dyDescent="0.3">
      <c r="A1180" s="1" t="s">
        <v>64</v>
      </c>
      <c r="B1180" s="1" t="s">
        <v>5</v>
      </c>
      <c r="C1180" s="1" t="s">
        <v>2796</v>
      </c>
      <c r="D1180" s="3" t="s">
        <v>1189</v>
      </c>
      <c r="E1180" s="2">
        <v>44547.398958333331</v>
      </c>
    </row>
    <row r="1181" spans="1:5" ht="33" customHeight="1" x14ac:dyDescent="0.3">
      <c r="A1181" s="1" t="s">
        <v>9</v>
      </c>
      <c r="B1181" s="1" t="s">
        <v>13</v>
      </c>
      <c r="C1181" s="1" t="s">
        <v>2796</v>
      </c>
      <c r="D1181" s="3" t="s">
        <v>1190</v>
      </c>
      <c r="E1181" s="2">
        <v>44547.399004629631</v>
      </c>
    </row>
    <row r="1182" spans="1:5" ht="33" customHeight="1" x14ac:dyDescent="0.3">
      <c r="A1182" s="1" t="s">
        <v>7</v>
      </c>
      <c r="B1182" s="1" t="s">
        <v>5</v>
      </c>
      <c r="C1182" s="1" t="s">
        <v>2796</v>
      </c>
      <c r="D1182" s="3" t="s">
        <v>1191</v>
      </c>
      <c r="E1182" s="2">
        <v>44547.399027777778</v>
      </c>
    </row>
    <row r="1183" spans="1:5" ht="33" customHeight="1" x14ac:dyDescent="0.3">
      <c r="A1183" s="1" t="s">
        <v>42</v>
      </c>
      <c r="B1183" s="1" t="s">
        <v>30</v>
      </c>
      <c r="C1183" s="1" t="s">
        <v>2796</v>
      </c>
      <c r="D1183" s="3" t="s">
        <v>1192</v>
      </c>
      <c r="E1183" s="2">
        <v>44547.399062500001</v>
      </c>
    </row>
    <row r="1184" spans="1:5" ht="33" customHeight="1" x14ac:dyDescent="0.3">
      <c r="A1184" s="1" t="s">
        <v>11</v>
      </c>
      <c r="B1184" s="1" t="s">
        <v>5</v>
      </c>
      <c r="C1184" s="1" t="s">
        <v>2796</v>
      </c>
      <c r="D1184" s="3" t="s">
        <v>1193</v>
      </c>
      <c r="E1184" s="2">
        <v>44547.399050925924</v>
      </c>
    </row>
    <row r="1185" spans="1:5" ht="33" customHeight="1" x14ac:dyDescent="0.3">
      <c r="A1185" s="1" t="s">
        <v>4</v>
      </c>
      <c r="B1185" s="1" t="s">
        <v>5</v>
      </c>
      <c r="C1185" s="1" t="s">
        <v>2796</v>
      </c>
      <c r="D1185" s="3" t="s">
        <v>1194</v>
      </c>
      <c r="E1185" s="2">
        <v>44547.39916666667</v>
      </c>
    </row>
    <row r="1186" spans="1:5" ht="33" customHeight="1" x14ac:dyDescent="0.3">
      <c r="A1186" s="1" t="s">
        <v>42</v>
      </c>
      <c r="B1186" s="1" t="s">
        <v>5</v>
      </c>
      <c r="C1186" s="1" t="s">
        <v>2796</v>
      </c>
      <c r="D1186" s="3" t="s">
        <v>1195</v>
      </c>
      <c r="E1186" s="2">
        <v>44547.399259259262</v>
      </c>
    </row>
    <row r="1187" spans="1:5" ht="33" customHeight="1" x14ac:dyDescent="0.3">
      <c r="A1187" s="1" t="s">
        <v>17</v>
      </c>
      <c r="B1187" s="1" t="s">
        <v>5</v>
      </c>
      <c r="C1187" s="1" t="s">
        <v>2796</v>
      </c>
      <c r="D1187" s="3" t="s">
        <v>1196</v>
      </c>
      <c r="E1187" s="2">
        <v>44547.399386574078</v>
      </c>
    </row>
    <row r="1188" spans="1:5" ht="33" customHeight="1" x14ac:dyDescent="0.3">
      <c r="A1188" s="1" t="s">
        <v>42</v>
      </c>
      <c r="B1188" s="1" t="s">
        <v>5</v>
      </c>
      <c r="C1188" s="1" t="s">
        <v>2796</v>
      </c>
      <c r="D1188" s="3" t="s">
        <v>1197</v>
      </c>
      <c r="E1188" s="2">
        <v>44547.399386574078</v>
      </c>
    </row>
    <row r="1189" spans="1:5" ht="33" customHeight="1" x14ac:dyDescent="0.3">
      <c r="A1189" s="1" t="s">
        <v>9</v>
      </c>
      <c r="B1189" s="1" t="s">
        <v>5</v>
      </c>
      <c r="C1189" s="1" t="s">
        <v>2796</v>
      </c>
      <c r="D1189" s="3" t="s">
        <v>1198</v>
      </c>
      <c r="E1189" s="2">
        <v>44547.399606481478</v>
      </c>
    </row>
    <row r="1190" spans="1:5" ht="33" customHeight="1" x14ac:dyDescent="0.3">
      <c r="A1190" s="1" t="s">
        <v>48</v>
      </c>
      <c r="B1190" s="1" t="s">
        <v>5</v>
      </c>
      <c r="C1190" s="1" t="s">
        <v>2796</v>
      </c>
      <c r="D1190" s="3" t="s">
        <v>1199</v>
      </c>
      <c r="E1190" s="2">
        <v>44547.399606481478</v>
      </c>
    </row>
    <row r="1191" spans="1:5" ht="33" customHeight="1" x14ac:dyDescent="0.3">
      <c r="A1191" s="1" t="s">
        <v>42</v>
      </c>
      <c r="B1191" s="1" t="s">
        <v>5</v>
      </c>
      <c r="C1191" s="1" t="s">
        <v>2796</v>
      </c>
      <c r="D1191" s="3" t="s">
        <v>1200</v>
      </c>
      <c r="E1191" s="2">
        <v>44547.399629629632</v>
      </c>
    </row>
    <row r="1192" spans="1:5" ht="33" customHeight="1" x14ac:dyDescent="0.3">
      <c r="A1192" s="1" t="s">
        <v>23</v>
      </c>
      <c r="B1192" s="1" t="s">
        <v>5</v>
      </c>
      <c r="C1192" s="1" t="s">
        <v>2796</v>
      </c>
      <c r="D1192" s="3" t="s">
        <v>1201</v>
      </c>
      <c r="E1192" s="2">
        <v>44547.399641203701</v>
      </c>
    </row>
    <row r="1193" spans="1:5" ht="33" customHeight="1" x14ac:dyDescent="0.3">
      <c r="A1193" s="1" t="s">
        <v>23</v>
      </c>
      <c r="B1193" s="1" t="s">
        <v>5</v>
      </c>
      <c r="C1193" s="1" t="s">
        <v>2796</v>
      </c>
      <c r="D1193" s="3" t="s">
        <v>1202</v>
      </c>
      <c r="E1193" s="2">
        <v>44547.39980324074</v>
      </c>
    </row>
    <row r="1194" spans="1:5" ht="33" customHeight="1" x14ac:dyDescent="0.3">
      <c r="A1194" s="1" t="s">
        <v>4</v>
      </c>
      <c r="B1194" s="1" t="s">
        <v>5</v>
      </c>
      <c r="C1194" s="1" t="s">
        <v>2796</v>
      </c>
      <c r="D1194" s="3" t="s">
        <v>1203</v>
      </c>
      <c r="E1194" s="2">
        <v>44547.399837962963</v>
      </c>
    </row>
    <row r="1195" spans="1:5" ht="33" customHeight="1" x14ac:dyDescent="0.3">
      <c r="A1195" s="1" t="s">
        <v>11</v>
      </c>
      <c r="B1195" s="1" t="s">
        <v>5</v>
      </c>
      <c r="C1195" s="1" t="s">
        <v>2796</v>
      </c>
      <c r="D1195" s="3" t="s">
        <v>1204</v>
      </c>
      <c r="E1195" s="2">
        <v>44547.400011574071</v>
      </c>
    </row>
    <row r="1196" spans="1:5" ht="33" customHeight="1" x14ac:dyDescent="0.3">
      <c r="A1196" s="1" t="s">
        <v>42</v>
      </c>
      <c r="B1196" s="1" t="s">
        <v>5</v>
      </c>
      <c r="C1196" s="1" t="s">
        <v>2796</v>
      </c>
      <c r="D1196" s="3" t="s">
        <v>1205</v>
      </c>
      <c r="E1196" s="2">
        <v>44547.400011574071</v>
      </c>
    </row>
    <row r="1197" spans="1:5" ht="33" customHeight="1" x14ac:dyDescent="0.3">
      <c r="A1197" s="1" t="s">
        <v>4</v>
      </c>
      <c r="B1197" s="1" t="s">
        <v>5</v>
      </c>
      <c r="C1197" s="1" t="s">
        <v>2796</v>
      </c>
      <c r="D1197" s="3" t="s">
        <v>1206</v>
      </c>
      <c r="E1197" s="2">
        <v>44547.400034722225</v>
      </c>
    </row>
    <row r="1198" spans="1:5" ht="33" customHeight="1" x14ac:dyDescent="0.3">
      <c r="A1198" s="1" t="s">
        <v>4</v>
      </c>
      <c r="B1198" s="1" t="s">
        <v>5</v>
      </c>
      <c r="C1198" s="1" t="s">
        <v>2796</v>
      </c>
      <c r="D1198" s="3" t="s">
        <v>1207</v>
      </c>
      <c r="E1198" s="2">
        <v>44547.400034722225</v>
      </c>
    </row>
    <row r="1199" spans="1:5" ht="33" customHeight="1" x14ac:dyDescent="0.3">
      <c r="A1199" s="1" t="s">
        <v>9</v>
      </c>
      <c r="B1199" s="1" t="s">
        <v>5</v>
      </c>
      <c r="C1199" s="1" t="s">
        <v>2796</v>
      </c>
      <c r="D1199" s="3" t="s">
        <v>1208</v>
      </c>
      <c r="E1199" s="2">
        <v>44547.400046296294</v>
      </c>
    </row>
    <row r="1200" spans="1:5" ht="33" customHeight="1" x14ac:dyDescent="0.3">
      <c r="A1200" s="1" t="s">
        <v>1209</v>
      </c>
      <c r="B1200" s="1" t="s">
        <v>5</v>
      </c>
      <c r="C1200" s="1" t="s">
        <v>2796</v>
      </c>
      <c r="D1200" s="3" t="s">
        <v>1210</v>
      </c>
      <c r="E1200" s="2">
        <v>44547.400208333333</v>
      </c>
    </row>
    <row r="1201" spans="1:5" ht="33" customHeight="1" x14ac:dyDescent="0.3">
      <c r="A1201" s="1" t="s">
        <v>4</v>
      </c>
      <c r="B1201" s="1" t="s">
        <v>5</v>
      </c>
      <c r="C1201" s="1" t="s">
        <v>2796</v>
      </c>
      <c r="D1201" s="3" t="s">
        <v>1211</v>
      </c>
      <c r="E1201" s="2">
        <v>44547.400300925925</v>
      </c>
    </row>
    <row r="1202" spans="1:5" ht="33" customHeight="1" x14ac:dyDescent="0.3">
      <c r="A1202" s="1" t="s">
        <v>4</v>
      </c>
      <c r="B1202" s="1" t="s">
        <v>5</v>
      </c>
      <c r="C1202" s="1" t="s">
        <v>2796</v>
      </c>
      <c r="D1202" s="3" t="s">
        <v>1212</v>
      </c>
      <c r="E1202" s="2">
        <v>44547.400335648148</v>
      </c>
    </row>
    <row r="1203" spans="1:5" ht="33" customHeight="1" x14ac:dyDescent="0.3">
      <c r="A1203" s="1" t="s">
        <v>4</v>
      </c>
      <c r="B1203" s="1" t="s">
        <v>5</v>
      </c>
      <c r="C1203" s="1" t="s">
        <v>2796</v>
      </c>
      <c r="D1203" s="3" t="s">
        <v>1213</v>
      </c>
      <c r="E1203" s="2">
        <v>44547.40047453704</v>
      </c>
    </row>
    <row r="1204" spans="1:5" ht="33" customHeight="1" x14ac:dyDescent="0.3">
      <c r="A1204" s="1" t="s">
        <v>11</v>
      </c>
      <c r="B1204" s="1" t="s">
        <v>5</v>
      </c>
      <c r="C1204" s="1" t="s">
        <v>2796</v>
      </c>
      <c r="D1204" s="3" t="s">
        <v>1214</v>
      </c>
      <c r="E1204" s="2">
        <v>44547.400520833333</v>
      </c>
    </row>
    <row r="1205" spans="1:5" ht="33" customHeight="1" x14ac:dyDescent="0.3">
      <c r="A1205" s="1" t="s">
        <v>48</v>
      </c>
      <c r="B1205" s="1" t="s">
        <v>5</v>
      </c>
      <c r="C1205" s="1" t="s">
        <v>2796</v>
      </c>
      <c r="D1205" s="3" t="s">
        <v>1215</v>
      </c>
      <c r="E1205" s="2">
        <v>44547.400636574072</v>
      </c>
    </row>
    <row r="1206" spans="1:5" ht="33" customHeight="1" x14ac:dyDescent="0.3">
      <c r="A1206" s="1" t="s">
        <v>4</v>
      </c>
      <c r="B1206" s="1" t="s">
        <v>5</v>
      </c>
      <c r="C1206" s="1" t="s">
        <v>2796</v>
      </c>
      <c r="D1206" s="3" t="s">
        <v>1216</v>
      </c>
      <c r="E1206" s="2">
        <v>44547.400914351849</v>
      </c>
    </row>
    <row r="1207" spans="1:5" ht="33" customHeight="1" x14ac:dyDescent="0.3">
      <c r="A1207" s="1" t="s">
        <v>4</v>
      </c>
      <c r="B1207" s="1" t="s">
        <v>5</v>
      </c>
      <c r="C1207" s="1" t="s">
        <v>2796</v>
      </c>
      <c r="D1207" s="3"/>
      <c r="E1207" s="2">
        <v>44547.400960648149</v>
      </c>
    </row>
    <row r="1208" spans="1:5" ht="33" customHeight="1" x14ac:dyDescent="0.3">
      <c r="A1208" s="1" t="s">
        <v>4</v>
      </c>
      <c r="B1208" s="1" t="s">
        <v>5</v>
      </c>
      <c r="C1208" s="1" t="s">
        <v>2796</v>
      </c>
      <c r="D1208" s="3" t="s">
        <v>1217</v>
      </c>
      <c r="E1208" s="2">
        <v>44547.400972222225</v>
      </c>
    </row>
    <row r="1209" spans="1:5" ht="33" customHeight="1" x14ac:dyDescent="0.3">
      <c r="A1209" s="1" t="s">
        <v>42</v>
      </c>
      <c r="B1209" s="1" t="s">
        <v>5</v>
      </c>
      <c r="C1209" s="1" t="s">
        <v>2796</v>
      </c>
      <c r="D1209" s="3" t="s">
        <v>1218</v>
      </c>
      <c r="E1209" s="2">
        <v>44547.401203703703</v>
      </c>
    </row>
    <row r="1210" spans="1:5" ht="33" customHeight="1" x14ac:dyDescent="0.3">
      <c r="A1210" s="1" t="s">
        <v>9</v>
      </c>
      <c r="B1210" s="1" t="s">
        <v>5</v>
      </c>
      <c r="C1210" s="1" t="s">
        <v>2796</v>
      </c>
      <c r="D1210" s="3" t="s">
        <v>1219</v>
      </c>
      <c r="E1210" s="2">
        <v>44547.401296296295</v>
      </c>
    </row>
    <row r="1211" spans="1:5" ht="33" customHeight="1" x14ac:dyDescent="0.3">
      <c r="A1211" s="1" t="s">
        <v>9</v>
      </c>
      <c r="B1211" s="1" t="s">
        <v>5</v>
      </c>
      <c r="C1211" s="1" t="s">
        <v>2796</v>
      </c>
      <c r="D1211" s="3" t="s">
        <v>1220</v>
      </c>
      <c r="E1211" s="2">
        <v>44547.401574074072</v>
      </c>
    </row>
    <row r="1212" spans="1:5" ht="33" customHeight="1" x14ac:dyDescent="0.3">
      <c r="A1212" s="1" t="s">
        <v>4</v>
      </c>
      <c r="B1212" s="1" t="s">
        <v>5</v>
      </c>
      <c r="C1212" s="1" t="s">
        <v>2796</v>
      </c>
      <c r="D1212" s="3" t="s">
        <v>1221</v>
      </c>
      <c r="E1212" s="2">
        <v>44547.401666666665</v>
      </c>
    </row>
    <row r="1213" spans="1:5" ht="33" customHeight="1" x14ac:dyDescent="0.3">
      <c r="A1213" s="1" t="s">
        <v>9</v>
      </c>
      <c r="B1213" s="1" t="s">
        <v>5</v>
      </c>
      <c r="C1213" s="1" t="s">
        <v>2796</v>
      </c>
      <c r="D1213" s="3" t="s">
        <v>1222</v>
      </c>
      <c r="E1213" s="2">
        <v>44547.401666666665</v>
      </c>
    </row>
    <row r="1214" spans="1:5" ht="33" customHeight="1" x14ac:dyDescent="0.3">
      <c r="A1214" s="1" t="s">
        <v>9</v>
      </c>
      <c r="B1214" s="1" t="s">
        <v>5</v>
      </c>
      <c r="C1214" s="1" t="s">
        <v>2796</v>
      </c>
      <c r="D1214" s="3" t="s">
        <v>1223</v>
      </c>
      <c r="E1214" s="2">
        <v>44547.401689814818</v>
      </c>
    </row>
    <row r="1215" spans="1:5" ht="33" customHeight="1" x14ac:dyDescent="0.3">
      <c r="A1215" s="1" t="s">
        <v>4</v>
      </c>
      <c r="B1215" s="1" t="s">
        <v>5</v>
      </c>
      <c r="C1215" s="1" t="s">
        <v>2796</v>
      </c>
      <c r="D1215" s="3" t="s">
        <v>1224</v>
      </c>
      <c r="E1215" s="2">
        <v>44547.402071759258</v>
      </c>
    </row>
    <row r="1216" spans="1:5" ht="33" customHeight="1" x14ac:dyDescent="0.3">
      <c r="A1216" s="1" t="s">
        <v>42</v>
      </c>
      <c r="B1216" s="1" t="s">
        <v>5</v>
      </c>
      <c r="C1216" s="1" t="s">
        <v>2796</v>
      </c>
      <c r="D1216" s="3" t="s">
        <v>1225</v>
      </c>
      <c r="E1216" s="2">
        <v>44547.402187500003</v>
      </c>
    </row>
    <row r="1217" spans="1:5" ht="33" customHeight="1" x14ac:dyDescent="0.3">
      <c r="A1217" s="1" t="s">
        <v>42</v>
      </c>
      <c r="B1217" s="1" t="s">
        <v>5</v>
      </c>
      <c r="C1217" s="1" t="s">
        <v>2796</v>
      </c>
      <c r="D1217" s="3" t="s">
        <v>1226</v>
      </c>
      <c r="E1217" s="2">
        <v>44547.402418981481</v>
      </c>
    </row>
    <row r="1218" spans="1:5" ht="33" customHeight="1" x14ac:dyDescent="0.3">
      <c r="A1218" s="1" t="s">
        <v>4</v>
      </c>
      <c r="B1218" s="1" t="s">
        <v>5</v>
      </c>
      <c r="C1218" s="1" t="s">
        <v>2796</v>
      </c>
      <c r="D1218" s="3" t="s">
        <v>1227</v>
      </c>
      <c r="E1218" s="2">
        <v>44547.402546296296</v>
      </c>
    </row>
    <row r="1219" spans="1:5" ht="33" customHeight="1" x14ac:dyDescent="0.3">
      <c r="A1219" s="1" t="s">
        <v>64</v>
      </c>
      <c r="B1219" s="1" t="s">
        <v>5</v>
      </c>
      <c r="C1219" s="1" t="s">
        <v>2796</v>
      </c>
      <c r="D1219" s="3" t="s">
        <v>1228</v>
      </c>
      <c r="E1219" s="2">
        <v>44547.402592592596</v>
      </c>
    </row>
    <row r="1220" spans="1:5" ht="33" customHeight="1" x14ac:dyDescent="0.3">
      <c r="A1220" s="1" t="s">
        <v>4</v>
      </c>
      <c r="B1220" s="1" t="s">
        <v>5</v>
      </c>
      <c r="C1220" s="1" t="s">
        <v>2796</v>
      </c>
      <c r="D1220" s="3" t="s">
        <v>1229</v>
      </c>
      <c r="E1220" s="2">
        <v>44547.402615740742</v>
      </c>
    </row>
    <row r="1221" spans="1:5" ht="33" customHeight="1" x14ac:dyDescent="0.3">
      <c r="A1221" s="1" t="s">
        <v>4</v>
      </c>
      <c r="B1221" s="1" t="s">
        <v>5</v>
      </c>
      <c r="C1221" s="1" t="s">
        <v>2796</v>
      </c>
      <c r="D1221" s="3" t="s">
        <v>1230</v>
      </c>
      <c r="E1221" s="2">
        <v>44547.402812499997</v>
      </c>
    </row>
    <row r="1222" spans="1:5" ht="33" customHeight="1" x14ac:dyDescent="0.3">
      <c r="A1222" s="1" t="s">
        <v>4</v>
      </c>
      <c r="B1222" s="1" t="s">
        <v>5</v>
      </c>
      <c r="C1222" s="1" t="s">
        <v>2796</v>
      </c>
      <c r="D1222" s="3" t="s">
        <v>1231</v>
      </c>
      <c r="E1222" s="2">
        <v>44547.40284722222</v>
      </c>
    </row>
    <row r="1223" spans="1:5" ht="33" customHeight="1" x14ac:dyDescent="0.3">
      <c r="A1223" s="1" t="s">
        <v>11</v>
      </c>
      <c r="B1223" s="1" t="s">
        <v>5</v>
      </c>
      <c r="C1223" s="1" t="s">
        <v>2796</v>
      </c>
      <c r="D1223" s="3" t="s">
        <v>1232</v>
      </c>
      <c r="E1223" s="2">
        <v>44547.403321759259</v>
      </c>
    </row>
    <row r="1224" spans="1:5" ht="33" customHeight="1" x14ac:dyDescent="0.3">
      <c r="A1224" s="1" t="s">
        <v>17</v>
      </c>
      <c r="B1224" s="1" t="s">
        <v>5</v>
      </c>
      <c r="C1224" s="1" t="s">
        <v>2796</v>
      </c>
      <c r="D1224" s="3" t="s">
        <v>1233</v>
      </c>
      <c r="E1224" s="2">
        <v>44547.403414351851</v>
      </c>
    </row>
    <row r="1225" spans="1:5" ht="33" customHeight="1" x14ac:dyDescent="0.3">
      <c r="A1225" s="1" t="s">
        <v>89</v>
      </c>
      <c r="B1225" s="1" t="s">
        <v>5</v>
      </c>
      <c r="C1225" s="1" t="s">
        <v>2796</v>
      </c>
      <c r="D1225" s="3" t="s">
        <v>1234</v>
      </c>
      <c r="E1225" s="2">
        <v>44547.403599537036</v>
      </c>
    </row>
    <row r="1226" spans="1:5" ht="33" customHeight="1" x14ac:dyDescent="0.3">
      <c r="A1226" s="1" t="s">
        <v>4</v>
      </c>
      <c r="B1226" s="1" t="s">
        <v>5</v>
      </c>
      <c r="C1226" s="1" t="s">
        <v>2796</v>
      </c>
      <c r="D1226" s="3" t="s">
        <v>1235</v>
      </c>
      <c r="E1226" s="2">
        <v>44547.40388888889</v>
      </c>
    </row>
    <row r="1227" spans="1:5" ht="33" customHeight="1" x14ac:dyDescent="0.3">
      <c r="A1227" s="1" t="s">
        <v>4</v>
      </c>
      <c r="B1227" s="1" t="s">
        <v>5</v>
      </c>
      <c r="C1227" s="1" t="s">
        <v>2796</v>
      </c>
      <c r="D1227" s="3" t="s">
        <v>1236</v>
      </c>
      <c r="E1227" s="2">
        <v>44547.403923611113</v>
      </c>
    </row>
    <row r="1228" spans="1:5" ht="33" customHeight="1" x14ac:dyDescent="0.3">
      <c r="A1228" s="1" t="s">
        <v>4</v>
      </c>
      <c r="B1228" s="1" t="s">
        <v>5</v>
      </c>
      <c r="C1228" s="1" t="s">
        <v>2796</v>
      </c>
      <c r="D1228" s="3" t="s">
        <v>1237</v>
      </c>
      <c r="E1228" s="2">
        <v>44547.403981481482</v>
      </c>
    </row>
    <row r="1229" spans="1:5" ht="33" customHeight="1" x14ac:dyDescent="0.3">
      <c r="A1229" s="1" t="s">
        <v>42</v>
      </c>
      <c r="B1229" s="1" t="s">
        <v>5</v>
      </c>
      <c r="C1229" s="1" t="s">
        <v>2796</v>
      </c>
      <c r="D1229" s="3" t="s">
        <v>1238</v>
      </c>
      <c r="E1229" s="2">
        <v>44547.404027777775</v>
      </c>
    </row>
    <row r="1230" spans="1:5" ht="33" customHeight="1" x14ac:dyDescent="0.3">
      <c r="A1230" s="1" t="s">
        <v>4</v>
      </c>
      <c r="B1230" s="1" t="s">
        <v>5</v>
      </c>
      <c r="C1230" s="1" t="s">
        <v>2796</v>
      </c>
      <c r="D1230" s="3" t="s">
        <v>1239</v>
      </c>
      <c r="E1230" s="2">
        <v>44547.404062499998</v>
      </c>
    </row>
    <row r="1231" spans="1:5" ht="33" customHeight="1" x14ac:dyDescent="0.3">
      <c r="A1231" s="1" t="s">
        <v>9</v>
      </c>
      <c r="B1231" s="1" t="s">
        <v>5</v>
      </c>
      <c r="C1231" s="1" t="s">
        <v>2796</v>
      </c>
      <c r="D1231" s="3" t="s">
        <v>1240</v>
      </c>
      <c r="E1231" s="2">
        <v>44547.404062499998</v>
      </c>
    </row>
    <row r="1232" spans="1:5" ht="33" customHeight="1" x14ac:dyDescent="0.3">
      <c r="A1232" s="1" t="s">
        <v>4</v>
      </c>
      <c r="B1232" s="1" t="s">
        <v>5</v>
      </c>
      <c r="C1232" s="1" t="s">
        <v>2796</v>
      </c>
      <c r="D1232" s="3" t="s">
        <v>1241</v>
      </c>
      <c r="E1232" s="2">
        <v>44547.404108796298</v>
      </c>
    </row>
    <row r="1233" spans="1:5" ht="33" customHeight="1" x14ac:dyDescent="0.3">
      <c r="A1233" s="1" t="s">
        <v>4</v>
      </c>
      <c r="B1233" s="1" t="s">
        <v>5</v>
      </c>
      <c r="C1233" s="1" t="s">
        <v>2796</v>
      </c>
      <c r="D1233" s="3" t="s">
        <v>1242</v>
      </c>
      <c r="E1233" s="2">
        <v>44547.404074074075</v>
      </c>
    </row>
    <row r="1234" spans="1:5" ht="33" customHeight="1" x14ac:dyDescent="0.3">
      <c r="A1234" s="1" t="s">
        <v>4</v>
      </c>
      <c r="B1234" s="1" t="s">
        <v>5</v>
      </c>
      <c r="C1234" s="1" t="s">
        <v>2796</v>
      </c>
      <c r="D1234" s="3" t="s">
        <v>1243</v>
      </c>
      <c r="E1234" s="2">
        <v>44547.404270833336</v>
      </c>
    </row>
    <row r="1235" spans="1:5" ht="33" customHeight="1" x14ac:dyDescent="0.3">
      <c r="A1235" s="1" t="s">
        <v>4</v>
      </c>
      <c r="B1235" s="1" t="s">
        <v>5</v>
      </c>
      <c r="C1235" s="1" t="s">
        <v>2796</v>
      </c>
      <c r="D1235" s="3" t="s">
        <v>1244</v>
      </c>
      <c r="E1235" s="2">
        <v>44547.404409722221</v>
      </c>
    </row>
    <row r="1236" spans="1:5" ht="33" customHeight="1" x14ac:dyDescent="0.3">
      <c r="A1236" s="1" t="s">
        <v>7</v>
      </c>
      <c r="B1236" s="1" t="s">
        <v>5</v>
      </c>
      <c r="C1236" s="1" t="s">
        <v>2796</v>
      </c>
      <c r="D1236" s="3" t="s">
        <v>1245</v>
      </c>
      <c r="E1236" s="2">
        <v>44547.40457175926</v>
      </c>
    </row>
    <row r="1237" spans="1:5" ht="33" customHeight="1" x14ac:dyDescent="0.3">
      <c r="A1237" s="1" t="s">
        <v>42</v>
      </c>
      <c r="B1237" s="1" t="s">
        <v>5</v>
      </c>
      <c r="C1237" s="1" t="s">
        <v>2796</v>
      </c>
      <c r="D1237" s="3" t="s">
        <v>1246</v>
      </c>
      <c r="E1237" s="2">
        <v>44547.404664351852</v>
      </c>
    </row>
    <row r="1238" spans="1:5" ht="33" customHeight="1" x14ac:dyDescent="0.3">
      <c r="A1238" s="1" t="s">
        <v>23</v>
      </c>
      <c r="B1238" s="1" t="s">
        <v>13</v>
      </c>
      <c r="C1238" s="1" t="s">
        <v>2796</v>
      </c>
      <c r="D1238" s="3" t="s">
        <v>1247</v>
      </c>
      <c r="E1238" s="2">
        <v>44547.404791666668</v>
      </c>
    </row>
    <row r="1239" spans="1:5" ht="33" customHeight="1" x14ac:dyDescent="0.3">
      <c r="A1239" s="1" t="s">
        <v>9</v>
      </c>
      <c r="B1239" s="1" t="s">
        <v>5</v>
      </c>
      <c r="C1239" s="1" t="s">
        <v>2796</v>
      </c>
      <c r="D1239" s="3" t="s">
        <v>1248</v>
      </c>
      <c r="E1239" s="2">
        <v>44547.404988425929</v>
      </c>
    </row>
    <row r="1240" spans="1:5" ht="33" customHeight="1" x14ac:dyDescent="0.3">
      <c r="A1240" s="1" t="s">
        <v>9</v>
      </c>
      <c r="B1240" s="1" t="s">
        <v>5</v>
      </c>
      <c r="C1240" s="1" t="s">
        <v>2796</v>
      </c>
      <c r="D1240" s="3" t="s">
        <v>1249</v>
      </c>
      <c r="E1240" s="2">
        <v>44547.404999999999</v>
      </c>
    </row>
    <row r="1241" spans="1:5" ht="33" customHeight="1" x14ac:dyDescent="0.3">
      <c r="A1241" s="1" t="s">
        <v>4</v>
      </c>
      <c r="B1241" s="1" t="s">
        <v>5</v>
      </c>
      <c r="C1241" s="1" t="s">
        <v>2796</v>
      </c>
      <c r="D1241" s="3" t="s">
        <v>1250</v>
      </c>
      <c r="E1241" s="2">
        <v>44547.405034722222</v>
      </c>
    </row>
    <row r="1242" spans="1:5" ht="33" customHeight="1" x14ac:dyDescent="0.3">
      <c r="A1242" s="1" t="s">
        <v>4</v>
      </c>
      <c r="B1242" s="1" t="s">
        <v>5</v>
      </c>
      <c r="C1242" s="1" t="s">
        <v>2796</v>
      </c>
      <c r="D1242" s="3" t="s">
        <v>1251</v>
      </c>
      <c r="E1242" s="2">
        <v>44547.405057870368</v>
      </c>
    </row>
    <row r="1243" spans="1:5" ht="33" customHeight="1" x14ac:dyDescent="0.3">
      <c r="A1243" s="1" t="s">
        <v>42</v>
      </c>
      <c r="B1243" s="1" t="s">
        <v>5</v>
      </c>
      <c r="C1243" s="1" t="s">
        <v>2796</v>
      </c>
      <c r="D1243" s="3" t="s">
        <v>1252</v>
      </c>
      <c r="E1243" s="2">
        <v>44547.405115740738</v>
      </c>
    </row>
    <row r="1244" spans="1:5" ht="33" customHeight="1" x14ac:dyDescent="0.3">
      <c r="A1244" s="1" t="s">
        <v>17</v>
      </c>
      <c r="B1244" s="1" t="s">
        <v>5</v>
      </c>
      <c r="C1244" s="1" t="s">
        <v>2796</v>
      </c>
      <c r="D1244" s="3" t="s">
        <v>1253</v>
      </c>
      <c r="E1244" s="2">
        <v>44547.405162037037</v>
      </c>
    </row>
    <row r="1245" spans="1:5" ht="33" customHeight="1" x14ac:dyDescent="0.3">
      <c r="A1245" s="1" t="s">
        <v>9</v>
      </c>
      <c r="B1245" s="1" t="s">
        <v>5</v>
      </c>
      <c r="C1245" s="1" t="s">
        <v>2796</v>
      </c>
      <c r="D1245" s="3" t="s">
        <v>1254</v>
      </c>
      <c r="E1245" s="2">
        <v>44547.405358796299</v>
      </c>
    </row>
    <row r="1246" spans="1:5" ht="33" customHeight="1" x14ac:dyDescent="0.3">
      <c r="A1246" s="1" t="s">
        <v>9</v>
      </c>
      <c r="B1246" s="1" t="s">
        <v>5</v>
      </c>
      <c r="C1246" s="1" t="s">
        <v>2796</v>
      </c>
      <c r="D1246" s="3" t="s">
        <v>1255</v>
      </c>
      <c r="E1246" s="2">
        <v>44547.405416666668</v>
      </c>
    </row>
    <row r="1247" spans="1:5" ht="33" customHeight="1" x14ac:dyDescent="0.3">
      <c r="A1247" s="1" t="s">
        <v>9</v>
      </c>
      <c r="B1247" s="1" t="s">
        <v>5</v>
      </c>
      <c r="C1247" s="1" t="s">
        <v>2796</v>
      </c>
      <c r="D1247" s="3" t="s">
        <v>1256</v>
      </c>
      <c r="E1247" s="2">
        <v>44547.405578703707</v>
      </c>
    </row>
    <row r="1248" spans="1:5" ht="33" customHeight="1" x14ac:dyDescent="0.3">
      <c r="A1248" s="1" t="s">
        <v>9</v>
      </c>
      <c r="B1248" s="1" t="s">
        <v>5</v>
      </c>
      <c r="C1248" s="1" t="s">
        <v>2796</v>
      </c>
      <c r="D1248" s="3" t="s">
        <v>1257</v>
      </c>
      <c r="E1248" s="2">
        <v>44547.405717592592</v>
      </c>
    </row>
    <row r="1249" spans="1:5" ht="33" customHeight="1" x14ac:dyDescent="0.3">
      <c r="A1249" s="1" t="s">
        <v>23</v>
      </c>
      <c r="B1249" s="1" t="s">
        <v>5</v>
      </c>
      <c r="C1249" s="1" t="s">
        <v>2796</v>
      </c>
      <c r="D1249" s="3" t="s">
        <v>1258</v>
      </c>
      <c r="E1249" s="2">
        <v>44547.405902777777</v>
      </c>
    </row>
    <row r="1250" spans="1:5" ht="33" customHeight="1" x14ac:dyDescent="0.3">
      <c r="A1250" s="1" t="s">
        <v>42</v>
      </c>
      <c r="B1250" s="1" t="s">
        <v>5</v>
      </c>
      <c r="C1250" s="1" t="s">
        <v>2796</v>
      </c>
      <c r="D1250" s="3" t="s">
        <v>1259</v>
      </c>
      <c r="E1250" s="2">
        <v>44547.406192129631</v>
      </c>
    </row>
    <row r="1251" spans="1:5" ht="33" customHeight="1" x14ac:dyDescent="0.3">
      <c r="A1251" s="1" t="s">
        <v>9</v>
      </c>
      <c r="B1251" s="1" t="s">
        <v>5</v>
      </c>
      <c r="C1251" s="1" t="s">
        <v>2796</v>
      </c>
      <c r="D1251" s="3" t="s">
        <v>1260</v>
      </c>
      <c r="E1251" s="2">
        <v>44547.406215277777</v>
      </c>
    </row>
    <row r="1252" spans="1:5" ht="33" customHeight="1" x14ac:dyDescent="0.3">
      <c r="A1252" s="1" t="s">
        <v>4</v>
      </c>
      <c r="B1252" s="1" t="s">
        <v>5</v>
      </c>
      <c r="C1252" s="1" t="s">
        <v>2796</v>
      </c>
      <c r="D1252" s="3" t="s">
        <v>1261</v>
      </c>
      <c r="E1252" s="2">
        <v>44547.406319444446</v>
      </c>
    </row>
    <row r="1253" spans="1:5" ht="33" customHeight="1" x14ac:dyDescent="0.3">
      <c r="A1253" s="1" t="s">
        <v>4</v>
      </c>
      <c r="B1253" s="1" t="s">
        <v>5</v>
      </c>
      <c r="C1253" s="1" t="s">
        <v>2796</v>
      </c>
      <c r="D1253" s="3" t="s">
        <v>1262</v>
      </c>
      <c r="E1253" s="2">
        <v>44547.406388888892</v>
      </c>
    </row>
    <row r="1254" spans="1:5" ht="33" customHeight="1" x14ac:dyDescent="0.3">
      <c r="A1254" s="1" t="s">
        <v>23</v>
      </c>
      <c r="B1254" s="1" t="s">
        <v>30</v>
      </c>
      <c r="C1254" s="1" t="s">
        <v>2796</v>
      </c>
      <c r="D1254" s="3" t="s">
        <v>1263</v>
      </c>
      <c r="E1254" s="2">
        <v>44547.406469907408</v>
      </c>
    </row>
    <row r="1255" spans="1:5" ht="33" customHeight="1" x14ac:dyDescent="0.3">
      <c r="A1255" s="1" t="s">
        <v>17</v>
      </c>
      <c r="B1255" s="1" t="s">
        <v>5</v>
      </c>
      <c r="C1255" s="1" t="s">
        <v>2796</v>
      </c>
      <c r="D1255" s="3" t="s">
        <v>1264</v>
      </c>
      <c r="E1255" s="2">
        <v>44547.406666666669</v>
      </c>
    </row>
    <row r="1256" spans="1:5" ht="33" customHeight="1" x14ac:dyDescent="0.3">
      <c r="A1256" s="1" t="s">
        <v>7</v>
      </c>
      <c r="B1256" s="1" t="s">
        <v>5</v>
      </c>
      <c r="C1256" s="1" t="s">
        <v>2796</v>
      </c>
      <c r="D1256" s="3" t="s">
        <v>1265</v>
      </c>
      <c r="E1256" s="2">
        <v>44547.406747685185</v>
      </c>
    </row>
    <row r="1257" spans="1:5" ht="33" customHeight="1" x14ac:dyDescent="0.3">
      <c r="A1257" s="1" t="s">
        <v>4</v>
      </c>
      <c r="B1257" s="1" t="s">
        <v>5</v>
      </c>
      <c r="C1257" s="1" t="s">
        <v>2796</v>
      </c>
      <c r="D1257" s="3" t="s">
        <v>1266</v>
      </c>
      <c r="E1257" s="2">
        <v>44547.406898148147</v>
      </c>
    </row>
    <row r="1258" spans="1:5" ht="33" customHeight="1" x14ac:dyDescent="0.3">
      <c r="A1258" s="1" t="s">
        <v>4</v>
      </c>
      <c r="B1258" s="1" t="s">
        <v>30</v>
      </c>
      <c r="C1258" s="1" t="s">
        <v>2796</v>
      </c>
      <c r="D1258" s="3" t="s">
        <v>1267</v>
      </c>
      <c r="E1258" s="2">
        <v>44547.407071759262</v>
      </c>
    </row>
    <row r="1259" spans="1:5" ht="33" customHeight="1" x14ac:dyDescent="0.3">
      <c r="A1259" s="1" t="s">
        <v>42</v>
      </c>
      <c r="B1259" s="1" t="s">
        <v>5</v>
      </c>
      <c r="C1259" s="1" t="s">
        <v>2796</v>
      </c>
      <c r="D1259" s="3" t="s">
        <v>1268</v>
      </c>
      <c r="E1259" s="2">
        <v>44547.407083333332</v>
      </c>
    </row>
    <row r="1260" spans="1:5" ht="33" customHeight="1" x14ac:dyDescent="0.3">
      <c r="A1260" s="1" t="s">
        <v>4</v>
      </c>
      <c r="B1260" s="1" t="s">
        <v>5</v>
      </c>
      <c r="C1260" s="1" t="s">
        <v>2796</v>
      </c>
      <c r="D1260" s="3" t="s">
        <v>1269</v>
      </c>
      <c r="E1260" s="2">
        <v>44547.407384259262</v>
      </c>
    </row>
    <row r="1261" spans="1:5" ht="33" customHeight="1" x14ac:dyDescent="0.3">
      <c r="A1261" s="1" t="s">
        <v>9</v>
      </c>
      <c r="B1261" s="1" t="s">
        <v>5</v>
      </c>
      <c r="C1261" s="1" t="s">
        <v>2796</v>
      </c>
      <c r="D1261" s="3" t="s">
        <v>1270</v>
      </c>
      <c r="E1261" s="2">
        <v>44547.407418981478</v>
      </c>
    </row>
    <row r="1262" spans="1:5" ht="33" customHeight="1" x14ac:dyDescent="0.3">
      <c r="A1262" s="1" t="s">
        <v>23</v>
      </c>
      <c r="B1262" s="1" t="s">
        <v>5</v>
      </c>
      <c r="C1262" s="1" t="s">
        <v>2796</v>
      </c>
      <c r="D1262" s="3" t="s">
        <v>1271</v>
      </c>
      <c r="E1262" s="2">
        <v>44547.407430555555</v>
      </c>
    </row>
    <row r="1263" spans="1:5" ht="33" customHeight="1" x14ac:dyDescent="0.3">
      <c r="A1263" s="1" t="s">
        <v>4</v>
      </c>
      <c r="B1263" s="1" t="s">
        <v>5</v>
      </c>
      <c r="C1263" s="1" t="s">
        <v>2796</v>
      </c>
      <c r="D1263" s="3" t="s">
        <v>1272</v>
      </c>
      <c r="E1263" s="2">
        <v>44547.407719907409</v>
      </c>
    </row>
    <row r="1264" spans="1:5" ht="33" customHeight="1" x14ac:dyDescent="0.3">
      <c r="A1264" s="1" t="s">
        <v>42</v>
      </c>
      <c r="B1264" s="1" t="s">
        <v>5</v>
      </c>
      <c r="C1264" s="1" t="s">
        <v>2796</v>
      </c>
      <c r="D1264" s="3" t="s">
        <v>1273</v>
      </c>
      <c r="E1264" s="2">
        <v>44547.407789351855</v>
      </c>
    </row>
    <row r="1265" spans="1:5" ht="33" customHeight="1" x14ac:dyDescent="0.3">
      <c r="A1265" s="1" t="s">
        <v>4</v>
      </c>
      <c r="B1265" s="1" t="s">
        <v>5</v>
      </c>
      <c r="C1265" s="1" t="s">
        <v>2796</v>
      </c>
      <c r="D1265" s="3" t="s">
        <v>1274</v>
      </c>
      <c r="E1265" s="2">
        <v>44547.408090277779</v>
      </c>
    </row>
    <row r="1266" spans="1:5" ht="33" customHeight="1" x14ac:dyDescent="0.3">
      <c r="A1266" s="1" t="s">
        <v>23</v>
      </c>
      <c r="B1266" s="1" t="s">
        <v>5</v>
      </c>
      <c r="C1266" s="1" t="s">
        <v>2796</v>
      </c>
      <c r="D1266" s="3" t="s">
        <v>1275</v>
      </c>
      <c r="E1266" s="2">
        <v>44547.408101851855</v>
      </c>
    </row>
    <row r="1267" spans="1:5" ht="33" customHeight="1" x14ac:dyDescent="0.3">
      <c r="A1267" s="1" t="s">
        <v>42</v>
      </c>
      <c r="B1267" s="1" t="s">
        <v>5</v>
      </c>
      <c r="C1267" s="1" t="s">
        <v>2796</v>
      </c>
      <c r="D1267" s="3" t="s">
        <v>1276</v>
      </c>
      <c r="E1267" s="2">
        <v>44547.408182870371</v>
      </c>
    </row>
    <row r="1268" spans="1:5" ht="33" customHeight="1" x14ac:dyDescent="0.3">
      <c r="A1268" s="1" t="s">
        <v>4</v>
      </c>
      <c r="B1268" s="1" t="s">
        <v>5</v>
      </c>
      <c r="C1268" s="1" t="s">
        <v>2796</v>
      </c>
      <c r="D1268" s="3" t="s">
        <v>1277</v>
      </c>
      <c r="E1268" s="2">
        <v>44547.408368055556</v>
      </c>
    </row>
    <row r="1269" spans="1:5" ht="33" customHeight="1" x14ac:dyDescent="0.3">
      <c r="A1269" s="1" t="s">
        <v>4</v>
      </c>
      <c r="B1269" s="1" t="s">
        <v>5</v>
      </c>
      <c r="C1269" s="1" t="s">
        <v>2796</v>
      </c>
      <c r="D1269" s="3" t="s">
        <v>1278</v>
      </c>
      <c r="E1269" s="2">
        <v>44547.408483796295</v>
      </c>
    </row>
    <row r="1270" spans="1:5" ht="33" customHeight="1" x14ac:dyDescent="0.3">
      <c r="A1270" s="1" t="s">
        <v>4</v>
      </c>
      <c r="B1270" s="1" t="s">
        <v>5</v>
      </c>
      <c r="C1270" s="1" t="s">
        <v>2796</v>
      </c>
      <c r="D1270" s="3" t="s">
        <v>1279</v>
      </c>
      <c r="E1270" s="2">
        <v>44547.408553240741</v>
      </c>
    </row>
    <row r="1271" spans="1:5" ht="33" customHeight="1" x14ac:dyDescent="0.3">
      <c r="A1271" s="1" t="s">
        <v>42</v>
      </c>
      <c r="B1271" s="1" t="s">
        <v>5</v>
      </c>
      <c r="C1271" s="1" t="s">
        <v>2796</v>
      </c>
      <c r="D1271" s="3" t="s">
        <v>1280</v>
      </c>
      <c r="E1271" s="2">
        <v>44547.408750000002</v>
      </c>
    </row>
    <row r="1272" spans="1:5" ht="33" customHeight="1" x14ac:dyDescent="0.3">
      <c r="A1272" s="1" t="s">
        <v>4</v>
      </c>
      <c r="B1272" s="1" t="s">
        <v>5</v>
      </c>
      <c r="C1272" s="1" t="s">
        <v>2796</v>
      </c>
      <c r="D1272" s="3" t="s">
        <v>1281</v>
      </c>
      <c r="E1272" s="2">
        <v>44547.408912037034</v>
      </c>
    </row>
    <row r="1273" spans="1:5" ht="33" customHeight="1" x14ac:dyDescent="0.3">
      <c r="A1273" s="1" t="s">
        <v>64</v>
      </c>
      <c r="B1273" s="1" t="s">
        <v>5</v>
      </c>
      <c r="C1273" s="1" t="s">
        <v>2796</v>
      </c>
      <c r="D1273" s="3" t="s">
        <v>1282</v>
      </c>
      <c r="E1273" s="2">
        <v>44547.409849537034</v>
      </c>
    </row>
    <row r="1274" spans="1:5" ht="33" customHeight="1" x14ac:dyDescent="0.3">
      <c r="A1274" s="1" t="s">
        <v>9</v>
      </c>
      <c r="B1274" s="1" t="s">
        <v>5</v>
      </c>
      <c r="C1274" s="1" t="s">
        <v>2796</v>
      </c>
      <c r="D1274" s="3" t="s">
        <v>1283</v>
      </c>
      <c r="E1274" s="2">
        <v>44547.409872685188</v>
      </c>
    </row>
    <row r="1275" spans="1:5" ht="33" customHeight="1" x14ac:dyDescent="0.3">
      <c r="A1275" s="1" t="s">
        <v>9</v>
      </c>
      <c r="B1275" s="1" t="s">
        <v>5</v>
      </c>
      <c r="C1275" s="1" t="s">
        <v>2796</v>
      </c>
      <c r="D1275" s="3" t="s">
        <v>1284</v>
      </c>
      <c r="E1275" s="2">
        <v>44547.40996527778</v>
      </c>
    </row>
    <row r="1276" spans="1:5" ht="33" customHeight="1" x14ac:dyDescent="0.3">
      <c r="A1276" s="1" t="s">
        <v>4</v>
      </c>
      <c r="B1276" s="1" t="s">
        <v>5</v>
      </c>
      <c r="C1276" s="1" t="s">
        <v>2796</v>
      </c>
      <c r="D1276" s="3" t="s">
        <v>1285</v>
      </c>
      <c r="E1276" s="2">
        <v>44547.409988425927</v>
      </c>
    </row>
    <row r="1277" spans="1:5" ht="33" customHeight="1" x14ac:dyDescent="0.3">
      <c r="A1277" s="1" t="s">
        <v>4</v>
      </c>
      <c r="B1277" s="1" t="s">
        <v>5</v>
      </c>
      <c r="C1277" s="1" t="s">
        <v>2796</v>
      </c>
      <c r="D1277" s="3" t="s">
        <v>1286</v>
      </c>
      <c r="E1277" s="2">
        <v>44547.410034722219</v>
      </c>
    </row>
    <row r="1278" spans="1:5" ht="33" customHeight="1" x14ac:dyDescent="0.3">
      <c r="A1278" s="1" t="s">
        <v>4</v>
      </c>
      <c r="B1278" s="1" t="s">
        <v>5</v>
      </c>
      <c r="C1278" s="1" t="s">
        <v>2796</v>
      </c>
      <c r="D1278" s="3" t="s">
        <v>1287</v>
      </c>
      <c r="E1278" s="2">
        <v>44547.410069444442</v>
      </c>
    </row>
    <row r="1279" spans="1:5" ht="33" customHeight="1" x14ac:dyDescent="0.3">
      <c r="A1279" s="1" t="s">
        <v>11</v>
      </c>
      <c r="B1279" s="1" t="s">
        <v>5</v>
      </c>
      <c r="C1279" s="1" t="s">
        <v>2796</v>
      </c>
      <c r="D1279" s="3" t="s">
        <v>1288</v>
      </c>
      <c r="E1279" s="2">
        <v>44547.410231481481</v>
      </c>
    </row>
    <row r="1280" spans="1:5" ht="33" customHeight="1" x14ac:dyDescent="0.3">
      <c r="A1280" s="1" t="s">
        <v>42</v>
      </c>
      <c r="B1280" s="1" t="s">
        <v>5</v>
      </c>
      <c r="C1280" s="1" t="s">
        <v>2796</v>
      </c>
      <c r="D1280" s="3" t="s">
        <v>1289</v>
      </c>
      <c r="E1280" s="2">
        <v>44547.41033564815</v>
      </c>
    </row>
    <row r="1281" spans="1:5" ht="33" customHeight="1" x14ac:dyDescent="0.3">
      <c r="A1281" s="1" t="s">
        <v>4</v>
      </c>
      <c r="B1281" s="1" t="s">
        <v>13</v>
      </c>
      <c r="C1281" s="1" t="s">
        <v>2796</v>
      </c>
      <c r="D1281" s="3" t="s">
        <v>1290</v>
      </c>
      <c r="E1281" s="2">
        <v>44547.410462962966</v>
      </c>
    </row>
    <row r="1282" spans="1:5" ht="33" customHeight="1" x14ac:dyDescent="0.3">
      <c r="A1282" s="1" t="s">
        <v>9</v>
      </c>
      <c r="B1282" s="1" t="s">
        <v>5</v>
      </c>
      <c r="C1282" s="1" t="s">
        <v>2796</v>
      </c>
      <c r="D1282" s="3" t="s">
        <v>1291</v>
      </c>
      <c r="E1282" s="2">
        <v>44547.410520833335</v>
      </c>
    </row>
    <row r="1283" spans="1:5" ht="33" customHeight="1" x14ac:dyDescent="0.3">
      <c r="A1283" s="1" t="s">
        <v>9</v>
      </c>
      <c r="B1283" s="1" t="s">
        <v>5</v>
      </c>
      <c r="C1283" s="1" t="s">
        <v>2796</v>
      </c>
      <c r="D1283" s="3" t="s">
        <v>1292</v>
      </c>
      <c r="E1283" s="2">
        <v>44547.410567129627</v>
      </c>
    </row>
    <row r="1284" spans="1:5" ht="33" customHeight="1" x14ac:dyDescent="0.3">
      <c r="A1284" s="1" t="s">
        <v>4</v>
      </c>
      <c r="B1284" s="1" t="s">
        <v>5</v>
      </c>
      <c r="C1284" s="1" t="s">
        <v>2796</v>
      </c>
      <c r="D1284" s="3" t="s">
        <v>1293</v>
      </c>
      <c r="E1284" s="2">
        <v>44547.410624999997</v>
      </c>
    </row>
    <row r="1285" spans="1:5" ht="33" customHeight="1" x14ac:dyDescent="0.3">
      <c r="A1285" s="1" t="s">
        <v>42</v>
      </c>
      <c r="B1285" s="1" t="s">
        <v>5</v>
      </c>
      <c r="C1285" s="1" t="s">
        <v>2796</v>
      </c>
      <c r="D1285" s="3" t="s">
        <v>1294</v>
      </c>
      <c r="E1285" s="2">
        <v>44547.410752314812</v>
      </c>
    </row>
    <row r="1286" spans="1:5" ht="33" customHeight="1" x14ac:dyDescent="0.3">
      <c r="A1286" s="1" t="s">
        <v>23</v>
      </c>
      <c r="B1286" s="1" t="s">
        <v>13</v>
      </c>
      <c r="C1286" s="1" t="s">
        <v>2796</v>
      </c>
      <c r="D1286" s="3" t="s">
        <v>1295</v>
      </c>
      <c r="E1286" s="2">
        <v>44547.410763888889</v>
      </c>
    </row>
    <row r="1287" spans="1:5" ht="33" customHeight="1" x14ac:dyDescent="0.3">
      <c r="A1287" s="1" t="s">
        <v>17</v>
      </c>
      <c r="B1287" s="1" t="s">
        <v>5</v>
      </c>
      <c r="C1287" s="1" t="s">
        <v>2796</v>
      </c>
      <c r="D1287" s="3" t="s">
        <v>1296</v>
      </c>
      <c r="E1287" s="2">
        <v>44547.410914351851</v>
      </c>
    </row>
    <row r="1288" spans="1:5" ht="33" customHeight="1" x14ac:dyDescent="0.3">
      <c r="A1288" s="1" t="s">
        <v>42</v>
      </c>
      <c r="B1288" s="1" t="s">
        <v>5</v>
      </c>
      <c r="C1288" s="1" t="s">
        <v>2796</v>
      </c>
      <c r="D1288" s="3" t="s">
        <v>1297</v>
      </c>
      <c r="E1288" s="2">
        <v>44547.411180555559</v>
      </c>
    </row>
    <row r="1289" spans="1:5" ht="33" customHeight="1" x14ac:dyDescent="0.3">
      <c r="A1289" s="1" t="s">
        <v>11</v>
      </c>
      <c r="B1289" s="1" t="s">
        <v>5</v>
      </c>
      <c r="C1289" s="1" t="s">
        <v>2796</v>
      </c>
      <c r="D1289" s="3" t="s">
        <v>1298</v>
      </c>
      <c r="E1289" s="2">
        <v>44547.41138888889</v>
      </c>
    </row>
    <row r="1290" spans="1:5" ht="33" customHeight="1" x14ac:dyDescent="0.3">
      <c r="A1290" s="1" t="s">
        <v>42</v>
      </c>
      <c r="B1290" s="1" t="s">
        <v>5</v>
      </c>
      <c r="C1290" s="1" t="s">
        <v>2796</v>
      </c>
      <c r="D1290" s="3" t="s">
        <v>1299</v>
      </c>
      <c r="E1290" s="2">
        <v>44547.411412037036</v>
      </c>
    </row>
    <row r="1291" spans="1:5" ht="33" customHeight="1" x14ac:dyDescent="0.3">
      <c r="A1291" s="1" t="s">
        <v>4</v>
      </c>
      <c r="B1291" s="1" t="s">
        <v>5</v>
      </c>
      <c r="C1291" s="1" t="s">
        <v>2796</v>
      </c>
      <c r="D1291" s="3" t="s">
        <v>1300</v>
      </c>
      <c r="E1291" s="2">
        <v>44547.411423611113</v>
      </c>
    </row>
    <row r="1292" spans="1:5" ht="33" customHeight="1" x14ac:dyDescent="0.3">
      <c r="A1292" s="1" t="s">
        <v>7</v>
      </c>
      <c r="B1292" s="1" t="s">
        <v>5</v>
      </c>
      <c r="C1292" s="1" t="s">
        <v>2796</v>
      </c>
      <c r="D1292" s="3" t="s">
        <v>1301</v>
      </c>
      <c r="E1292" s="2">
        <v>44547.411493055559</v>
      </c>
    </row>
    <row r="1293" spans="1:5" ht="33" customHeight="1" x14ac:dyDescent="0.3">
      <c r="A1293" s="1" t="s">
        <v>4</v>
      </c>
      <c r="B1293" s="1" t="s">
        <v>5</v>
      </c>
      <c r="C1293" s="1" t="s">
        <v>2796</v>
      </c>
      <c r="D1293" s="3" t="s">
        <v>1302</v>
      </c>
      <c r="E1293" s="2">
        <v>44547.411620370367</v>
      </c>
    </row>
    <row r="1294" spans="1:5" ht="33" customHeight="1" x14ac:dyDescent="0.3">
      <c r="A1294" s="1" t="s">
        <v>11</v>
      </c>
      <c r="B1294" s="1" t="s">
        <v>5</v>
      </c>
      <c r="C1294" s="1" t="s">
        <v>2796</v>
      </c>
      <c r="D1294" s="3" t="s">
        <v>1303</v>
      </c>
      <c r="E1294" s="2">
        <v>44547.411724537036</v>
      </c>
    </row>
    <row r="1295" spans="1:5" ht="33" customHeight="1" x14ac:dyDescent="0.3">
      <c r="A1295" s="1" t="s">
        <v>4</v>
      </c>
      <c r="B1295" s="1" t="s">
        <v>5</v>
      </c>
      <c r="C1295" s="1" t="s">
        <v>2796</v>
      </c>
      <c r="D1295" s="3" t="s">
        <v>1304</v>
      </c>
      <c r="E1295" s="2">
        <v>44547.411724537036</v>
      </c>
    </row>
    <row r="1296" spans="1:5" ht="33" customHeight="1" x14ac:dyDescent="0.3">
      <c r="A1296" s="1" t="s">
        <v>11</v>
      </c>
      <c r="B1296" s="1" t="s">
        <v>5</v>
      </c>
      <c r="C1296" s="1" t="s">
        <v>2796</v>
      </c>
      <c r="D1296" s="3" t="s">
        <v>1305</v>
      </c>
      <c r="E1296" s="2">
        <v>44547.411886574075</v>
      </c>
    </row>
    <row r="1297" spans="1:5" ht="33" customHeight="1" x14ac:dyDescent="0.3">
      <c r="A1297" s="1" t="s">
        <v>4</v>
      </c>
      <c r="B1297" s="1" t="s">
        <v>5</v>
      </c>
      <c r="C1297" s="1" t="s">
        <v>2796</v>
      </c>
      <c r="D1297" s="3" t="s">
        <v>1306</v>
      </c>
      <c r="E1297" s="2">
        <v>44547.411944444444</v>
      </c>
    </row>
    <row r="1298" spans="1:5" ht="33" customHeight="1" x14ac:dyDescent="0.3">
      <c r="A1298" s="1" t="s">
        <v>9</v>
      </c>
      <c r="B1298" s="1" t="s">
        <v>5</v>
      </c>
      <c r="C1298" s="1" t="s">
        <v>2796</v>
      </c>
      <c r="D1298" s="3" t="s">
        <v>1307</v>
      </c>
      <c r="E1298" s="2">
        <v>44547.41207175926</v>
      </c>
    </row>
    <row r="1299" spans="1:5" ht="33" customHeight="1" x14ac:dyDescent="0.3">
      <c r="A1299" s="1" t="s">
        <v>1308</v>
      </c>
      <c r="B1299" s="1" t="s">
        <v>5</v>
      </c>
      <c r="C1299" s="1" t="s">
        <v>2796</v>
      </c>
      <c r="D1299" s="3" t="s">
        <v>1309</v>
      </c>
      <c r="E1299" s="2">
        <v>44547.412175925929</v>
      </c>
    </row>
    <row r="1300" spans="1:5" ht="33" customHeight="1" x14ac:dyDescent="0.3">
      <c r="A1300" s="1" t="s">
        <v>4</v>
      </c>
      <c r="B1300" s="1" t="s">
        <v>5</v>
      </c>
      <c r="C1300" s="1" t="s">
        <v>2796</v>
      </c>
      <c r="D1300" s="3" t="s">
        <v>1310</v>
      </c>
      <c r="E1300" s="2">
        <v>44547.412222222221</v>
      </c>
    </row>
    <row r="1301" spans="1:5" ht="33" customHeight="1" x14ac:dyDescent="0.3">
      <c r="A1301" s="1" t="s">
        <v>7</v>
      </c>
      <c r="B1301" s="1" t="s">
        <v>5</v>
      </c>
      <c r="C1301" s="1" t="s">
        <v>2796</v>
      </c>
      <c r="D1301" s="3" t="s">
        <v>1311</v>
      </c>
      <c r="E1301" s="2">
        <v>44547.41233796296</v>
      </c>
    </row>
    <row r="1302" spans="1:5" ht="33" customHeight="1" x14ac:dyDescent="0.3">
      <c r="A1302" s="1" t="s">
        <v>4</v>
      </c>
      <c r="B1302" s="1" t="s">
        <v>5</v>
      </c>
      <c r="C1302" s="1" t="s">
        <v>2796</v>
      </c>
      <c r="D1302" s="3" t="s">
        <v>1312</v>
      </c>
      <c r="E1302" s="2">
        <v>44547.412546296298</v>
      </c>
    </row>
    <row r="1303" spans="1:5" ht="33" customHeight="1" x14ac:dyDescent="0.3">
      <c r="A1303" s="1" t="s">
        <v>42</v>
      </c>
      <c r="B1303" s="1" t="s">
        <v>5</v>
      </c>
      <c r="C1303" s="1" t="s">
        <v>2796</v>
      </c>
      <c r="D1303" s="3" t="s">
        <v>1313</v>
      </c>
      <c r="E1303" s="2">
        <v>44547.412615740737</v>
      </c>
    </row>
    <row r="1304" spans="1:5" ht="33" customHeight="1" x14ac:dyDescent="0.3">
      <c r="A1304" s="1" t="s">
        <v>17</v>
      </c>
      <c r="B1304" s="1" t="s">
        <v>5</v>
      </c>
      <c r="C1304" s="1" t="s">
        <v>2796</v>
      </c>
      <c r="D1304" s="3" t="s">
        <v>1314</v>
      </c>
      <c r="E1304" s="2">
        <v>44547.412615740737</v>
      </c>
    </row>
    <row r="1305" spans="1:5" ht="33" customHeight="1" x14ac:dyDescent="0.3">
      <c r="A1305" s="1" t="s">
        <v>23</v>
      </c>
      <c r="B1305" s="1" t="s">
        <v>5</v>
      </c>
      <c r="C1305" s="1" t="s">
        <v>2796</v>
      </c>
      <c r="D1305" s="3" t="s">
        <v>1315</v>
      </c>
      <c r="E1305" s="2">
        <v>44547.412638888891</v>
      </c>
    </row>
    <row r="1306" spans="1:5" ht="33" customHeight="1" x14ac:dyDescent="0.3">
      <c r="A1306" s="1" t="s">
        <v>4</v>
      </c>
      <c r="B1306" s="1" t="s">
        <v>5</v>
      </c>
      <c r="C1306" s="1" t="s">
        <v>2796</v>
      </c>
      <c r="D1306" s="3" t="s">
        <v>1316</v>
      </c>
      <c r="E1306" s="2">
        <v>44547.412638888891</v>
      </c>
    </row>
    <row r="1307" spans="1:5" ht="33" customHeight="1" x14ac:dyDescent="0.3">
      <c r="A1307" s="1" t="s">
        <v>42</v>
      </c>
      <c r="B1307" s="1" t="s">
        <v>5</v>
      </c>
      <c r="C1307" s="1" t="s">
        <v>2796</v>
      </c>
      <c r="D1307" s="3" t="s">
        <v>1317</v>
      </c>
      <c r="E1307" s="2">
        <v>44547.41269675926</v>
      </c>
    </row>
    <row r="1308" spans="1:5" ht="33" customHeight="1" x14ac:dyDescent="0.3">
      <c r="A1308" s="1" t="s">
        <v>23</v>
      </c>
      <c r="B1308" s="1" t="s">
        <v>5</v>
      </c>
      <c r="C1308" s="1" t="s">
        <v>2796</v>
      </c>
      <c r="D1308" s="3" t="s">
        <v>1318</v>
      </c>
      <c r="E1308" s="2">
        <v>44547.412835648145</v>
      </c>
    </row>
    <row r="1309" spans="1:5" ht="33" customHeight="1" x14ac:dyDescent="0.3">
      <c r="A1309" s="1" t="s">
        <v>23</v>
      </c>
      <c r="B1309" s="1" t="s">
        <v>5</v>
      </c>
      <c r="C1309" s="1" t="s">
        <v>2796</v>
      </c>
      <c r="D1309" s="3" t="s">
        <v>1319</v>
      </c>
      <c r="E1309" s="2">
        <v>44547.413136574076</v>
      </c>
    </row>
    <row r="1310" spans="1:5" ht="33" customHeight="1" x14ac:dyDescent="0.3">
      <c r="A1310" s="1" t="s">
        <v>4</v>
      </c>
      <c r="B1310" s="1" t="s">
        <v>5</v>
      </c>
      <c r="C1310" s="1" t="s">
        <v>2796</v>
      </c>
      <c r="D1310" s="3" t="s">
        <v>1320</v>
      </c>
      <c r="E1310" s="2">
        <v>44547.413483796299</v>
      </c>
    </row>
    <row r="1311" spans="1:5" ht="33" customHeight="1" x14ac:dyDescent="0.3">
      <c r="A1311" s="1" t="s">
        <v>17</v>
      </c>
      <c r="B1311" s="1" t="s">
        <v>5</v>
      </c>
      <c r="C1311" s="1" t="s">
        <v>2796</v>
      </c>
      <c r="D1311" s="3" t="s">
        <v>1321</v>
      </c>
      <c r="E1311" s="2">
        <v>44547.413518518515</v>
      </c>
    </row>
    <row r="1312" spans="1:5" ht="33" customHeight="1" x14ac:dyDescent="0.3">
      <c r="A1312" s="1" t="s">
        <v>42</v>
      </c>
      <c r="B1312" s="1" t="s">
        <v>5</v>
      </c>
      <c r="C1312" s="1" t="s">
        <v>2796</v>
      </c>
      <c r="D1312" s="3" t="s">
        <v>1322</v>
      </c>
      <c r="E1312" s="2">
        <v>44547.413576388892</v>
      </c>
    </row>
    <row r="1313" spans="1:5" ht="33" customHeight="1" x14ac:dyDescent="0.3">
      <c r="A1313" s="1" t="s">
        <v>42</v>
      </c>
      <c r="B1313" s="1" t="s">
        <v>5</v>
      </c>
      <c r="C1313" s="1" t="s">
        <v>2796</v>
      </c>
      <c r="D1313" s="3" t="s">
        <v>1323</v>
      </c>
      <c r="E1313" s="2">
        <v>44547.413854166669</v>
      </c>
    </row>
    <row r="1314" spans="1:5" ht="33" customHeight="1" x14ac:dyDescent="0.3">
      <c r="A1314" s="1" t="s">
        <v>9</v>
      </c>
      <c r="B1314" s="1" t="s">
        <v>5</v>
      </c>
      <c r="C1314" s="1" t="s">
        <v>2796</v>
      </c>
      <c r="D1314" s="3" t="s">
        <v>1324</v>
      </c>
      <c r="E1314" s="2">
        <v>44547.413854166669</v>
      </c>
    </row>
    <row r="1315" spans="1:5" ht="33" customHeight="1" x14ac:dyDescent="0.3">
      <c r="A1315" s="1" t="s">
        <v>4</v>
      </c>
      <c r="B1315" s="1" t="s">
        <v>5</v>
      </c>
      <c r="C1315" s="1" t="s">
        <v>2796</v>
      </c>
      <c r="D1315" s="3" t="s">
        <v>1325</v>
      </c>
      <c r="E1315" s="2">
        <v>44547.413935185185</v>
      </c>
    </row>
    <row r="1316" spans="1:5" ht="33" customHeight="1" x14ac:dyDescent="0.3">
      <c r="A1316" s="1" t="s">
        <v>9</v>
      </c>
      <c r="B1316" s="1" t="s">
        <v>5</v>
      </c>
      <c r="C1316" s="1" t="s">
        <v>2796</v>
      </c>
      <c r="D1316" s="3" t="s">
        <v>1326</v>
      </c>
      <c r="E1316" s="2">
        <v>44547.414143518516</v>
      </c>
    </row>
    <row r="1317" spans="1:5" ht="33" customHeight="1" x14ac:dyDescent="0.3">
      <c r="A1317" s="1" t="s">
        <v>4</v>
      </c>
      <c r="B1317" s="1" t="s">
        <v>5</v>
      </c>
      <c r="C1317" s="1" t="s">
        <v>2796</v>
      </c>
      <c r="D1317" s="3" t="s">
        <v>1327</v>
      </c>
      <c r="E1317" s="2">
        <v>44547.414212962962</v>
      </c>
    </row>
    <row r="1318" spans="1:5" ht="33" customHeight="1" x14ac:dyDescent="0.3">
      <c r="A1318" s="1" t="s">
        <v>17</v>
      </c>
      <c r="B1318" s="1" t="s">
        <v>5</v>
      </c>
      <c r="C1318" s="1" t="s">
        <v>2796</v>
      </c>
      <c r="D1318" s="3" t="s">
        <v>1328</v>
      </c>
      <c r="E1318" s="2">
        <v>44547.414918981478</v>
      </c>
    </row>
    <row r="1319" spans="1:5" ht="33" customHeight="1" x14ac:dyDescent="0.3">
      <c r="A1319" s="1" t="s">
        <v>4</v>
      </c>
      <c r="B1319" s="1" t="s">
        <v>5</v>
      </c>
      <c r="C1319" s="1" t="s">
        <v>2796</v>
      </c>
      <c r="D1319" s="3" t="s">
        <v>1329</v>
      </c>
      <c r="E1319" s="2">
        <v>44547.414930555555</v>
      </c>
    </row>
    <row r="1320" spans="1:5" ht="33" customHeight="1" x14ac:dyDescent="0.3">
      <c r="A1320" s="1" t="s">
        <v>4</v>
      </c>
      <c r="B1320" s="1" t="s">
        <v>5</v>
      </c>
      <c r="C1320" s="1" t="s">
        <v>2796</v>
      </c>
      <c r="D1320" s="3" t="s">
        <v>1330</v>
      </c>
      <c r="E1320" s="2">
        <v>44547.415034722224</v>
      </c>
    </row>
    <row r="1321" spans="1:5" ht="33" customHeight="1" x14ac:dyDescent="0.3">
      <c r="A1321" s="1" t="s">
        <v>9</v>
      </c>
      <c r="B1321" s="1" t="s">
        <v>5</v>
      </c>
      <c r="C1321" s="1" t="s">
        <v>2796</v>
      </c>
      <c r="D1321" s="3" t="s">
        <v>1331</v>
      </c>
      <c r="E1321" s="2">
        <v>44547.415127314816</v>
      </c>
    </row>
    <row r="1322" spans="1:5" ht="33" customHeight="1" x14ac:dyDescent="0.3">
      <c r="A1322" s="1" t="s">
        <v>42</v>
      </c>
      <c r="B1322" s="1" t="s">
        <v>5</v>
      </c>
      <c r="C1322" s="1" t="s">
        <v>2796</v>
      </c>
      <c r="D1322" s="3" t="s">
        <v>1332</v>
      </c>
      <c r="E1322" s="2">
        <v>44547.415208333332</v>
      </c>
    </row>
    <row r="1323" spans="1:5" ht="33" customHeight="1" x14ac:dyDescent="0.3">
      <c r="A1323" s="1" t="s">
        <v>7</v>
      </c>
      <c r="B1323" s="1" t="s">
        <v>5</v>
      </c>
      <c r="C1323" s="1" t="s">
        <v>2796</v>
      </c>
      <c r="D1323" s="3" t="s">
        <v>1333</v>
      </c>
      <c r="E1323" s="2">
        <v>44547.415185185186</v>
      </c>
    </row>
    <row r="1324" spans="1:5" ht="33" customHeight="1" x14ac:dyDescent="0.3">
      <c r="A1324" s="1" t="s">
        <v>11</v>
      </c>
      <c r="B1324" s="1" t="s">
        <v>5</v>
      </c>
      <c r="C1324" s="1" t="s">
        <v>2796</v>
      </c>
      <c r="D1324" s="3" t="s">
        <v>1334</v>
      </c>
      <c r="E1324" s="2">
        <v>44547.415381944447</v>
      </c>
    </row>
    <row r="1325" spans="1:5" ht="33" customHeight="1" x14ac:dyDescent="0.3">
      <c r="A1325" s="1" t="s">
        <v>4</v>
      </c>
      <c r="B1325" s="1" t="s">
        <v>5</v>
      </c>
      <c r="C1325" s="1" t="s">
        <v>2796</v>
      </c>
      <c r="D1325" s="3" t="s">
        <v>1335</v>
      </c>
      <c r="E1325" s="2">
        <v>44547.415416666663</v>
      </c>
    </row>
    <row r="1326" spans="1:5" ht="33" customHeight="1" x14ac:dyDescent="0.3">
      <c r="A1326" s="1" t="s">
        <v>9</v>
      </c>
      <c r="B1326" s="1" t="s">
        <v>5</v>
      </c>
      <c r="C1326" s="1" t="s">
        <v>2796</v>
      </c>
      <c r="D1326" s="3" t="s">
        <v>1336</v>
      </c>
      <c r="E1326" s="2">
        <v>44547.415497685186</v>
      </c>
    </row>
    <row r="1327" spans="1:5" ht="33" customHeight="1" x14ac:dyDescent="0.3">
      <c r="A1327" s="1" t="s">
        <v>4</v>
      </c>
      <c r="B1327" s="1" t="s">
        <v>5</v>
      </c>
      <c r="C1327" s="1" t="s">
        <v>2796</v>
      </c>
      <c r="D1327" s="3" t="s">
        <v>1337</v>
      </c>
      <c r="E1327" s="2">
        <v>44547.415543981479</v>
      </c>
    </row>
    <row r="1328" spans="1:5" ht="33" customHeight="1" x14ac:dyDescent="0.3">
      <c r="A1328" s="1" t="s">
        <v>23</v>
      </c>
      <c r="B1328" s="1" t="s">
        <v>5</v>
      </c>
      <c r="C1328" s="1" t="s">
        <v>2796</v>
      </c>
      <c r="D1328" s="3" t="s">
        <v>1338</v>
      </c>
      <c r="E1328" s="2">
        <v>44547.415567129632</v>
      </c>
    </row>
    <row r="1329" spans="1:5" ht="33" customHeight="1" x14ac:dyDescent="0.3">
      <c r="A1329" s="1" t="s">
        <v>4</v>
      </c>
      <c r="B1329" s="1" t="s">
        <v>5</v>
      </c>
      <c r="C1329" s="1" t="s">
        <v>2796</v>
      </c>
      <c r="D1329" s="3" t="s">
        <v>1339</v>
      </c>
      <c r="E1329" s="2">
        <v>44547.415578703702</v>
      </c>
    </row>
    <row r="1330" spans="1:5" ht="33" customHeight="1" x14ac:dyDescent="0.3">
      <c r="A1330" s="1" t="s">
        <v>4</v>
      </c>
      <c r="B1330" s="1" t="s">
        <v>5</v>
      </c>
      <c r="C1330" s="1" t="s">
        <v>2796</v>
      </c>
      <c r="D1330" s="3" t="s">
        <v>1340</v>
      </c>
      <c r="E1330" s="2">
        <v>44547.415682870371</v>
      </c>
    </row>
    <row r="1331" spans="1:5" ht="33" customHeight="1" x14ac:dyDescent="0.3">
      <c r="A1331" s="1" t="s">
        <v>4</v>
      </c>
      <c r="B1331" s="1" t="s">
        <v>5</v>
      </c>
      <c r="C1331" s="1" t="s">
        <v>2796</v>
      </c>
      <c r="D1331" s="3" t="s">
        <v>1341</v>
      </c>
      <c r="E1331" s="2">
        <v>44547.415694444448</v>
      </c>
    </row>
    <row r="1332" spans="1:5" ht="33" customHeight="1" x14ac:dyDescent="0.3">
      <c r="A1332" s="1" t="s">
        <v>42</v>
      </c>
      <c r="B1332" s="1" t="s">
        <v>5</v>
      </c>
      <c r="C1332" s="1" t="s">
        <v>2796</v>
      </c>
      <c r="D1332" s="3" t="s">
        <v>1342</v>
      </c>
      <c r="E1332" s="2">
        <v>44547.415902777779</v>
      </c>
    </row>
    <row r="1333" spans="1:5" ht="33" customHeight="1" x14ac:dyDescent="0.3">
      <c r="A1333" s="1" t="s">
        <v>9</v>
      </c>
      <c r="B1333" s="1" t="s">
        <v>5</v>
      </c>
      <c r="C1333" s="1" t="s">
        <v>2796</v>
      </c>
      <c r="D1333" s="3" t="s">
        <v>1343</v>
      </c>
      <c r="E1333" s="2">
        <v>44547.415902777779</v>
      </c>
    </row>
    <row r="1334" spans="1:5" ht="33" customHeight="1" x14ac:dyDescent="0.3">
      <c r="A1334" s="1" t="s">
        <v>42</v>
      </c>
      <c r="B1334" s="1" t="s">
        <v>5</v>
      </c>
      <c r="C1334" s="1" t="s">
        <v>2796</v>
      </c>
      <c r="D1334" s="3" t="s">
        <v>1344</v>
      </c>
      <c r="E1334" s="2">
        <v>44547.415925925925</v>
      </c>
    </row>
    <row r="1335" spans="1:5" ht="33" customHeight="1" x14ac:dyDescent="0.3">
      <c r="A1335" s="1" t="s">
        <v>9</v>
      </c>
      <c r="B1335" s="1" t="s">
        <v>5</v>
      </c>
      <c r="C1335" s="1" t="s">
        <v>2796</v>
      </c>
      <c r="D1335" s="3" t="s">
        <v>1345</v>
      </c>
      <c r="E1335" s="2">
        <v>44547.415925925925</v>
      </c>
    </row>
    <row r="1336" spans="1:5" ht="33" customHeight="1" x14ac:dyDescent="0.3">
      <c r="A1336" s="1" t="s">
        <v>4</v>
      </c>
      <c r="B1336" s="1" t="s">
        <v>5</v>
      </c>
      <c r="C1336" s="1" t="s">
        <v>2796</v>
      </c>
      <c r="D1336" s="3" t="s">
        <v>1346</v>
      </c>
      <c r="E1336" s="2">
        <v>44547.415972222225</v>
      </c>
    </row>
    <row r="1337" spans="1:5" ht="33" customHeight="1" x14ac:dyDescent="0.3">
      <c r="A1337" s="1" t="s">
        <v>17</v>
      </c>
      <c r="B1337" s="1" t="s">
        <v>5</v>
      </c>
      <c r="C1337" s="1" t="s">
        <v>2796</v>
      </c>
      <c r="D1337" s="3" t="s">
        <v>1347</v>
      </c>
      <c r="E1337" s="2">
        <v>44547.41611111111</v>
      </c>
    </row>
    <row r="1338" spans="1:5" ht="33" customHeight="1" x14ac:dyDescent="0.3">
      <c r="A1338" s="1" t="s">
        <v>17</v>
      </c>
      <c r="B1338" s="1" t="s">
        <v>5</v>
      </c>
      <c r="C1338" s="1" t="s">
        <v>2796</v>
      </c>
      <c r="D1338" s="3" t="s">
        <v>1348</v>
      </c>
      <c r="E1338" s="2">
        <v>44547.416122685187</v>
      </c>
    </row>
    <row r="1339" spans="1:5" ht="33" customHeight="1" x14ac:dyDescent="0.3">
      <c r="A1339" s="1" t="s">
        <v>17</v>
      </c>
      <c r="B1339" s="1" t="s">
        <v>5</v>
      </c>
      <c r="C1339" s="1" t="s">
        <v>2796</v>
      </c>
      <c r="D1339" s="3" t="s">
        <v>1349</v>
      </c>
      <c r="E1339" s="2">
        <v>44547.416226851848</v>
      </c>
    </row>
    <row r="1340" spans="1:5" ht="33" customHeight="1" x14ac:dyDescent="0.3">
      <c r="A1340" s="1" t="s">
        <v>23</v>
      </c>
      <c r="B1340" s="1" t="s">
        <v>5</v>
      </c>
      <c r="C1340" s="1" t="s">
        <v>2796</v>
      </c>
      <c r="D1340" s="3" t="s">
        <v>1350</v>
      </c>
      <c r="E1340" s="2">
        <v>44547.416284722225</v>
      </c>
    </row>
    <row r="1341" spans="1:5" ht="33" customHeight="1" x14ac:dyDescent="0.3">
      <c r="A1341" s="1" t="s">
        <v>4</v>
      </c>
      <c r="B1341" s="1" t="s">
        <v>5</v>
      </c>
      <c r="C1341" s="1" t="s">
        <v>2796</v>
      </c>
      <c r="D1341" s="3" t="s">
        <v>1351</v>
      </c>
      <c r="E1341" s="2">
        <v>44547.416377314818</v>
      </c>
    </row>
    <row r="1342" spans="1:5" ht="33" customHeight="1" x14ac:dyDescent="0.3">
      <c r="A1342" s="1" t="s">
        <v>4</v>
      </c>
      <c r="B1342" s="1" t="s">
        <v>5</v>
      </c>
      <c r="C1342" s="1" t="s">
        <v>2796</v>
      </c>
      <c r="D1342" s="3" t="s">
        <v>1352</v>
      </c>
      <c r="E1342" s="2">
        <v>44547.416574074072</v>
      </c>
    </row>
    <row r="1343" spans="1:5" ht="33" customHeight="1" x14ac:dyDescent="0.3">
      <c r="A1343" s="1" t="s">
        <v>4</v>
      </c>
      <c r="B1343" s="1" t="s">
        <v>5</v>
      </c>
      <c r="C1343" s="1" t="s">
        <v>2796</v>
      </c>
      <c r="D1343" s="3" t="s">
        <v>1353</v>
      </c>
      <c r="E1343" s="2">
        <v>44547.416631944441</v>
      </c>
    </row>
    <row r="1344" spans="1:5" ht="33" customHeight="1" x14ac:dyDescent="0.3">
      <c r="A1344" s="1" t="s">
        <v>7</v>
      </c>
      <c r="B1344" s="1" t="s">
        <v>5</v>
      </c>
      <c r="C1344" s="1" t="s">
        <v>2796</v>
      </c>
      <c r="D1344" s="3" t="s">
        <v>1354</v>
      </c>
      <c r="E1344" s="2">
        <v>44547.417256944442</v>
      </c>
    </row>
    <row r="1345" spans="1:5" ht="33" customHeight="1" x14ac:dyDescent="0.3">
      <c r="A1345" s="1" t="s">
        <v>4</v>
      </c>
      <c r="B1345" s="1" t="s">
        <v>5</v>
      </c>
      <c r="C1345" s="1" t="s">
        <v>2796</v>
      </c>
      <c r="D1345" s="3" t="s">
        <v>1355</v>
      </c>
      <c r="E1345" s="2">
        <v>44547.417314814818</v>
      </c>
    </row>
    <row r="1346" spans="1:5" ht="33" customHeight="1" x14ac:dyDescent="0.3">
      <c r="A1346" s="1" t="s">
        <v>4</v>
      </c>
      <c r="B1346" s="1" t="s">
        <v>5</v>
      </c>
      <c r="C1346" s="1" t="s">
        <v>2796</v>
      </c>
      <c r="D1346" s="3" t="s">
        <v>1356</v>
      </c>
      <c r="E1346" s="2">
        <v>44547.417546296296</v>
      </c>
    </row>
    <row r="1347" spans="1:5" ht="33" customHeight="1" x14ac:dyDescent="0.3">
      <c r="A1347" s="1" t="s">
        <v>4</v>
      </c>
      <c r="B1347" s="1" t="s">
        <v>5</v>
      </c>
      <c r="C1347" s="1" t="s">
        <v>2796</v>
      </c>
      <c r="D1347" s="3" t="s">
        <v>1357</v>
      </c>
      <c r="E1347" s="2">
        <v>44547.417881944442</v>
      </c>
    </row>
    <row r="1348" spans="1:5" ht="33" customHeight="1" x14ac:dyDescent="0.3">
      <c r="A1348" s="1" t="s">
        <v>42</v>
      </c>
      <c r="B1348" s="1" t="s">
        <v>5</v>
      </c>
      <c r="C1348" s="1" t="s">
        <v>2796</v>
      </c>
      <c r="D1348" s="3" t="s">
        <v>1358</v>
      </c>
      <c r="E1348" s="2">
        <v>44547.417939814812</v>
      </c>
    </row>
    <row r="1349" spans="1:5" ht="33" customHeight="1" x14ac:dyDescent="0.3">
      <c r="A1349" s="1" t="s">
        <v>4</v>
      </c>
      <c r="B1349" s="1" t="s">
        <v>5</v>
      </c>
      <c r="C1349" s="1" t="s">
        <v>2796</v>
      </c>
      <c r="D1349" s="3" t="s">
        <v>1359</v>
      </c>
      <c r="E1349" s="2">
        <v>44547.417939814812</v>
      </c>
    </row>
    <row r="1350" spans="1:5" ht="33" customHeight="1" x14ac:dyDescent="0.3">
      <c r="A1350" s="1" t="s">
        <v>9</v>
      </c>
      <c r="B1350" s="1" t="s">
        <v>5</v>
      </c>
      <c r="C1350" s="1" t="s">
        <v>2796</v>
      </c>
      <c r="D1350" s="3" t="s">
        <v>1360</v>
      </c>
      <c r="E1350" s="2">
        <v>44547.41783564815</v>
      </c>
    </row>
    <row r="1351" spans="1:5" ht="33" customHeight="1" x14ac:dyDescent="0.3">
      <c r="A1351" s="1" t="s">
        <v>4</v>
      </c>
      <c r="B1351" s="1" t="s">
        <v>5</v>
      </c>
      <c r="C1351" s="1" t="s">
        <v>2796</v>
      </c>
      <c r="D1351" s="3" t="s">
        <v>1361</v>
      </c>
      <c r="E1351" s="2">
        <v>44547.418055555558</v>
      </c>
    </row>
    <row r="1352" spans="1:5" ht="33" customHeight="1" x14ac:dyDescent="0.3">
      <c r="A1352" s="1" t="s">
        <v>7</v>
      </c>
      <c r="B1352" s="1" t="s">
        <v>5</v>
      </c>
      <c r="C1352" s="1" t="s">
        <v>2796</v>
      </c>
      <c r="D1352" s="3" t="s">
        <v>1362</v>
      </c>
      <c r="E1352" s="2">
        <v>44547.418171296296</v>
      </c>
    </row>
    <row r="1353" spans="1:5" ht="33" customHeight="1" x14ac:dyDescent="0.3">
      <c r="A1353" s="1" t="s">
        <v>23</v>
      </c>
      <c r="B1353" s="1" t="s">
        <v>5</v>
      </c>
      <c r="C1353" s="1" t="s">
        <v>2796</v>
      </c>
      <c r="D1353" s="3" t="s">
        <v>1363</v>
      </c>
      <c r="E1353" s="2">
        <v>44547.418043981481</v>
      </c>
    </row>
    <row r="1354" spans="1:5" ht="33" customHeight="1" x14ac:dyDescent="0.3">
      <c r="A1354" s="1" t="s">
        <v>4</v>
      </c>
      <c r="B1354" s="1" t="s">
        <v>5</v>
      </c>
      <c r="C1354" s="1" t="s">
        <v>2796</v>
      </c>
      <c r="D1354" s="3" t="s">
        <v>1364</v>
      </c>
      <c r="E1354" s="2">
        <v>44547.418136574073</v>
      </c>
    </row>
    <row r="1355" spans="1:5" ht="33" customHeight="1" x14ac:dyDescent="0.3">
      <c r="A1355" s="1" t="s">
        <v>4</v>
      </c>
      <c r="B1355" s="1" t="s">
        <v>5</v>
      </c>
      <c r="C1355" s="1" t="s">
        <v>2796</v>
      </c>
      <c r="D1355" s="3" t="s">
        <v>1365</v>
      </c>
      <c r="E1355" s="2">
        <v>44547.418078703704</v>
      </c>
    </row>
    <row r="1356" spans="1:5" ht="33" customHeight="1" x14ac:dyDescent="0.3">
      <c r="A1356" s="1" t="s">
        <v>23</v>
      </c>
      <c r="B1356" s="1" t="s">
        <v>13</v>
      </c>
      <c r="C1356" s="1" t="s">
        <v>2796</v>
      </c>
      <c r="D1356" s="3" t="s">
        <v>1366</v>
      </c>
      <c r="E1356" s="2">
        <v>44547.418379629627</v>
      </c>
    </row>
    <row r="1357" spans="1:5" ht="33" customHeight="1" x14ac:dyDescent="0.3">
      <c r="A1357" s="1" t="s">
        <v>42</v>
      </c>
      <c r="B1357" s="1" t="s">
        <v>5</v>
      </c>
      <c r="C1357" s="1" t="s">
        <v>2796</v>
      </c>
      <c r="D1357" s="3" t="s">
        <v>1367</v>
      </c>
      <c r="E1357" s="2">
        <v>44547.418402777781</v>
      </c>
    </row>
    <row r="1358" spans="1:5" ht="33" customHeight="1" x14ac:dyDescent="0.3">
      <c r="A1358" s="1" t="s">
        <v>23</v>
      </c>
      <c r="B1358" s="1" t="s">
        <v>5</v>
      </c>
      <c r="C1358" s="1" t="s">
        <v>2796</v>
      </c>
      <c r="D1358" s="3" t="s">
        <v>1368</v>
      </c>
      <c r="E1358" s="2">
        <v>44547.418969907405</v>
      </c>
    </row>
    <row r="1359" spans="1:5" ht="33" customHeight="1" x14ac:dyDescent="0.3">
      <c r="A1359" s="1" t="s">
        <v>4</v>
      </c>
      <c r="B1359" s="1" t="s">
        <v>5</v>
      </c>
      <c r="C1359" s="1" t="s">
        <v>2796</v>
      </c>
      <c r="D1359" s="3" t="s">
        <v>1369</v>
      </c>
      <c r="E1359" s="2">
        <v>44547.419224537036</v>
      </c>
    </row>
    <row r="1360" spans="1:5" ht="33" customHeight="1" x14ac:dyDescent="0.3">
      <c r="A1360" s="1" t="s">
        <v>4</v>
      </c>
      <c r="B1360" s="1" t="s">
        <v>5</v>
      </c>
      <c r="C1360" s="1" t="s">
        <v>2796</v>
      </c>
      <c r="D1360" s="3" t="s">
        <v>1370</v>
      </c>
      <c r="E1360" s="2">
        <v>44547.419675925928</v>
      </c>
    </row>
    <row r="1361" spans="1:5" ht="33" customHeight="1" x14ac:dyDescent="0.3">
      <c r="A1361" s="1" t="s">
        <v>9</v>
      </c>
      <c r="B1361" s="1" t="s">
        <v>5</v>
      </c>
      <c r="C1361" s="1" t="s">
        <v>2796</v>
      </c>
      <c r="D1361" s="3" t="s">
        <v>1371</v>
      </c>
      <c r="E1361" s="2">
        <v>44547.419745370367</v>
      </c>
    </row>
    <row r="1362" spans="1:5" ht="33" customHeight="1" x14ac:dyDescent="0.3">
      <c r="A1362" s="1" t="s">
        <v>9</v>
      </c>
      <c r="B1362" s="1" t="s">
        <v>5</v>
      </c>
      <c r="C1362" s="1" t="s">
        <v>2796</v>
      </c>
      <c r="D1362" s="3" t="s">
        <v>1372</v>
      </c>
      <c r="E1362" s="2">
        <v>44547.42</v>
      </c>
    </row>
    <row r="1363" spans="1:5" ht="33" customHeight="1" x14ac:dyDescent="0.3">
      <c r="A1363" s="1" t="s">
        <v>4</v>
      </c>
      <c r="B1363" s="1" t="s">
        <v>5</v>
      </c>
      <c r="C1363" s="1" t="s">
        <v>2796</v>
      </c>
      <c r="D1363" s="3" t="s">
        <v>1373</v>
      </c>
      <c r="E1363" s="2">
        <v>44547.42</v>
      </c>
    </row>
    <row r="1364" spans="1:5" ht="33" customHeight="1" x14ac:dyDescent="0.3">
      <c r="A1364" s="1" t="s">
        <v>4</v>
      </c>
      <c r="B1364" s="1" t="s">
        <v>5</v>
      </c>
      <c r="C1364" s="1" t="s">
        <v>2796</v>
      </c>
      <c r="D1364" s="3" t="s">
        <v>1374</v>
      </c>
      <c r="E1364" s="2">
        <v>44547.420173611114</v>
      </c>
    </row>
    <row r="1365" spans="1:5" ht="33" customHeight="1" x14ac:dyDescent="0.3">
      <c r="A1365" s="1" t="s">
        <v>4</v>
      </c>
      <c r="B1365" s="1" t="s">
        <v>5</v>
      </c>
      <c r="C1365" s="1" t="s">
        <v>2796</v>
      </c>
      <c r="D1365" s="3" t="s">
        <v>1375</v>
      </c>
      <c r="E1365" s="2">
        <v>44547.416805555556</v>
      </c>
    </row>
    <row r="1366" spans="1:5" ht="33" customHeight="1" x14ac:dyDescent="0.3">
      <c r="A1366" s="1" t="s">
        <v>9</v>
      </c>
      <c r="B1366" s="1" t="s">
        <v>5</v>
      </c>
      <c r="C1366" s="1" t="s">
        <v>2796</v>
      </c>
      <c r="D1366" s="3" t="s">
        <v>1376</v>
      </c>
      <c r="E1366" s="2">
        <v>44547.420324074075</v>
      </c>
    </row>
    <row r="1367" spans="1:5" ht="33" customHeight="1" x14ac:dyDescent="0.3">
      <c r="A1367" s="1" t="s">
        <v>4</v>
      </c>
      <c r="B1367" s="1" t="s">
        <v>5</v>
      </c>
      <c r="C1367" s="1" t="s">
        <v>2796</v>
      </c>
      <c r="D1367" s="3" t="s">
        <v>1377</v>
      </c>
      <c r="E1367" s="2">
        <v>44547.420324074075</v>
      </c>
    </row>
    <row r="1368" spans="1:5" ht="33" customHeight="1" x14ac:dyDescent="0.3">
      <c r="A1368" s="1" t="s">
        <v>9</v>
      </c>
      <c r="B1368" s="1" t="s">
        <v>5</v>
      </c>
      <c r="C1368" s="1" t="s">
        <v>2796</v>
      </c>
      <c r="D1368" s="3" t="s">
        <v>1378</v>
      </c>
      <c r="E1368" s="2">
        <v>44547.420578703706</v>
      </c>
    </row>
    <row r="1369" spans="1:5" ht="33" customHeight="1" x14ac:dyDescent="0.3">
      <c r="A1369" s="1" t="s">
        <v>9</v>
      </c>
      <c r="B1369" s="1" t="s">
        <v>5</v>
      </c>
      <c r="C1369" s="1" t="s">
        <v>2796</v>
      </c>
      <c r="D1369" s="3" t="s">
        <v>1379</v>
      </c>
      <c r="E1369" s="2">
        <v>44547.420590277776</v>
      </c>
    </row>
    <row r="1370" spans="1:5" ht="33" customHeight="1" x14ac:dyDescent="0.3">
      <c r="A1370" s="1" t="s">
        <v>23</v>
      </c>
      <c r="B1370" s="1" t="s">
        <v>5</v>
      </c>
      <c r="C1370" s="1" t="s">
        <v>2796</v>
      </c>
      <c r="D1370" s="3" t="s">
        <v>1380</v>
      </c>
      <c r="E1370" s="2">
        <v>44547.421099537038</v>
      </c>
    </row>
    <row r="1371" spans="1:5" ht="33" customHeight="1" x14ac:dyDescent="0.3">
      <c r="A1371" s="1" t="s">
        <v>4</v>
      </c>
      <c r="B1371" s="1" t="s">
        <v>5</v>
      </c>
      <c r="C1371" s="1" t="s">
        <v>2796</v>
      </c>
      <c r="D1371" s="3" t="s">
        <v>1381</v>
      </c>
      <c r="E1371" s="2">
        <v>44547.421122685184</v>
      </c>
    </row>
    <row r="1372" spans="1:5" ht="33" customHeight="1" x14ac:dyDescent="0.3">
      <c r="A1372" s="1" t="s">
        <v>42</v>
      </c>
      <c r="B1372" s="1" t="s">
        <v>5</v>
      </c>
      <c r="C1372" s="1" t="s">
        <v>2796</v>
      </c>
      <c r="D1372" s="3" t="s">
        <v>1382</v>
      </c>
      <c r="E1372" s="2">
        <v>44547.42114583333</v>
      </c>
    </row>
    <row r="1373" spans="1:5" ht="33" customHeight="1" x14ac:dyDescent="0.3">
      <c r="A1373" s="1" t="s">
        <v>17</v>
      </c>
      <c r="B1373" s="1" t="s">
        <v>5</v>
      </c>
      <c r="C1373" s="1" t="s">
        <v>2796</v>
      </c>
      <c r="D1373" s="3" t="s">
        <v>1383</v>
      </c>
      <c r="E1373" s="2">
        <v>44547.421400462961</v>
      </c>
    </row>
    <row r="1374" spans="1:5" ht="33" customHeight="1" x14ac:dyDescent="0.3">
      <c r="A1374" s="1" t="s">
        <v>42</v>
      </c>
      <c r="B1374" s="1" t="s">
        <v>5</v>
      </c>
      <c r="C1374" s="1" t="s">
        <v>2796</v>
      </c>
      <c r="D1374" s="3" t="s">
        <v>1384</v>
      </c>
      <c r="E1374" s="2">
        <v>44547.421516203707</v>
      </c>
    </row>
    <row r="1375" spans="1:5" ht="33" customHeight="1" x14ac:dyDescent="0.3">
      <c r="A1375" s="1" t="s">
        <v>42</v>
      </c>
      <c r="B1375" s="1" t="s">
        <v>5</v>
      </c>
      <c r="C1375" s="1" t="s">
        <v>2796</v>
      </c>
      <c r="D1375" s="3" t="s">
        <v>1385</v>
      </c>
      <c r="E1375" s="2">
        <v>44547.4215625</v>
      </c>
    </row>
    <row r="1376" spans="1:5" ht="33" customHeight="1" x14ac:dyDescent="0.3">
      <c r="A1376" s="1" t="s">
        <v>64</v>
      </c>
      <c r="B1376" s="1" t="s">
        <v>5</v>
      </c>
      <c r="C1376" s="1" t="s">
        <v>2796</v>
      </c>
      <c r="D1376" s="3" t="s">
        <v>1386</v>
      </c>
      <c r="E1376" s="2">
        <v>44547.421736111108</v>
      </c>
    </row>
    <row r="1377" spans="1:5" ht="33" customHeight="1" x14ac:dyDescent="0.3">
      <c r="A1377" s="1" t="s">
        <v>23</v>
      </c>
      <c r="B1377" s="1" t="s">
        <v>5</v>
      </c>
      <c r="C1377" s="1" t="s">
        <v>2796</v>
      </c>
      <c r="D1377" s="3" t="s">
        <v>1387</v>
      </c>
      <c r="E1377" s="2">
        <v>44547.421875</v>
      </c>
    </row>
    <row r="1378" spans="1:5" ht="33" customHeight="1" x14ac:dyDescent="0.3">
      <c r="A1378" s="1" t="s">
        <v>11</v>
      </c>
      <c r="B1378" s="1" t="s">
        <v>5</v>
      </c>
      <c r="C1378" s="1" t="s">
        <v>2796</v>
      </c>
      <c r="D1378" s="3" t="s">
        <v>1388</v>
      </c>
      <c r="E1378" s="2">
        <v>44547.422233796293</v>
      </c>
    </row>
    <row r="1379" spans="1:5" ht="33" customHeight="1" x14ac:dyDescent="0.3">
      <c r="A1379" s="1" t="s">
        <v>9</v>
      </c>
      <c r="B1379" s="1" t="s">
        <v>5</v>
      </c>
      <c r="C1379" s="1" t="s">
        <v>2796</v>
      </c>
      <c r="D1379" s="3" t="s">
        <v>1389</v>
      </c>
      <c r="E1379" s="2">
        <v>44547.422222222223</v>
      </c>
    </row>
    <row r="1380" spans="1:5" ht="33" customHeight="1" x14ac:dyDescent="0.3">
      <c r="A1380" s="1" t="s">
        <v>11</v>
      </c>
      <c r="B1380" s="1" t="s">
        <v>5</v>
      </c>
      <c r="C1380" s="1" t="s">
        <v>2796</v>
      </c>
      <c r="D1380" s="3" t="s">
        <v>1390</v>
      </c>
      <c r="E1380" s="2">
        <v>44547.422326388885</v>
      </c>
    </row>
    <row r="1381" spans="1:5" ht="33" customHeight="1" x14ac:dyDescent="0.3">
      <c r="A1381" s="1" t="s">
        <v>42</v>
      </c>
      <c r="B1381" s="1" t="s">
        <v>5</v>
      </c>
      <c r="C1381" s="1" t="s">
        <v>2796</v>
      </c>
      <c r="D1381" s="3" t="s">
        <v>1391</v>
      </c>
      <c r="E1381" s="2">
        <v>44547.422465277778</v>
      </c>
    </row>
    <row r="1382" spans="1:5" ht="33" customHeight="1" x14ac:dyDescent="0.3">
      <c r="A1382" s="1" t="s">
        <v>4</v>
      </c>
      <c r="B1382" s="1" t="s">
        <v>5</v>
      </c>
      <c r="C1382" s="1" t="s">
        <v>2796</v>
      </c>
      <c r="D1382" s="3" t="s">
        <v>1392</v>
      </c>
      <c r="E1382" s="2">
        <v>44547.422708333332</v>
      </c>
    </row>
    <row r="1383" spans="1:5" ht="33" customHeight="1" x14ac:dyDescent="0.3">
      <c r="A1383" s="1" t="s">
        <v>4</v>
      </c>
      <c r="B1383" s="1" t="s">
        <v>5</v>
      </c>
      <c r="C1383" s="1" t="s">
        <v>2796</v>
      </c>
      <c r="D1383" s="3" t="s">
        <v>1393</v>
      </c>
      <c r="E1383" s="2">
        <v>44547.422719907408</v>
      </c>
    </row>
    <row r="1384" spans="1:5" ht="33" customHeight="1" x14ac:dyDescent="0.3">
      <c r="A1384" s="1" t="s">
        <v>9</v>
      </c>
      <c r="B1384" s="1" t="s">
        <v>5</v>
      </c>
      <c r="C1384" s="1" t="s">
        <v>2796</v>
      </c>
      <c r="D1384" s="3" t="s">
        <v>1394</v>
      </c>
      <c r="E1384" s="2">
        <v>44547.422789351855</v>
      </c>
    </row>
    <row r="1385" spans="1:5" ht="33" customHeight="1" x14ac:dyDescent="0.3">
      <c r="A1385" s="1" t="s">
        <v>23</v>
      </c>
      <c r="B1385" s="1" t="s">
        <v>5</v>
      </c>
      <c r="C1385" s="1" t="s">
        <v>2796</v>
      </c>
      <c r="D1385" s="3" t="s">
        <v>1395</v>
      </c>
      <c r="E1385" s="2">
        <v>44547.422997685186</v>
      </c>
    </row>
    <row r="1386" spans="1:5" ht="33" customHeight="1" x14ac:dyDescent="0.3">
      <c r="A1386" s="1" t="s">
        <v>4</v>
      </c>
      <c r="B1386" s="1" t="s">
        <v>5</v>
      </c>
      <c r="C1386" s="1" t="s">
        <v>2796</v>
      </c>
      <c r="D1386" s="3" t="s">
        <v>1396</v>
      </c>
      <c r="E1386" s="2">
        <v>44547.423125000001</v>
      </c>
    </row>
    <row r="1387" spans="1:5" ht="33" customHeight="1" x14ac:dyDescent="0.3">
      <c r="A1387" s="1" t="s">
        <v>4</v>
      </c>
      <c r="B1387" s="1" t="s">
        <v>5</v>
      </c>
      <c r="C1387" s="1" t="s">
        <v>2796</v>
      </c>
      <c r="D1387" s="3" t="s">
        <v>1397</v>
      </c>
      <c r="E1387" s="2">
        <v>44547.423321759263</v>
      </c>
    </row>
    <row r="1388" spans="1:5" ht="33" customHeight="1" x14ac:dyDescent="0.3">
      <c r="A1388" s="1" t="s">
        <v>4</v>
      </c>
      <c r="B1388" s="1" t="s">
        <v>5</v>
      </c>
      <c r="C1388" s="1" t="s">
        <v>2796</v>
      </c>
      <c r="D1388" s="3" t="s">
        <v>1398</v>
      </c>
      <c r="E1388" s="2">
        <v>44547.423449074071</v>
      </c>
    </row>
    <row r="1389" spans="1:5" ht="33" customHeight="1" x14ac:dyDescent="0.3">
      <c r="A1389" s="1" t="s">
        <v>9</v>
      </c>
      <c r="B1389" s="1" t="s">
        <v>5</v>
      </c>
      <c r="C1389" s="1" t="s">
        <v>2796</v>
      </c>
      <c r="D1389" s="3" t="s">
        <v>1399</v>
      </c>
      <c r="E1389" s="2">
        <v>44547.423472222225</v>
      </c>
    </row>
    <row r="1390" spans="1:5" ht="33" customHeight="1" x14ac:dyDescent="0.3">
      <c r="A1390" s="1" t="s">
        <v>9</v>
      </c>
      <c r="B1390" s="1" t="s">
        <v>5</v>
      </c>
      <c r="C1390" s="1" t="s">
        <v>2796</v>
      </c>
      <c r="D1390" s="3"/>
      <c r="E1390" s="2">
        <v>44547.42355324074</v>
      </c>
    </row>
    <row r="1391" spans="1:5" ht="33" customHeight="1" x14ac:dyDescent="0.3">
      <c r="A1391" s="1" t="s">
        <v>4</v>
      </c>
      <c r="B1391" s="1" t="s">
        <v>5</v>
      </c>
      <c r="C1391" s="1" t="s">
        <v>2796</v>
      </c>
      <c r="D1391" s="3" t="s">
        <v>1400</v>
      </c>
      <c r="E1391" s="2">
        <v>44547.423611111109</v>
      </c>
    </row>
    <row r="1392" spans="1:5" ht="33" customHeight="1" x14ac:dyDescent="0.3">
      <c r="A1392" s="1" t="s">
        <v>23</v>
      </c>
      <c r="B1392" s="1" t="s">
        <v>5</v>
      </c>
      <c r="C1392" s="1" t="s">
        <v>2796</v>
      </c>
      <c r="D1392" s="3" t="s">
        <v>1401</v>
      </c>
      <c r="E1392" s="2">
        <v>44547.423645833333</v>
      </c>
    </row>
    <row r="1393" spans="1:5" ht="33" customHeight="1" x14ac:dyDescent="0.3">
      <c r="A1393" s="1" t="s">
        <v>42</v>
      </c>
      <c r="B1393" s="1" t="s">
        <v>5</v>
      </c>
      <c r="C1393" s="1" t="s">
        <v>2796</v>
      </c>
      <c r="D1393" s="3" t="s">
        <v>1402</v>
      </c>
      <c r="E1393" s="2">
        <v>44547.424004629633</v>
      </c>
    </row>
    <row r="1394" spans="1:5" ht="33" customHeight="1" x14ac:dyDescent="0.3">
      <c r="A1394" s="1" t="s">
        <v>23</v>
      </c>
      <c r="B1394" s="1" t="s">
        <v>5</v>
      </c>
      <c r="C1394" s="1" t="s">
        <v>2796</v>
      </c>
      <c r="D1394" s="3" t="s">
        <v>1403</v>
      </c>
      <c r="E1394" s="2">
        <v>44547.424027777779</v>
      </c>
    </row>
    <row r="1395" spans="1:5" ht="33" customHeight="1" x14ac:dyDescent="0.3">
      <c r="A1395" s="1" t="s">
        <v>4</v>
      </c>
      <c r="B1395" s="1" t="s">
        <v>5</v>
      </c>
      <c r="C1395" s="1" t="s">
        <v>2796</v>
      </c>
      <c r="D1395" s="3" t="s">
        <v>1404</v>
      </c>
      <c r="E1395" s="2">
        <v>44547.424062500002</v>
      </c>
    </row>
    <row r="1396" spans="1:5" ht="33" customHeight="1" x14ac:dyDescent="0.3">
      <c r="A1396" s="1" t="s">
        <v>9</v>
      </c>
      <c r="B1396" s="1" t="s">
        <v>5</v>
      </c>
      <c r="C1396" s="1" t="s">
        <v>2796</v>
      </c>
      <c r="D1396" s="3" t="s">
        <v>1405</v>
      </c>
      <c r="E1396" s="2">
        <v>44547.424085648148</v>
      </c>
    </row>
    <row r="1397" spans="1:5" ht="33" customHeight="1" x14ac:dyDescent="0.3">
      <c r="A1397" s="1" t="s">
        <v>9</v>
      </c>
      <c r="B1397" s="1" t="s">
        <v>5</v>
      </c>
      <c r="C1397" s="1" t="s">
        <v>2796</v>
      </c>
      <c r="D1397" s="3" t="s">
        <v>1406</v>
      </c>
      <c r="E1397" s="2">
        <v>44547.424201388887</v>
      </c>
    </row>
    <row r="1398" spans="1:5" ht="33" customHeight="1" x14ac:dyDescent="0.3">
      <c r="A1398" s="1" t="s">
        <v>4</v>
      </c>
      <c r="B1398" s="1" t="s">
        <v>5</v>
      </c>
      <c r="C1398" s="1" t="s">
        <v>2796</v>
      </c>
      <c r="D1398" s="3" t="s">
        <v>1407</v>
      </c>
      <c r="E1398" s="2">
        <v>44547.424201388887</v>
      </c>
    </row>
    <row r="1399" spans="1:5" ht="33" customHeight="1" x14ac:dyDescent="0.3">
      <c r="A1399" s="1" t="s">
        <v>4</v>
      </c>
      <c r="B1399" s="1" t="s">
        <v>5</v>
      </c>
      <c r="C1399" s="1" t="s">
        <v>2796</v>
      </c>
      <c r="D1399" s="3" t="s">
        <v>1408</v>
      </c>
      <c r="E1399" s="2">
        <v>44547.42428240741</v>
      </c>
    </row>
    <row r="1400" spans="1:5" ht="33" customHeight="1" x14ac:dyDescent="0.3">
      <c r="A1400" s="1" t="s">
        <v>11</v>
      </c>
      <c r="B1400" s="1" t="s">
        <v>30</v>
      </c>
      <c r="C1400" s="1" t="s">
        <v>2796</v>
      </c>
      <c r="D1400" s="3" t="s">
        <v>1409</v>
      </c>
      <c r="E1400" s="2">
        <v>44547.424340277779</v>
      </c>
    </row>
    <row r="1401" spans="1:5" ht="33" customHeight="1" x14ac:dyDescent="0.3">
      <c r="A1401" s="1" t="s">
        <v>17</v>
      </c>
      <c r="B1401" s="1" t="s">
        <v>5</v>
      </c>
      <c r="C1401" s="1" t="s">
        <v>2796</v>
      </c>
      <c r="D1401" s="3" t="e" cm="1">
        <f t="array" ref="D1401">- perks which provide tax benefits
- Quarterly bonus payouts
- more avenues for rewards and recognition</f>
        <v>#NAME?</v>
      </c>
      <c r="E1401" s="2">
        <v>44547.424444444441</v>
      </c>
    </row>
    <row r="1402" spans="1:5" ht="33" customHeight="1" x14ac:dyDescent="0.3">
      <c r="A1402" s="1" t="s">
        <v>48</v>
      </c>
      <c r="B1402" s="1" t="s">
        <v>5</v>
      </c>
      <c r="C1402" s="1" t="s">
        <v>2796</v>
      </c>
      <c r="D1402" s="3" t="s">
        <v>1410</v>
      </c>
      <c r="E1402" s="2">
        <v>44547.424837962964</v>
      </c>
    </row>
    <row r="1403" spans="1:5" ht="33" customHeight="1" x14ac:dyDescent="0.3">
      <c r="A1403" s="1" t="s">
        <v>11</v>
      </c>
      <c r="B1403" s="1" t="s">
        <v>30</v>
      </c>
      <c r="C1403" s="1" t="s">
        <v>2796</v>
      </c>
      <c r="D1403" s="3" t="s">
        <v>1411</v>
      </c>
      <c r="E1403" s="2">
        <v>44547.425069444442</v>
      </c>
    </row>
    <row r="1404" spans="1:5" ht="33" customHeight="1" x14ac:dyDescent="0.3">
      <c r="A1404" s="1" t="s">
        <v>42</v>
      </c>
      <c r="B1404" s="1" t="s">
        <v>5</v>
      </c>
      <c r="C1404" s="1" t="s">
        <v>2796</v>
      </c>
      <c r="D1404" s="3" t="s">
        <v>1412</v>
      </c>
      <c r="E1404" s="2">
        <v>44547.425057870372</v>
      </c>
    </row>
    <row r="1405" spans="1:5" ht="33" customHeight="1" x14ac:dyDescent="0.3">
      <c r="A1405" s="1" t="s">
        <v>42</v>
      </c>
      <c r="B1405" s="1" t="s">
        <v>5</v>
      </c>
      <c r="C1405" s="1" t="s">
        <v>2796</v>
      </c>
      <c r="D1405" s="3" t="s">
        <v>1413</v>
      </c>
      <c r="E1405" s="2">
        <v>44547.425462962965</v>
      </c>
    </row>
    <row r="1406" spans="1:5" ht="33" customHeight="1" x14ac:dyDescent="0.3">
      <c r="A1406" s="1" t="s">
        <v>4</v>
      </c>
      <c r="B1406" s="1" t="s">
        <v>5</v>
      </c>
      <c r="C1406" s="1" t="s">
        <v>2796</v>
      </c>
      <c r="D1406" s="3" t="s">
        <v>1414</v>
      </c>
      <c r="E1406" s="2">
        <v>44547.425509259258</v>
      </c>
    </row>
    <row r="1407" spans="1:5" ht="33" customHeight="1" x14ac:dyDescent="0.3">
      <c r="A1407" s="1" t="s">
        <v>17</v>
      </c>
      <c r="B1407" s="1" t="s">
        <v>30</v>
      </c>
      <c r="C1407" s="1" t="s">
        <v>2796</v>
      </c>
      <c r="D1407" s="3" t="s">
        <v>1415</v>
      </c>
      <c r="E1407" s="2">
        <v>44547.425532407404</v>
      </c>
    </row>
    <row r="1408" spans="1:5" ht="33" customHeight="1" x14ac:dyDescent="0.3">
      <c r="A1408" s="1" t="s">
        <v>7</v>
      </c>
      <c r="B1408" s="1" t="s">
        <v>5</v>
      </c>
      <c r="C1408" s="1" t="s">
        <v>2796</v>
      </c>
      <c r="D1408" s="3" t="s">
        <v>1416</v>
      </c>
      <c r="E1408" s="2">
        <v>44547.425775462965</v>
      </c>
    </row>
    <row r="1409" spans="1:5" ht="33" customHeight="1" x14ac:dyDescent="0.3">
      <c r="A1409" s="1" t="s">
        <v>17</v>
      </c>
      <c r="B1409" s="1" t="s">
        <v>5</v>
      </c>
      <c r="C1409" s="1" t="s">
        <v>2796</v>
      </c>
      <c r="D1409" s="3" t="s">
        <v>1417</v>
      </c>
      <c r="E1409" s="2">
        <v>44547.425821759258</v>
      </c>
    </row>
    <row r="1410" spans="1:5" ht="33" customHeight="1" x14ac:dyDescent="0.3">
      <c r="A1410" s="1" t="s">
        <v>9</v>
      </c>
      <c r="B1410" s="1" t="s">
        <v>5</v>
      </c>
      <c r="C1410" s="1" t="s">
        <v>2796</v>
      </c>
      <c r="D1410" s="3" t="s">
        <v>1418</v>
      </c>
      <c r="E1410" s="2">
        <v>44547.426307870373</v>
      </c>
    </row>
    <row r="1411" spans="1:5" ht="33" customHeight="1" x14ac:dyDescent="0.3">
      <c r="A1411" s="1" t="s">
        <v>42</v>
      </c>
      <c r="B1411" s="1" t="s">
        <v>5</v>
      </c>
      <c r="C1411" s="1" t="s">
        <v>2796</v>
      </c>
      <c r="D1411" s="3" t="s">
        <v>1419</v>
      </c>
      <c r="E1411" s="2">
        <v>44547.426550925928</v>
      </c>
    </row>
    <row r="1412" spans="1:5" ht="33" customHeight="1" x14ac:dyDescent="0.3">
      <c r="A1412" s="1" t="s">
        <v>9</v>
      </c>
      <c r="B1412" s="1" t="s">
        <v>5</v>
      </c>
      <c r="C1412" s="1" t="s">
        <v>2796</v>
      </c>
      <c r="D1412" s="3" t="s">
        <v>1420</v>
      </c>
      <c r="E1412" s="2">
        <v>44547.426631944443</v>
      </c>
    </row>
    <row r="1413" spans="1:5" ht="33" customHeight="1" x14ac:dyDescent="0.3">
      <c r="A1413" s="1" t="s">
        <v>7</v>
      </c>
      <c r="B1413" s="1" t="s">
        <v>5</v>
      </c>
      <c r="C1413" s="1" t="s">
        <v>2796</v>
      </c>
      <c r="D1413" s="3" t="s">
        <v>1421</v>
      </c>
      <c r="E1413" s="2">
        <v>44547.426678240743</v>
      </c>
    </row>
    <row r="1414" spans="1:5" ht="33" customHeight="1" x14ac:dyDescent="0.3">
      <c r="A1414" s="1" t="s">
        <v>4</v>
      </c>
      <c r="B1414" s="1" t="s">
        <v>5</v>
      </c>
      <c r="C1414" s="1" t="s">
        <v>2796</v>
      </c>
      <c r="D1414" s="3" t="s">
        <v>1422</v>
      </c>
      <c r="E1414" s="2">
        <v>44547.426874999997</v>
      </c>
    </row>
    <row r="1415" spans="1:5" ht="33" customHeight="1" x14ac:dyDescent="0.3">
      <c r="A1415" s="1" t="s">
        <v>42</v>
      </c>
      <c r="B1415" s="1" t="s">
        <v>5</v>
      </c>
      <c r="C1415" s="1" t="s">
        <v>2796</v>
      </c>
      <c r="D1415" s="3" t="s">
        <v>1423</v>
      </c>
      <c r="E1415" s="2">
        <v>44547.42695601852</v>
      </c>
    </row>
    <row r="1416" spans="1:5" ht="33" customHeight="1" x14ac:dyDescent="0.3">
      <c r="A1416" s="1" t="s">
        <v>4</v>
      </c>
      <c r="B1416" s="1" t="s">
        <v>5</v>
      </c>
      <c r="C1416" s="1" t="s">
        <v>2796</v>
      </c>
      <c r="D1416" s="3" t="s">
        <v>1424</v>
      </c>
      <c r="E1416" s="2">
        <v>44547.427337962959</v>
      </c>
    </row>
    <row r="1417" spans="1:5" ht="33" customHeight="1" x14ac:dyDescent="0.3">
      <c r="A1417" s="1" t="s">
        <v>42</v>
      </c>
      <c r="B1417" s="1" t="s">
        <v>5</v>
      </c>
      <c r="C1417" s="1" t="s">
        <v>2796</v>
      </c>
      <c r="D1417" s="3" t="s">
        <v>1425</v>
      </c>
      <c r="E1417" s="2">
        <v>44547.427511574075</v>
      </c>
    </row>
    <row r="1418" spans="1:5" ht="33" customHeight="1" x14ac:dyDescent="0.3">
      <c r="A1418" s="1" t="s">
        <v>42</v>
      </c>
      <c r="B1418" s="1" t="s">
        <v>13</v>
      </c>
      <c r="C1418" s="1" t="s">
        <v>2796</v>
      </c>
      <c r="D1418" s="3" t="s">
        <v>1426</v>
      </c>
      <c r="E1418" s="2">
        <v>44547.427800925929</v>
      </c>
    </row>
    <row r="1419" spans="1:5" ht="33" customHeight="1" x14ac:dyDescent="0.3">
      <c r="A1419" s="1" t="s">
        <v>11</v>
      </c>
      <c r="B1419" s="1" t="s">
        <v>30</v>
      </c>
      <c r="C1419" s="1" t="s">
        <v>2796</v>
      </c>
      <c r="D1419" s="3" t="e" cm="1">
        <f t="array" ref="D1419">-work from abroad for a month
-Co-financing to create a workplace from home</f>
        <v>#NAME?</v>
      </c>
      <c r="E1419" s="2">
        <v>44547.427824074075</v>
      </c>
    </row>
    <row r="1420" spans="1:5" ht="33" customHeight="1" x14ac:dyDescent="0.3">
      <c r="A1420" s="1" t="s">
        <v>89</v>
      </c>
      <c r="B1420" s="1" t="s">
        <v>5</v>
      </c>
      <c r="C1420" s="1" t="s">
        <v>2796</v>
      </c>
      <c r="D1420" s="3" t="s">
        <v>1427</v>
      </c>
      <c r="E1420" s="2">
        <v>44547.427893518521</v>
      </c>
    </row>
    <row r="1421" spans="1:5" ht="33" customHeight="1" x14ac:dyDescent="0.3">
      <c r="A1421" s="1" t="s">
        <v>4</v>
      </c>
      <c r="B1421" s="1" t="s">
        <v>5</v>
      </c>
      <c r="C1421" s="1" t="s">
        <v>2796</v>
      </c>
      <c r="D1421" s="3" t="s">
        <v>1428</v>
      </c>
      <c r="E1421" s="2">
        <v>44547.428506944445</v>
      </c>
    </row>
    <row r="1422" spans="1:5" ht="33" customHeight="1" x14ac:dyDescent="0.3">
      <c r="A1422" s="1" t="s">
        <v>4</v>
      </c>
      <c r="B1422" s="1" t="s">
        <v>5</v>
      </c>
      <c r="C1422" s="1" t="s">
        <v>2796</v>
      </c>
      <c r="D1422" s="3" t="s">
        <v>1429</v>
      </c>
      <c r="E1422" s="2">
        <v>44547.428657407407</v>
      </c>
    </row>
    <row r="1423" spans="1:5" ht="33" customHeight="1" x14ac:dyDescent="0.3">
      <c r="A1423" s="1" t="s">
        <v>4</v>
      </c>
      <c r="B1423" s="1" t="s">
        <v>5</v>
      </c>
      <c r="C1423" s="1" t="s">
        <v>2796</v>
      </c>
      <c r="D1423" s="3" t="s">
        <v>1430</v>
      </c>
      <c r="E1423" s="2">
        <v>44547.428946759261</v>
      </c>
    </row>
    <row r="1424" spans="1:5" ht="33" customHeight="1" x14ac:dyDescent="0.3">
      <c r="A1424" s="1" t="s">
        <v>4</v>
      </c>
      <c r="B1424" s="1" t="s">
        <v>5</v>
      </c>
      <c r="C1424" s="1" t="s">
        <v>2796</v>
      </c>
      <c r="D1424" s="3" t="s">
        <v>1431</v>
      </c>
      <c r="E1424" s="2">
        <v>44547.429131944446</v>
      </c>
    </row>
    <row r="1425" spans="1:5" ht="33" customHeight="1" x14ac:dyDescent="0.3">
      <c r="A1425" s="1" t="s">
        <v>42</v>
      </c>
      <c r="B1425" s="1" t="s">
        <v>5</v>
      </c>
      <c r="C1425" s="1" t="s">
        <v>2796</v>
      </c>
      <c r="D1425" s="3" t="s">
        <v>1432</v>
      </c>
      <c r="E1425" s="2">
        <v>44547.429236111115</v>
      </c>
    </row>
    <row r="1426" spans="1:5" ht="33" customHeight="1" x14ac:dyDescent="0.3">
      <c r="A1426" s="1" t="s">
        <v>9</v>
      </c>
      <c r="B1426" s="1" t="s">
        <v>5</v>
      </c>
      <c r="C1426" s="1" t="s">
        <v>2796</v>
      </c>
      <c r="D1426" s="3" t="s">
        <v>1433</v>
      </c>
      <c r="E1426" s="2">
        <v>44547.429328703707</v>
      </c>
    </row>
    <row r="1427" spans="1:5" ht="33" customHeight="1" x14ac:dyDescent="0.3">
      <c r="A1427" s="1" t="s">
        <v>42</v>
      </c>
      <c r="B1427" s="1" t="s">
        <v>5</v>
      </c>
      <c r="C1427" s="1" t="s">
        <v>2796</v>
      </c>
      <c r="D1427" s="3" t="s">
        <v>1434</v>
      </c>
      <c r="E1427" s="2">
        <v>44547.429340277777</v>
      </c>
    </row>
    <row r="1428" spans="1:5" ht="33" customHeight="1" x14ac:dyDescent="0.3">
      <c r="A1428" s="1" t="s">
        <v>4</v>
      </c>
      <c r="B1428" s="1" t="s">
        <v>5</v>
      </c>
      <c r="C1428" s="1" t="s">
        <v>2796</v>
      </c>
      <c r="D1428" s="3" t="s">
        <v>1435</v>
      </c>
      <c r="E1428" s="2">
        <v>44547.429398148146</v>
      </c>
    </row>
    <row r="1429" spans="1:5" ht="33" customHeight="1" x14ac:dyDescent="0.3">
      <c r="A1429" s="1" t="s">
        <v>4</v>
      </c>
      <c r="B1429" s="1" t="s">
        <v>5</v>
      </c>
      <c r="C1429" s="1" t="s">
        <v>2796</v>
      </c>
      <c r="D1429" s="3" t="s">
        <v>1436</v>
      </c>
      <c r="E1429" s="2">
        <v>44547.429502314815</v>
      </c>
    </row>
    <row r="1430" spans="1:5" ht="33" customHeight="1" x14ac:dyDescent="0.3">
      <c r="A1430" s="1" t="s">
        <v>42</v>
      </c>
      <c r="B1430" s="1" t="s">
        <v>5</v>
      </c>
      <c r="C1430" s="1" t="s">
        <v>2796</v>
      </c>
      <c r="D1430" s="3" t="s">
        <v>1437</v>
      </c>
      <c r="E1430" s="2">
        <v>44547.429756944446</v>
      </c>
    </row>
    <row r="1431" spans="1:5" ht="33" customHeight="1" x14ac:dyDescent="0.3">
      <c r="A1431" s="1" t="s">
        <v>23</v>
      </c>
      <c r="B1431" s="1" t="s">
        <v>1438</v>
      </c>
      <c r="C1431" s="1" t="s">
        <v>2796</v>
      </c>
      <c r="D1431" s="3" t="s">
        <v>1439</v>
      </c>
      <c r="E1431" s="2">
        <v>44547.429826388892</v>
      </c>
    </row>
    <row r="1432" spans="1:5" ht="33" customHeight="1" x14ac:dyDescent="0.3">
      <c r="A1432" s="1" t="s">
        <v>17</v>
      </c>
      <c r="B1432" s="1" t="s">
        <v>5</v>
      </c>
      <c r="C1432" s="1" t="s">
        <v>2796</v>
      </c>
      <c r="D1432" s="3" t="s">
        <v>1440</v>
      </c>
      <c r="E1432" s="2">
        <v>44547.429895833331</v>
      </c>
    </row>
    <row r="1433" spans="1:5" ht="33" customHeight="1" x14ac:dyDescent="0.3">
      <c r="A1433" s="1" t="s">
        <v>4</v>
      </c>
      <c r="B1433" s="1" t="s">
        <v>5</v>
      </c>
      <c r="C1433" s="1" t="s">
        <v>2796</v>
      </c>
      <c r="D1433" s="3" t="s">
        <v>1441</v>
      </c>
      <c r="E1433" s="2">
        <v>44547.429965277777</v>
      </c>
    </row>
    <row r="1434" spans="1:5" ht="33" customHeight="1" x14ac:dyDescent="0.3">
      <c r="A1434" s="1" t="s">
        <v>4</v>
      </c>
      <c r="B1434" s="1" t="s">
        <v>5</v>
      </c>
      <c r="C1434" s="1" t="s">
        <v>2796</v>
      </c>
      <c r="D1434" s="3" t="s">
        <v>1442</v>
      </c>
      <c r="E1434" s="2">
        <v>44547.430081018516</v>
      </c>
    </row>
    <row r="1435" spans="1:5" ht="33" customHeight="1" x14ac:dyDescent="0.3">
      <c r="A1435" s="1" t="s">
        <v>42</v>
      </c>
      <c r="B1435" s="1" t="s">
        <v>5</v>
      </c>
      <c r="C1435" s="1" t="s">
        <v>2796</v>
      </c>
      <c r="D1435" s="3" t="s">
        <v>1443</v>
      </c>
      <c r="E1435" s="2">
        <v>44547.430196759262</v>
      </c>
    </row>
    <row r="1436" spans="1:5" ht="33" customHeight="1" x14ac:dyDescent="0.3">
      <c r="A1436" s="1" t="s">
        <v>4</v>
      </c>
      <c r="B1436" s="1" t="s">
        <v>5</v>
      </c>
      <c r="C1436" s="1" t="s">
        <v>2796</v>
      </c>
      <c r="D1436" s="3" t="s">
        <v>1444</v>
      </c>
      <c r="E1436" s="2">
        <v>44547.430219907408</v>
      </c>
    </row>
    <row r="1437" spans="1:5" ht="33" customHeight="1" x14ac:dyDescent="0.3">
      <c r="A1437" s="1" t="s">
        <v>42</v>
      </c>
      <c r="B1437" s="1" t="s">
        <v>5</v>
      </c>
      <c r="C1437" s="1" t="s">
        <v>2796</v>
      </c>
      <c r="D1437" s="3" t="s">
        <v>1445</v>
      </c>
      <c r="E1437" s="2">
        <v>44547.430289351854</v>
      </c>
    </row>
    <row r="1438" spans="1:5" ht="33" customHeight="1" x14ac:dyDescent="0.3">
      <c r="A1438" s="1" t="s">
        <v>4</v>
      </c>
      <c r="B1438" s="1" t="s">
        <v>5</v>
      </c>
      <c r="C1438" s="1" t="s">
        <v>2796</v>
      </c>
      <c r="D1438" s="3" t="s">
        <v>1446</v>
      </c>
      <c r="E1438" s="2">
        <v>44547.430451388886</v>
      </c>
    </row>
    <row r="1439" spans="1:5" ht="33" customHeight="1" x14ac:dyDescent="0.3">
      <c r="A1439" s="1" t="s">
        <v>23</v>
      </c>
      <c r="B1439" s="1" t="s">
        <v>5</v>
      </c>
      <c r="C1439" s="1" t="s">
        <v>2796</v>
      </c>
      <c r="D1439" s="3" t="s">
        <v>1447</v>
      </c>
      <c r="E1439" s="2">
        <v>44547.430868055555</v>
      </c>
    </row>
    <row r="1440" spans="1:5" ht="33" customHeight="1" x14ac:dyDescent="0.3">
      <c r="A1440" s="1" t="s">
        <v>48</v>
      </c>
      <c r="B1440" s="1" t="s">
        <v>5</v>
      </c>
      <c r="C1440" s="1" t="s">
        <v>2796</v>
      </c>
      <c r="D1440" s="3" t="s">
        <v>1448</v>
      </c>
      <c r="E1440" s="2">
        <v>44547.430983796294</v>
      </c>
    </row>
    <row r="1441" spans="1:5" ht="33" customHeight="1" x14ac:dyDescent="0.3">
      <c r="A1441" s="1" t="s">
        <v>9</v>
      </c>
      <c r="B1441" s="1" t="s">
        <v>5</v>
      </c>
      <c r="C1441" s="1" t="s">
        <v>2796</v>
      </c>
      <c r="D1441" s="3" t="s">
        <v>1449</v>
      </c>
      <c r="E1441" s="2">
        <v>44547.431435185186</v>
      </c>
    </row>
    <row r="1442" spans="1:5" ht="33" customHeight="1" x14ac:dyDescent="0.3">
      <c r="A1442" s="1" t="s">
        <v>23</v>
      </c>
      <c r="B1442" s="1" t="s">
        <v>5</v>
      </c>
      <c r="C1442" s="1" t="s">
        <v>2796</v>
      </c>
      <c r="D1442" s="3" t="s">
        <v>1450</v>
      </c>
      <c r="E1442" s="2">
        <v>44547.431655092594</v>
      </c>
    </row>
    <row r="1443" spans="1:5" ht="33" customHeight="1" x14ac:dyDescent="0.3">
      <c r="A1443" s="1" t="s">
        <v>9</v>
      </c>
      <c r="B1443" s="1" t="s">
        <v>5</v>
      </c>
      <c r="C1443" s="1" t="s">
        <v>2796</v>
      </c>
      <c r="D1443" s="3" t="s">
        <v>1451</v>
      </c>
      <c r="E1443" s="2">
        <v>44547.431689814817</v>
      </c>
    </row>
    <row r="1444" spans="1:5" ht="33" customHeight="1" x14ac:dyDescent="0.3">
      <c r="A1444" s="1" t="s">
        <v>11</v>
      </c>
      <c r="B1444" s="1" t="s">
        <v>5</v>
      </c>
      <c r="C1444" s="1" t="s">
        <v>2796</v>
      </c>
      <c r="D1444" s="3" t="s">
        <v>1452</v>
      </c>
      <c r="E1444" s="2">
        <v>44547.43172453704</v>
      </c>
    </row>
    <row r="1445" spans="1:5" ht="33" customHeight="1" x14ac:dyDescent="0.3">
      <c r="A1445" s="1" t="s">
        <v>42</v>
      </c>
      <c r="B1445" s="1" t="s">
        <v>5</v>
      </c>
      <c r="C1445" s="1" t="s">
        <v>2796</v>
      </c>
      <c r="D1445" s="3" t="s">
        <v>1453</v>
      </c>
      <c r="E1445" s="2">
        <v>44547.431817129633</v>
      </c>
    </row>
    <row r="1446" spans="1:5" ht="33" customHeight="1" x14ac:dyDescent="0.3">
      <c r="A1446" s="1" t="s">
        <v>42</v>
      </c>
      <c r="B1446" s="1" t="s">
        <v>5</v>
      </c>
      <c r="C1446" s="1" t="s">
        <v>2796</v>
      </c>
      <c r="D1446" s="3" t="s">
        <v>1454</v>
      </c>
      <c r="E1446" s="2">
        <v>44547.432083333333</v>
      </c>
    </row>
    <row r="1447" spans="1:5" ht="33" customHeight="1" x14ac:dyDescent="0.3">
      <c r="A1447" s="1" t="s">
        <v>9</v>
      </c>
      <c r="B1447" s="1" t="s">
        <v>5</v>
      </c>
      <c r="C1447" s="1" t="s">
        <v>2796</v>
      </c>
      <c r="D1447" s="3" t="s">
        <v>1455</v>
      </c>
      <c r="E1447" s="2">
        <v>44547.432164351849</v>
      </c>
    </row>
    <row r="1448" spans="1:5" ht="33" customHeight="1" x14ac:dyDescent="0.3">
      <c r="A1448" s="1" t="s">
        <v>4</v>
      </c>
      <c r="B1448" s="1" t="s">
        <v>5</v>
      </c>
      <c r="C1448" s="1" t="s">
        <v>2796</v>
      </c>
      <c r="D1448" s="3" t="s">
        <v>1456</v>
      </c>
      <c r="E1448" s="2">
        <v>44547.432210648149</v>
      </c>
    </row>
    <row r="1449" spans="1:5" ht="33" customHeight="1" x14ac:dyDescent="0.3">
      <c r="A1449" s="1" t="s">
        <v>4</v>
      </c>
      <c r="B1449" s="1" t="s">
        <v>5</v>
      </c>
      <c r="C1449" s="1" t="s">
        <v>2796</v>
      </c>
      <c r="D1449" s="3" t="s">
        <v>1457</v>
      </c>
      <c r="E1449" s="2">
        <v>44547.432303240741</v>
      </c>
    </row>
    <row r="1450" spans="1:5" ht="33" customHeight="1" x14ac:dyDescent="0.3">
      <c r="A1450" s="1" t="s">
        <v>11</v>
      </c>
      <c r="B1450" s="1" t="s">
        <v>5</v>
      </c>
      <c r="C1450" s="1" t="s">
        <v>2796</v>
      </c>
      <c r="D1450" s="3" t="s">
        <v>1458</v>
      </c>
      <c r="E1450" s="2">
        <v>44547.43236111111</v>
      </c>
    </row>
    <row r="1451" spans="1:5" ht="33" customHeight="1" x14ac:dyDescent="0.3">
      <c r="A1451" s="1" t="s">
        <v>17</v>
      </c>
      <c r="B1451" s="1" t="s">
        <v>5</v>
      </c>
      <c r="C1451" s="1" t="s">
        <v>2796</v>
      </c>
      <c r="D1451" s="3" t="s">
        <v>1459</v>
      </c>
      <c r="E1451" s="2">
        <v>44547.432685185187</v>
      </c>
    </row>
    <row r="1452" spans="1:5" ht="33" customHeight="1" x14ac:dyDescent="0.3">
      <c r="A1452" s="1" t="s">
        <v>42</v>
      </c>
      <c r="B1452" s="1" t="s">
        <v>5</v>
      </c>
      <c r="C1452" s="1" t="s">
        <v>2796</v>
      </c>
      <c r="D1452" s="3" t="s">
        <v>1460</v>
      </c>
      <c r="E1452" s="2">
        <v>44547.432789351849</v>
      </c>
    </row>
    <row r="1453" spans="1:5" ht="33" customHeight="1" x14ac:dyDescent="0.3">
      <c r="A1453" s="1" t="s">
        <v>9</v>
      </c>
      <c r="B1453" s="1" t="s">
        <v>5</v>
      </c>
      <c r="C1453" s="1" t="s">
        <v>2796</v>
      </c>
      <c r="D1453" s="3" t="s">
        <v>1461</v>
      </c>
      <c r="E1453" s="2">
        <v>44547.433125000003</v>
      </c>
    </row>
    <row r="1454" spans="1:5" ht="33" customHeight="1" x14ac:dyDescent="0.3">
      <c r="A1454" s="1" t="s">
        <v>23</v>
      </c>
      <c r="B1454" s="1" t="s">
        <v>5</v>
      </c>
      <c r="C1454" s="1" t="s">
        <v>2796</v>
      </c>
      <c r="D1454" s="3" t="s">
        <v>1462</v>
      </c>
      <c r="E1454" s="2">
        <v>44547.433379629627</v>
      </c>
    </row>
    <row r="1455" spans="1:5" ht="33" customHeight="1" x14ac:dyDescent="0.3">
      <c r="A1455" s="1" t="s">
        <v>42</v>
      </c>
      <c r="B1455" s="1" t="s">
        <v>5</v>
      </c>
      <c r="C1455" s="1" t="s">
        <v>2796</v>
      </c>
      <c r="D1455" s="3" t="s">
        <v>1463</v>
      </c>
      <c r="E1455" s="2">
        <v>44547.433611111112</v>
      </c>
    </row>
    <row r="1456" spans="1:5" ht="33" customHeight="1" x14ac:dyDescent="0.3">
      <c r="A1456" s="1" t="s">
        <v>4</v>
      </c>
      <c r="B1456" s="1" t="s">
        <v>5</v>
      </c>
      <c r="C1456" s="1" t="s">
        <v>2796</v>
      </c>
      <c r="D1456" s="3" t="s">
        <v>1464</v>
      </c>
      <c r="E1456" s="2">
        <v>44547.43372685185</v>
      </c>
    </row>
    <row r="1457" spans="1:5" ht="33" customHeight="1" x14ac:dyDescent="0.3">
      <c r="A1457" s="1" t="s">
        <v>9</v>
      </c>
      <c r="B1457" s="1" t="s">
        <v>5</v>
      </c>
      <c r="C1457" s="1" t="s">
        <v>2796</v>
      </c>
      <c r="D1457" s="3" t="s">
        <v>1465</v>
      </c>
      <c r="E1457" s="2">
        <v>44547.433831018519</v>
      </c>
    </row>
    <row r="1458" spans="1:5" ht="33" customHeight="1" x14ac:dyDescent="0.3">
      <c r="A1458" s="1" t="s">
        <v>42</v>
      </c>
      <c r="B1458" s="1" t="s">
        <v>5</v>
      </c>
      <c r="C1458" s="1" t="s">
        <v>2796</v>
      </c>
      <c r="D1458" s="3" t="s">
        <v>1466</v>
      </c>
      <c r="E1458" s="2">
        <v>44547.433993055558</v>
      </c>
    </row>
    <row r="1459" spans="1:5" ht="33" customHeight="1" x14ac:dyDescent="0.3">
      <c r="A1459" s="1" t="s">
        <v>4</v>
      </c>
      <c r="B1459" s="1" t="s">
        <v>5</v>
      </c>
      <c r="C1459" s="1" t="s">
        <v>2796</v>
      </c>
      <c r="D1459" s="3" t="s">
        <v>1467</v>
      </c>
      <c r="E1459" s="2">
        <v>44547.434259259258</v>
      </c>
    </row>
    <row r="1460" spans="1:5" ht="33" customHeight="1" x14ac:dyDescent="0.3">
      <c r="A1460" s="1" t="s">
        <v>42</v>
      </c>
      <c r="B1460" s="1" t="s">
        <v>5</v>
      </c>
      <c r="C1460" s="1" t="s">
        <v>2796</v>
      </c>
      <c r="D1460" s="3" t="s">
        <v>1468</v>
      </c>
      <c r="E1460" s="2">
        <v>44547.434317129628</v>
      </c>
    </row>
    <row r="1461" spans="1:5" ht="33" customHeight="1" x14ac:dyDescent="0.3">
      <c r="A1461" s="1" t="s">
        <v>64</v>
      </c>
      <c r="B1461" s="1" t="s">
        <v>5</v>
      </c>
      <c r="C1461" s="1" t="s">
        <v>2796</v>
      </c>
      <c r="D1461" s="3" t="s">
        <v>1469</v>
      </c>
      <c r="E1461" s="2">
        <v>44547.434212962966</v>
      </c>
    </row>
    <row r="1462" spans="1:5" ht="33" customHeight="1" x14ac:dyDescent="0.3">
      <c r="A1462" s="1" t="s">
        <v>4</v>
      </c>
      <c r="B1462" s="1" t="s">
        <v>5</v>
      </c>
      <c r="C1462" s="1" t="s">
        <v>2796</v>
      </c>
      <c r="D1462" s="3" t="e" cm="1">
        <f t="array" ref="D1462">- Improvement in medical policy wrt both Coverage as well as Shift from Co-pay to standard
- Tie-ups with cult/health &amp; Wellness organizations/other employee engaging programs (like culinary, yoga, etc) in order to motivate employee to improve health, hence productivity and mental peace
- Tie-ups with financial institutions to aid employee getting better interest rates on house/Car/personal loans
- Relocation benefits like Improvement in total eligible spend
- Tie-ups with Meal card service providers/amazon to help reducing tax
- better Laptop quality</f>
        <v>#NAME?</v>
      </c>
      <c r="E1462" s="2">
        <v>44547.434421296297</v>
      </c>
    </row>
    <row r="1463" spans="1:5" ht="33" customHeight="1" x14ac:dyDescent="0.3">
      <c r="A1463" s="1" t="s">
        <v>9</v>
      </c>
      <c r="B1463" s="1" t="s">
        <v>5</v>
      </c>
      <c r="C1463" s="1" t="s">
        <v>2796</v>
      </c>
      <c r="D1463" s="3" t="s">
        <v>1470</v>
      </c>
      <c r="E1463" s="2">
        <v>44547.434421296297</v>
      </c>
    </row>
    <row r="1464" spans="1:5" ht="33" customHeight="1" x14ac:dyDescent="0.3">
      <c r="A1464" s="1" t="s">
        <v>4</v>
      </c>
      <c r="B1464" s="1" t="s">
        <v>5</v>
      </c>
      <c r="C1464" s="1" t="s">
        <v>2796</v>
      </c>
      <c r="D1464" s="3" t="s">
        <v>1471</v>
      </c>
      <c r="E1464" s="2">
        <v>44547.434479166666</v>
      </c>
    </row>
    <row r="1465" spans="1:5" ht="33" customHeight="1" x14ac:dyDescent="0.3">
      <c r="A1465" s="1" t="s">
        <v>4</v>
      </c>
      <c r="B1465" s="1" t="s">
        <v>5</v>
      </c>
      <c r="C1465" s="1" t="s">
        <v>2796</v>
      </c>
      <c r="D1465" s="3" t="s">
        <v>1472</v>
      </c>
      <c r="E1465" s="2">
        <v>44547.434490740743</v>
      </c>
    </row>
    <row r="1466" spans="1:5" ht="33" customHeight="1" x14ac:dyDescent="0.3">
      <c r="A1466" s="1" t="s">
        <v>11</v>
      </c>
      <c r="B1466" s="1" t="s">
        <v>5</v>
      </c>
      <c r="C1466" s="1" t="s">
        <v>2796</v>
      </c>
      <c r="D1466" s="3" t="s">
        <v>1473</v>
      </c>
      <c r="E1466" s="2">
        <v>44547.434629629628</v>
      </c>
    </row>
    <row r="1467" spans="1:5" ht="33" customHeight="1" x14ac:dyDescent="0.3">
      <c r="A1467" s="1" t="s">
        <v>42</v>
      </c>
      <c r="B1467" s="1" t="s">
        <v>5</v>
      </c>
      <c r="C1467" s="1" t="s">
        <v>2796</v>
      </c>
      <c r="D1467" s="3" t="s">
        <v>1474</v>
      </c>
      <c r="E1467" s="2">
        <v>44547.434942129628</v>
      </c>
    </row>
    <row r="1468" spans="1:5" ht="33" customHeight="1" x14ac:dyDescent="0.3">
      <c r="A1468" s="1" t="s">
        <v>4</v>
      </c>
      <c r="B1468" s="1" t="s">
        <v>5</v>
      </c>
      <c r="C1468" s="1" t="s">
        <v>2796</v>
      </c>
      <c r="D1468" s="3" t="s">
        <v>1475</v>
      </c>
      <c r="E1468" s="2">
        <v>44547.434953703705</v>
      </c>
    </row>
    <row r="1469" spans="1:5" ht="33" customHeight="1" x14ac:dyDescent="0.3">
      <c r="A1469" s="1" t="s">
        <v>42</v>
      </c>
      <c r="B1469" s="1" t="s">
        <v>5</v>
      </c>
      <c r="C1469" s="1" t="s">
        <v>2796</v>
      </c>
      <c r="D1469" s="3" t="s">
        <v>1476</v>
      </c>
      <c r="E1469" s="2">
        <v>44547.435011574074</v>
      </c>
    </row>
    <row r="1470" spans="1:5" ht="33" customHeight="1" x14ac:dyDescent="0.3">
      <c r="A1470" s="1" t="s">
        <v>4</v>
      </c>
      <c r="B1470" s="1" t="s">
        <v>5</v>
      </c>
      <c r="C1470" s="1" t="s">
        <v>2796</v>
      </c>
      <c r="D1470" s="3" t="s">
        <v>1477</v>
      </c>
      <c r="E1470" s="2">
        <v>44547.435115740744</v>
      </c>
    </row>
    <row r="1471" spans="1:5" ht="33" customHeight="1" x14ac:dyDescent="0.3">
      <c r="A1471" s="1" t="s">
        <v>9</v>
      </c>
      <c r="B1471" s="1" t="s">
        <v>5</v>
      </c>
      <c r="C1471" s="1" t="s">
        <v>2796</v>
      </c>
      <c r="D1471" s="3" t="s">
        <v>1478</v>
      </c>
      <c r="E1471" s="2">
        <v>44547.435231481482</v>
      </c>
    </row>
    <row r="1472" spans="1:5" ht="33" customHeight="1" x14ac:dyDescent="0.3">
      <c r="A1472" s="1" t="s">
        <v>11</v>
      </c>
      <c r="B1472" s="1" t="s">
        <v>5</v>
      </c>
      <c r="C1472" s="1" t="s">
        <v>2796</v>
      </c>
      <c r="D1472" s="3" t="s">
        <v>1479</v>
      </c>
      <c r="E1472" s="2">
        <v>44547.435289351852</v>
      </c>
    </row>
    <row r="1473" spans="1:5" ht="33" customHeight="1" x14ac:dyDescent="0.3">
      <c r="A1473" s="1" t="s">
        <v>64</v>
      </c>
      <c r="B1473" s="1" t="s">
        <v>5</v>
      </c>
      <c r="C1473" s="1" t="s">
        <v>2796</v>
      </c>
      <c r="D1473" s="3" t="s">
        <v>1480</v>
      </c>
      <c r="E1473" s="2">
        <v>44547.435381944444</v>
      </c>
    </row>
    <row r="1474" spans="1:5" ht="33" customHeight="1" x14ac:dyDescent="0.3">
      <c r="A1474" s="1" t="s">
        <v>4</v>
      </c>
      <c r="B1474" s="1" t="s">
        <v>5</v>
      </c>
      <c r="C1474" s="1" t="s">
        <v>2796</v>
      </c>
      <c r="D1474" s="3" t="s">
        <v>1481</v>
      </c>
      <c r="E1474" s="2">
        <v>44547.435393518521</v>
      </c>
    </row>
    <row r="1475" spans="1:5" ht="33" customHeight="1" x14ac:dyDescent="0.3">
      <c r="A1475" s="1" t="s">
        <v>4</v>
      </c>
      <c r="B1475" s="1" t="s">
        <v>5</v>
      </c>
      <c r="C1475" s="1" t="s">
        <v>2796</v>
      </c>
      <c r="D1475" s="3" t="s">
        <v>1482</v>
      </c>
      <c r="E1475" s="2">
        <v>44547.435555555552</v>
      </c>
    </row>
    <row r="1476" spans="1:5" ht="33" customHeight="1" x14ac:dyDescent="0.3">
      <c r="A1476" s="1" t="s">
        <v>4</v>
      </c>
      <c r="B1476" s="1" t="s">
        <v>5</v>
      </c>
      <c r="C1476" s="1" t="s">
        <v>2796</v>
      </c>
      <c r="D1476" s="3" t="s">
        <v>1483</v>
      </c>
      <c r="E1476" s="2">
        <v>44547.435856481483</v>
      </c>
    </row>
    <row r="1477" spans="1:5" ht="33" customHeight="1" x14ac:dyDescent="0.3">
      <c r="A1477" s="1" t="s">
        <v>11</v>
      </c>
      <c r="B1477" s="1" t="s">
        <v>5</v>
      </c>
      <c r="C1477" s="1" t="s">
        <v>2796</v>
      </c>
      <c r="D1477" s="3" t="s">
        <v>1484</v>
      </c>
      <c r="E1477" s="2">
        <v>44547.435868055552</v>
      </c>
    </row>
    <row r="1478" spans="1:5" ht="33" customHeight="1" x14ac:dyDescent="0.3">
      <c r="A1478" s="1" t="s">
        <v>7</v>
      </c>
      <c r="B1478" s="1" t="s">
        <v>5</v>
      </c>
      <c r="C1478" s="1" t="s">
        <v>2796</v>
      </c>
      <c r="D1478" s="3" t="s">
        <v>1485</v>
      </c>
      <c r="E1478" s="2">
        <v>44547.436562499999</v>
      </c>
    </row>
    <row r="1479" spans="1:5" ht="33" customHeight="1" x14ac:dyDescent="0.3">
      <c r="A1479" s="1" t="s">
        <v>4</v>
      </c>
      <c r="B1479" s="1" t="s">
        <v>5</v>
      </c>
      <c r="C1479" s="1" t="s">
        <v>2796</v>
      </c>
      <c r="D1479" s="3" t="s">
        <v>1486</v>
      </c>
      <c r="E1479" s="2">
        <v>44547.436608796299</v>
      </c>
    </row>
    <row r="1480" spans="1:5" ht="33" customHeight="1" x14ac:dyDescent="0.3">
      <c r="A1480" s="1" t="s">
        <v>4</v>
      </c>
      <c r="B1480" s="1" t="s">
        <v>5</v>
      </c>
      <c r="C1480" s="1" t="s">
        <v>2796</v>
      </c>
      <c r="D1480" s="3" t="s">
        <v>1487</v>
      </c>
      <c r="E1480" s="2">
        <v>44547.436701388891</v>
      </c>
    </row>
    <row r="1481" spans="1:5" ht="33" customHeight="1" x14ac:dyDescent="0.3">
      <c r="A1481" s="1" t="s">
        <v>48</v>
      </c>
      <c r="B1481" s="1" t="s">
        <v>5</v>
      </c>
      <c r="C1481" s="1" t="s">
        <v>2796</v>
      </c>
      <c r="D1481" s="3" t="s">
        <v>1488</v>
      </c>
      <c r="E1481" s="2">
        <v>44547.436921296299</v>
      </c>
    </row>
    <row r="1482" spans="1:5" ht="33" customHeight="1" x14ac:dyDescent="0.3">
      <c r="A1482" s="1" t="s">
        <v>64</v>
      </c>
      <c r="B1482" s="1" t="s">
        <v>5</v>
      </c>
      <c r="C1482" s="1" t="s">
        <v>2796</v>
      </c>
      <c r="D1482" s="3" t="s">
        <v>1489</v>
      </c>
      <c r="E1482" s="2">
        <v>44547.437002314815</v>
      </c>
    </row>
    <row r="1483" spans="1:5" ht="33" customHeight="1" x14ac:dyDescent="0.3">
      <c r="A1483" s="1" t="s">
        <v>23</v>
      </c>
      <c r="B1483" s="1" t="s">
        <v>5</v>
      </c>
      <c r="C1483" s="1" t="s">
        <v>2796</v>
      </c>
      <c r="D1483" s="3" t="s">
        <v>1490</v>
      </c>
      <c r="E1483" s="2">
        <v>44547.437037037038</v>
      </c>
    </row>
    <row r="1484" spans="1:5" ht="33" customHeight="1" x14ac:dyDescent="0.3">
      <c r="A1484" s="1" t="s">
        <v>4</v>
      </c>
      <c r="B1484" s="1" t="s">
        <v>5</v>
      </c>
      <c r="C1484" s="1" t="s">
        <v>2796</v>
      </c>
      <c r="D1484" s="3" t="s">
        <v>1491</v>
      </c>
      <c r="E1484" s="2">
        <v>44547.437280092592</v>
      </c>
    </row>
    <row r="1485" spans="1:5" ht="33" customHeight="1" x14ac:dyDescent="0.3">
      <c r="A1485" s="1" t="s">
        <v>4</v>
      </c>
      <c r="B1485" s="1" t="s">
        <v>5</v>
      </c>
      <c r="C1485" s="1" t="s">
        <v>2796</v>
      </c>
      <c r="D1485" s="3" t="s">
        <v>1492</v>
      </c>
      <c r="E1485" s="2">
        <v>44547.437337962961</v>
      </c>
    </row>
    <row r="1486" spans="1:5" ht="33" customHeight="1" x14ac:dyDescent="0.3">
      <c r="A1486" s="1" t="s">
        <v>4</v>
      </c>
      <c r="B1486" s="1" t="s">
        <v>5</v>
      </c>
      <c r="C1486" s="1" t="s">
        <v>2796</v>
      </c>
      <c r="D1486" s="3" t="s">
        <v>1493</v>
      </c>
      <c r="E1486" s="2">
        <v>44547.4377662037</v>
      </c>
    </row>
    <row r="1487" spans="1:5" ht="33" customHeight="1" x14ac:dyDescent="0.3">
      <c r="A1487" s="1" t="s">
        <v>17</v>
      </c>
      <c r="B1487" s="1" t="s">
        <v>5</v>
      </c>
      <c r="C1487" s="1" t="s">
        <v>2796</v>
      </c>
      <c r="D1487" s="3" t="s">
        <v>1494</v>
      </c>
      <c r="E1487" s="2">
        <v>44547.438055555554</v>
      </c>
    </row>
    <row r="1488" spans="1:5" ht="33" customHeight="1" x14ac:dyDescent="0.3">
      <c r="A1488" s="1" t="s">
        <v>9</v>
      </c>
      <c r="B1488" s="1" t="s">
        <v>5</v>
      </c>
      <c r="C1488" s="1" t="s">
        <v>2796</v>
      </c>
      <c r="D1488" s="3" t="s">
        <v>1495</v>
      </c>
      <c r="E1488" s="2">
        <v>44547.438090277778</v>
      </c>
    </row>
    <row r="1489" spans="1:5" ht="33" customHeight="1" x14ac:dyDescent="0.3">
      <c r="A1489" s="1" t="s">
        <v>9</v>
      </c>
      <c r="B1489" s="1" t="s">
        <v>5</v>
      </c>
      <c r="C1489" s="1" t="s">
        <v>2796</v>
      </c>
      <c r="D1489" s="3" t="s">
        <v>1496</v>
      </c>
      <c r="E1489" s="2">
        <v>44547.438136574077</v>
      </c>
    </row>
    <row r="1490" spans="1:5" ht="33" customHeight="1" x14ac:dyDescent="0.3">
      <c r="A1490" s="1" t="s">
        <v>9</v>
      </c>
      <c r="B1490" s="1" t="s">
        <v>5</v>
      </c>
      <c r="C1490" s="1" t="s">
        <v>2796</v>
      </c>
      <c r="D1490" s="3" t="s">
        <v>1497</v>
      </c>
      <c r="E1490" s="2">
        <v>44547.438321759262</v>
      </c>
    </row>
    <row r="1491" spans="1:5" ht="33" customHeight="1" x14ac:dyDescent="0.3">
      <c r="A1491" s="1" t="s">
        <v>4</v>
      </c>
      <c r="B1491" s="1" t="s">
        <v>5</v>
      </c>
      <c r="C1491" s="1" t="s">
        <v>2796</v>
      </c>
      <c r="D1491" s="3" t="s">
        <v>1498</v>
      </c>
      <c r="E1491" s="2">
        <v>44547.438344907408</v>
      </c>
    </row>
    <row r="1492" spans="1:5" ht="33" customHeight="1" x14ac:dyDescent="0.3">
      <c r="A1492" s="1" t="s">
        <v>4</v>
      </c>
      <c r="B1492" s="1" t="s">
        <v>5</v>
      </c>
      <c r="C1492" s="1" t="s">
        <v>2796</v>
      </c>
      <c r="D1492" s="3" t="s">
        <v>1499</v>
      </c>
      <c r="E1492" s="2">
        <v>44547.438472222224</v>
      </c>
    </row>
    <row r="1493" spans="1:5" ht="33" customHeight="1" x14ac:dyDescent="0.3">
      <c r="A1493" s="1" t="s">
        <v>42</v>
      </c>
      <c r="B1493" s="1" t="s">
        <v>5</v>
      </c>
      <c r="C1493" s="1" t="s">
        <v>2796</v>
      </c>
      <c r="D1493" s="3" t="s">
        <v>1500</v>
      </c>
      <c r="E1493" s="2">
        <v>44547.438715277778</v>
      </c>
    </row>
    <row r="1494" spans="1:5" ht="33" customHeight="1" x14ac:dyDescent="0.3">
      <c r="A1494" s="1" t="s">
        <v>4</v>
      </c>
      <c r="B1494" s="1" t="s">
        <v>5</v>
      </c>
      <c r="C1494" s="1" t="s">
        <v>2796</v>
      </c>
      <c r="D1494" s="3" t="s">
        <v>1501</v>
      </c>
      <c r="E1494" s="2">
        <v>44547.439097222225</v>
      </c>
    </row>
    <row r="1495" spans="1:5" ht="33" customHeight="1" x14ac:dyDescent="0.3">
      <c r="A1495" s="1" t="s">
        <v>42</v>
      </c>
      <c r="B1495" s="1" t="s">
        <v>5</v>
      </c>
      <c r="C1495" s="1" t="s">
        <v>2796</v>
      </c>
      <c r="D1495" s="3" t="s">
        <v>1502</v>
      </c>
      <c r="E1495" s="2">
        <v>44547.439166666663</v>
      </c>
    </row>
    <row r="1496" spans="1:5" ht="33" customHeight="1" x14ac:dyDescent="0.3">
      <c r="A1496" s="1" t="s">
        <v>42</v>
      </c>
      <c r="B1496" s="1" t="s">
        <v>5</v>
      </c>
      <c r="C1496" s="1" t="s">
        <v>2796</v>
      </c>
      <c r="D1496" s="3" t="s">
        <v>1503</v>
      </c>
      <c r="E1496" s="2">
        <v>44547.439363425925</v>
      </c>
    </row>
    <row r="1497" spans="1:5" ht="33" customHeight="1" x14ac:dyDescent="0.3">
      <c r="A1497" s="1" t="s">
        <v>4</v>
      </c>
      <c r="B1497" s="1" t="s">
        <v>30</v>
      </c>
      <c r="C1497" s="1" t="s">
        <v>2796</v>
      </c>
      <c r="D1497" s="3" t="s">
        <v>1504</v>
      </c>
      <c r="E1497" s="2">
        <v>44547.439687500002</v>
      </c>
    </row>
    <row r="1498" spans="1:5" ht="33" customHeight="1" x14ac:dyDescent="0.3">
      <c r="A1498" s="1" t="s">
        <v>11</v>
      </c>
      <c r="B1498" s="1" t="s">
        <v>5</v>
      </c>
      <c r="C1498" s="1" t="s">
        <v>2796</v>
      </c>
      <c r="D1498" s="3" t="s">
        <v>1505</v>
      </c>
      <c r="E1498" s="2">
        <v>44547.439826388887</v>
      </c>
    </row>
    <row r="1499" spans="1:5" ht="33" customHeight="1" x14ac:dyDescent="0.3">
      <c r="A1499" s="1" t="s">
        <v>23</v>
      </c>
      <c r="B1499" s="1" t="s">
        <v>5</v>
      </c>
      <c r="C1499" s="1" t="s">
        <v>2796</v>
      </c>
      <c r="D1499" s="3" t="s">
        <v>1506</v>
      </c>
      <c r="E1499" s="2">
        <v>44547.439849537041</v>
      </c>
    </row>
    <row r="1500" spans="1:5" ht="33" customHeight="1" x14ac:dyDescent="0.3">
      <c r="A1500" s="1" t="s">
        <v>4</v>
      </c>
      <c r="B1500" s="1" t="s">
        <v>30</v>
      </c>
      <c r="C1500" s="1" t="s">
        <v>2796</v>
      </c>
      <c r="D1500" s="3" t="s">
        <v>1507</v>
      </c>
      <c r="E1500" s="2">
        <v>44547.439872685187</v>
      </c>
    </row>
    <row r="1501" spans="1:5" ht="33" customHeight="1" x14ac:dyDescent="0.3">
      <c r="A1501" s="1" t="s">
        <v>42</v>
      </c>
      <c r="B1501" s="1" t="s">
        <v>5</v>
      </c>
      <c r="C1501" s="1" t="s">
        <v>2796</v>
      </c>
      <c r="D1501" s="3" t="s">
        <v>1508</v>
      </c>
      <c r="E1501" s="2">
        <v>44547.440439814818</v>
      </c>
    </row>
    <row r="1502" spans="1:5" ht="33" customHeight="1" x14ac:dyDescent="0.3">
      <c r="A1502" s="1" t="s">
        <v>4</v>
      </c>
      <c r="B1502" s="1" t="s">
        <v>5</v>
      </c>
      <c r="C1502" s="1" t="s">
        <v>2796</v>
      </c>
      <c r="D1502" s="3" t="s">
        <v>1509</v>
      </c>
      <c r="E1502" s="2">
        <v>44547.440625000003</v>
      </c>
    </row>
    <row r="1503" spans="1:5" ht="33" customHeight="1" x14ac:dyDescent="0.3">
      <c r="A1503" s="1" t="s">
        <v>4</v>
      </c>
      <c r="B1503" s="1" t="s">
        <v>5</v>
      </c>
      <c r="C1503" s="1" t="s">
        <v>2796</v>
      </c>
      <c r="D1503" s="3" t="s">
        <v>1510</v>
      </c>
      <c r="E1503" s="2">
        <v>44547.440671296295</v>
      </c>
    </row>
    <row r="1504" spans="1:5" ht="33" customHeight="1" x14ac:dyDescent="0.3">
      <c r="A1504" s="1" t="s">
        <v>23</v>
      </c>
      <c r="B1504" s="1" t="s">
        <v>30</v>
      </c>
      <c r="C1504" s="1" t="s">
        <v>2796</v>
      </c>
      <c r="D1504" s="3" t="s">
        <v>1511</v>
      </c>
      <c r="E1504" s="2">
        <v>44547.440763888888</v>
      </c>
    </row>
    <row r="1505" spans="1:5" ht="33" customHeight="1" x14ac:dyDescent="0.3">
      <c r="A1505" s="1" t="s">
        <v>4</v>
      </c>
      <c r="B1505" s="1" t="s">
        <v>5</v>
      </c>
      <c r="C1505" s="1" t="s">
        <v>2796</v>
      </c>
      <c r="D1505" s="3" t="s">
        <v>1512</v>
      </c>
      <c r="E1505" s="2">
        <v>44547.440925925926</v>
      </c>
    </row>
    <row r="1506" spans="1:5" ht="33" customHeight="1" x14ac:dyDescent="0.3">
      <c r="A1506" s="1" t="s">
        <v>23</v>
      </c>
      <c r="B1506" s="1" t="s">
        <v>5</v>
      </c>
      <c r="C1506" s="1" t="s">
        <v>2796</v>
      </c>
      <c r="D1506" s="3" t="s">
        <v>1513</v>
      </c>
      <c r="E1506" s="2">
        <v>44547.440983796296</v>
      </c>
    </row>
    <row r="1507" spans="1:5" ht="33" customHeight="1" x14ac:dyDescent="0.3">
      <c r="A1507" s="1" t="s">
        <v>42</v>
      </c>
      <c r="B1507" s="1" t="s">
        <v>5</v>
      </c>
      <c r="C1507" s="1" t="s">
        <v>2796</v>
      </c>
      <c r="D1507" s="3" t="s">
        <v>1514</v>
      </c>
      <c r="E1507" s="2">
        <v>44547.441087962965</v>
      </c>
    </row>
    <row r="1508" spans="1:5" ht="33" customHeight="1" x14ac:dyDescent="0.3">
      <c r="A1508" s="1" t="s">
        <v>4</v>
      </c>
      <c r="B1508" s="1" t="s">
        <v>5</v>
      </c>
      <c r="C1508" s="1" t="s">
        <v>2796</v>
      </c>
      <c r="D1508" s="3" t="s">
        <v>1515</v>
      </c>
      <c r="E1508" s="2">
        <v>44547.441157407404</v>
      </c>
    </row>
    <row r="1509" spans="1:5" ht="33" customHeight="1" x14ac:dyDescent="0.3">
      <c r="A1509" s="1" t="s">
        <v>11</v>
      </c>
      <c r="B1509" s="1" t="s">
        <v>5</v>
      </c>
      <c r="C1509" s="1" t="s">
        <v>2796</v>
      </c>
      <c r="D1509" s="3" t="s">
        <v>1516</v>
      </c>
      <c r="E1509" s="2">
        <v>44547.441342592596</v>
      </c>
    </row>
    <row r="1510" spans="1:5" ht="33" customHeight="1" x14ac:dyDescent="0.3">
      <c r="A1510" s="1" t="s">
        <v>23</v>
      </c>
      <c r="B1510" s="1" t="s">
        <v>5</v>
      </c>
      <c r="C1510" s="1" t="s">
        <v>2796</v>
      </c>
      <c r="D1510" s="3" t="s">
        <v>1517</v>
      </c>
      <c r="E1510" s="2">
        <v>44547.441678240742</v>
      </c>
    </row>
    <row r="1511" spans="1:5" ht="33" customHeight="1" x14ac:dyDescent="0.3">
      <c r="A1511" s="1" t="s">
        <v>9</v>
      </c>
      <c r="B1511" s="1" t="s">
        <v>5</v>
      </c>
      <c r="C1511" s="1" t="s">
        <v>2796</v>
      </c>
      <c r="D1511" s="3" t="s">
        <v>1518</v>
      </c>
      <c r="E1511" s="2">
        <v>44547.441979166666</v>
      </c>
    </row>
    <row r="1512" spans="1:5" ht="33" customHeight="1" x14ac:dyDescent="0.3">
      <c r="A1512" s="1" t="s">
        <v>9</v>
      </c>
      <c r="B1512" s="1" t="s">
        <v>5</v>
      </c>
      <c r="C1512" s="1" t="s">
        <v>2796</v>
      </c>
      <c r="D1512" s="3" t="s">
        <v>1519</v>
      </c>
      <c r="E1512" s="2">
        <v>44547.442256944443</v>
      </c>
    </row>
    <row r="1513" spans="1:5" ht="33" customHeight="1" x14ac:dyDescent="0.3">
      <c r="A1513" s="1" t="s">
        <v>42</v>
      </c>
      <c r="B1513" s="1" t="s">
        <v>5</v>
      </c>
      <c r="C1513" s="1" t="s">
        <v>2796</v>
      </c>
      <c r="D1513" s="3" t="s">
        <v>1520</v>
      </c>
      <c r="E1513" s="2">
        <v>44547.442291666666</v>
      </c>
    </row>
    <row r="1514" spans="1:5" ht="33" customHeight="1" x14ac:dyDescent="0.3">
      <c r="A1514" s="1" t="s">
        <v>4</v>
      </c>
      <c r="B1514" s="1" t="s">
        <v>5</v>
      </c>
      <c r="C1514" s="1" t="s">
        <v>2796</v>
      </c>
      <c r="D1514" s="3" t="s">
        <v>1521</v>
      </c>
      <c r="E1514" s="2">
        <v>44547.442499999997</v>
      </c>
    </row>
    <row r="1515" spans="1:5" ht="33" customHeight="1" x14ac:dyDescent="0.3">
      <c r="A1515" s="1" t="s">
        <v>9</v>
      </c>
      <c r="B1515" s="1" t="s">
        <v>5</v>
      </c>
      <c r="C1515" s="1" t="s">
        <v>2796</v>
      </c>
      <c r="D1515" s="3" t="s">
        <v>1522</v>
      </c>
      <c r="E1515" s="2">
        <v>44547.442824074074</v>
      </c>
    </row>
    <row r="1516" spans="1:5" ht="33" customHeight="1" x14ac:dyDescent="0.3">
      <c r="A1516" s="1" t="s">
        <v>17</v>
      </c>
      <c r="B1516" s="1" t="s">
        <v>5</v>
      </c>
      <c r="C1516" s="1" t="s">
        <v>2796</v>
      </c>
      <c r="D1516" s="3" t="s">
        <v>1523</v>
      </c>
      <c r="E1516" s="2">
        <v>44547.443229166667</v>
      </c>
    </row>
    <row r="1517" spans="1:5" ht="33" customHeight="1" x14ac:dyDescent="0.3">
      <c r="A1517" s="1" t="s">
        <v>4</v>
      </c>
      <c r="B1517" s="1" t="s">
        <v>5</v>
      </c>
      <c r="C1517" s="1" t="s">
        <v>2796</v>
      </c>
      <c r="D1517" s="3" t="s">
        <v>1524</v>
      </c>
      <c r="E1517" s="2">
        <v>44547.439583333333</v>
      </c>
    </row>
    <row r="1518" spans="1:5" ht="33" customHeight="1" x14ac:dyDescent="0.3">
      <c r="A1518" s="1" t="s">
        <v>9</v>
      </c>
      <c r="B1518" s="1" t="s">
        <v>5</v>
      </c>
      <c r="C1518" s="1" t="s">
        <v>2796</v>
      </c>
      <c r="D1518" s="3" t="s">
        <v>1525</v>
      </c>
      <c r="E1518" s="2">
        <v>44547.443553240744</v>
      </c>
    </row>
    <row r="1519" spans="1:5" ht="33" customHeight="1" x14ac:dyDescent="0.3">
      <c r="A1519" s="1" t="s">
        <v>89</v>
      </c>
      <c r="B1519" s="1" t="s">
        <v>5</v>
      </c>
      <c r="C1519" s="1" t="s">
        <v>2796</v>
      </c>
      <c r="D1519" s="3" t="s">
        <v>1526</v>
      </c>
      <c r="E1519" s="2">
        <v>44547.443703703706</v>
      </c>
    </row>
    <row r="1520" spans="1:5" ht="33" customHeight="1" x14ac:dyDescent="0.3">
      <c r="A1520" s="1" t="s">
        <v>4</v>
      </c>
      <c r="B1520" s="1" t="s">
        <v>5</v>
      </c>
      <c r="C1520" s="1" t="s">
        <v>2796</v>
      </c>
      <c r="D1520" s="3" t="s">
        <v>1527</v>
      </c>
      <c r="E1520" s="2">
        <v>44547.44363425926</v>
      </c>
    </row>
    <row r="1521" spans="1:5" ht="33" customHeight="1" x14ac:dyDescent="0.3">
      <c r="A1521" s="1" t="s">
        <v>9</v>
      </c>
      <c r="B1521" s="1" t="s">
        <v>5</v>
      </c>
      <c r="C1521" s="1" t="s">
        <v>2796</v>
      </c>
      <c r="D1521" s="3" t="s">
        <v>1528</v>
      </c>
      <c r="E1521" s="2">
        <v>44547.443854166668</v>
      </c>
    </row>
    <row r="1522" spans="1:5" ht="33" customHeight="1" x14ac:dyDescent="0.3">
      <c r="A1522" s="1" t="s">
        <v>4</v>
      </c>
      <c r="B1522" s="1" t="s">
        <v>5</v>
      </c>
      <c r="C1522" s="1" t="s">
        <v>2796</v>
      </c>
      <c r="D1522" s="3" t="s">
        <v>1529</v>
      </c>
      <c r="E1522" s="2">
        <v>44547.444120370368</v>
      </c>
    </row>
    <row r="1523" spans="1:5" ht="33" customHeight="1" x14ac:dyDescent="0.3">
      <c r="A1523" s="1" t="s">
        <v>4</v>
      </c>
      <c r="B1523" s="1" t="s">
        <v>5</v>
      </c>
      <c r="C1523" s="1" t="s">
        <v>2796</v>
      </c>
      <c r="D1523" s="3" t="s">
        <v>1530</v>
      </c>
      <c r="E1523" s="2">
        <v>44547.444525462961</v>
      </c>
    </row>
    <row r="1524" spans="1:5" ht="33" customHeight="1" x14ac:dyDescent="0.3">
      <c r="A1524" s="1" t="s">
        <v>4</v>
      </c>
      <c r="B1524" s="1" t="s">
        <v>5</v>
      </c>
      <c r="C1524" s="1" t="s">
        <v>2796</v>
      </c>
      <c r="D1524" s="3" t="s">
        <v>1531</v>
      </c>
      <c r="E1524" s="2">
        <v>44547.444571759261</v>
      </c>
    </row>
    <row r="1525" spans="1:5" ht="33" customHeight="1" x14ac:dyDescent="0.3">
      <c r="A1525" s="1" t="s">
        <v>4</v>
      </c>
      <c r="B1525" s="1" t="s">
        <v>5</v>
      </c>
      <c r="C1525" s="1" t="s">
        <v>2796</v>
      </c>
      <c r="D1525" s="3" t="s">
        <v>1532</v>
      </c>
      <c r="E1525" s="2">
        <v>44547.444918981484</v>
      </c>
    </row>
    <row r="1526" spans="1:5" ht="33" customHeight="1" x14ac:dyDescent="0.3">
      <c r="A1526" s="1" t="s">
        <v>4</v>
      </c>
      <c r="B1526" s="1" t="s">
        <v>5</v>
      </c>
      <c r="C1526" s="1" t="s">
        <v>2796</v>
      </c>
      <c r="D1526" s="3" t="s">
        <v>1533</v>
      </c>
      <c r="E1526" s="2">
        <v>44547.444953703707</v>
      </c>
    </row>
    <row r="1527" spans="1:5" ht="33" customHeight="1" x14ac:dyDescent="0.3">
      <c r="A1527" s="1" t="s">
        <v>9</v>
      </c>
      <c r="B1527" s="1" t="s">
        <v>5</v>
      </c>
      <c r="C1527" s="1" t="s">
        <v>2796</v>
      </c>
      <c r="D1527" s="3" t="s">
        <v>1534</v>
      </c>
      <c r="E1527" s="2">
        <v>44547.445439814815</v>
      </c>
    </row>
    <row r="1528" spans="1:5" ht="33" customHeight="1" x14ac:dyDescent="0.3">
      <c r="A1528" s="1" t="s">
        <v>7</v>
      </c>
      <c r="B1528" s="1" t="s">
        <v>5</v>
      </c>
      <c r="C1528" s="1" t="s">
        <v>2796</v>
      </c>
      <c r="D1528" s="3" t="s">
        <v>1535</v>
      </c>
      <c r="E1528" s="2">
        <v>44547.445937500001</v>
      </c>
    </row>
    <row r="1529" spans="1:5" ht="33" customHeight="1" x14ac:dyDescent="0.3">
      <c r="A1529" s="1" t="s">
        <v>9</v>
      </c>
      <c r="B1529" s="1" t="s">
        <v>5</v>
      </c>
      <c r="C1529" s="1" t="s">
        <v>2796</v>
      </c>
      <c r="D1529" s="3" t="s">
        <v>1536</v>
      </c>
      <c r="E1529" s="2">
        <v>44547.44630787037</v>
      </c>
    </row>
    <row r="1530" spans="1:5" ht="33" customHeight="1" x14ac:dyDescent="0.3">
      <c r="A1530" s="1" t="s">
        <v>42</v>
      </c>
      <c r="B1530" s="1" t="s">
        <v>5</v>
      </c>
      <c r="C1530" s="1" t="s">
        <v>2796</v>
      </c>
      <c r="D1530" s="3" t="s">
        <v>1537</v>
      </c>
      <c r="E1530" s="2">
        <v>44547.44630787037</v>
      </c>
    </row>
    <row r="1531" spans="1:5" ht="33" customHeight="1" x14ac:dyDescent="0.3">
      <c r="A1531" s="1" t="s">
        <v>17</v>
      </c>
      <c r="B1531" s="1" t="s">
        <v>13</v>
      </c>
      <c r="C1531" s="1" t="s">
        <v>2796</v>
      </c>
      <c r="D1531" s="3" t="s">
        <v>1538</v>
      </c>
      <c r="E1531" s="2">
        <v>44547.446388888886</v>
      </c>
    </row>
    <row r="1532" spans="1:5" ht="33" customHeight="1" x14ac:dyDescent="0.3">
      <c r="A1532" s="1" t="s">
        <v>9</v>
      </c>
      <c r="B1532" s="1" t="s">
        <v>5</v>
      </c>
      <c r="C1532" s="1" t="s">
        <v>2796</v>
      </c>
      <c r="D1532" s="3" t="s">
        <v>1539</v>
      </c>
      <c r="E1532" s="2">
        <v>44547.446539351855</v>
      </c>
    </row>
    <row r="1533" spans="1:5" ht="33" customHeight="1" x14ac:dyDescent="0.3">
      <c r="A1533" s="1" t="s">
        <v>4</v>
      </c>
      <c r="B1533" s="1" t="s">
        <v>5</v>
      </c>
      <c r="C1533" s="1" t="s">
        <v>2796</v>
      </c>
      <c r="D1533" s="3" t="s">
        <v>1540</v>
      </c>
      <c r="E1533" s="2">
        <v>44547.446817129632</v>
      </c>
    </row>
    <row r="1534" spans="1:5" ht="33" customHeight="1" x14ac:dyDescent="0.3">
      <c r="A1534" s="1" t="s">
        <v>9</v>
      </c>
      <c r="B1534" s="1" t="s">
        <v>5</v>
      </c>
      <c r="C1534" s="1" t="s">
        <v>2796</v>
      </c>
      <c r="D1534" s="3" t="s">
        <v>1541</v>
      </c>
      <c r="E1534" s="2">
        <v>44547.446863425925</v>
      </c>
    </row>
    <row r="1535" spans="1:5" ht="33" customHeight="1" x14ac:dyDescent="0.3">
      <c r="A1535" s="1" t="s">
        <v>4</v>
      </c>
      <c r="B1535" s="1" t="s">
        <v>5</v>
      </c>
      <c r="C1535" s="1" t="s">
        <v>2796</v>
      </c>
      <c r="D1535" s="3" t="s">
        <v>1542</v>
      </c>
      <c r="E1535" s="2">
        <v>44547.446932870371</v>
      </c>
    </row>
    <row r="1536" spans="1:5" ht="33" customHeight="1" x14ac:dyDescent="0.3">
      <c r="A1536" s="1" t="s">
        <v>23</v>
      </c>
      <c r="B1536" s="1" t="s">
        <v>30</v>
      </c>
      <c r="C1536" s="1" t="s">
        <v>2796</v>
      </c>
      <c r="D1536" s="3" t="s">
        <v>1543</v>
      </c>
      <c r="E1536" s="2">
        <v>44547.447233796294</v>
      </c>
    </row>
    <row r="1537" spans="1:5" ht="33" customHeight="1" x14ac:dyDescent="0.3">
      <c r="A1537" s="1" t="s">
        <v>9</v>
      </c>
      <c r="B1537" s="1" t="s">
        <v>5</v>
      </c>
      <c r="C1537" s="1" t="s">
        <v>2796</v>
      </c>
      <c r="D1537" s="3" t="s">
        <v>1544</v>
      </c>
      <c r="E1537" s="2">
        <v>44547.447233796294</v>
      </c>
    </row>
    <row r="1538" spans="1:5" ht="33" customHeight="1" x14ac:dyDescent="0.3">
      <c r="A1538" s="1" t="s">
        <v>42</v>
      </c>
      <c r="B1538" s="1" t="s">
        <v>5</v>
      </c>
      <c r="C1538" s="1" t="s">
        <v>2796</v>
      </c>
      <c r="D1538" s="3" t="s">
        <v>1545</v>
      </c>
      <c r="E1538" s="2">
        <v>44547.447604166664</v>
      </c>
    </row>
    <row r="1539" spans="1:5" ht="33" customHeight="1" x14ac:dyDescent="0.3">
      <c r="A1539" s="1" t="s">
        <v>4</v>
      </c>
      <c r="B1539" s="1" t="s">
        <v>5</v>
      </c>
      <c r="C1539" s="1" t="s">
        <v>2796</v>
      </c>
      <c r="D1539" s="3" t="s">
        <v>1546</v>
      </c>
      <c r="E1539" s="2">
        <v>44547.447858796295</v>
      </c>
    </row>
    <row r="1540" spans="1:5" ht="33" customHeight="1" x14ac:dyDescent="0.3">
      <c r="A1540" s="1" t="s">
        <v>42</v>
      </c>
      <c r="B1540" s="1" t="s">
        <v>5</v>
      </c>
      <c r="C1540" s="1" t="s">
        <v>2796</v>
      </c>
      <c r="D1540" s="3" t="s">
        <v>1547</v>
      </c>
      <c r="E1540" s="2">
        <v>44547.447939814818</v>
      </c>
    </row>
    <row r="1541" spans="1:5" ht="33" customHeight="1" x14ac:dyDescent="0.3">
      <c r="A1541" s="1" t="s">
        <v>11</v>
      </c>
      <c r="B1541" s="1" t="s">
        <v>5</v>
      </c>
      <c r="C1541" s="1" t="s">
        <v>2796</v>
      </c>
      <c r="D1541" s="3" t="s">
        <v>1548</v>
      </c>
      <c r="E1541" s="2">
        <v>44547.44798611111</v>
      </c>
    </row>
    <row r="1542" spans="1:5" ht="33" customHeight="1" x14ac:dyDescent="0.3">
      <c r="A1542" s="1" t="s">
        <v>4</v>
      </c>
      <c r="B1542" s="1" t="s">
        <v>5</v>
      </c>
      <c r="C1542" s="1" t="s">
        <v>2796</v>
      </c>
      <c r="D1542" s="3" t="s">
        <v>1549</v>
      </c>
      <c r="E1542" s="2">
        <v>44547.448275462964</v>
      </c>
    </row>
    <row r="1543" spans="1:5" ht="33" customHeight="1" x14ac:dyDescent="0.3">
      <c r="A1543" s="1" t="s">
        <v>4</v>
      </c>
      <c r="B1543" s="1" t="s">
        <v>5</v>
      </c>
      <c r="C1543" s="1" t="s">
        <v>2796</v>
      </c>
      <c r="D1543" s="3" t="s">
        <v>1550</v>
      </c>
      <c r="E1543" s="2">
        <v>44547.44835648148</v>
      </c>
    </row>
    <row r="1544" spans="1:5" ht="33" customHeight="1" x14ac:dyDescent="0.3">
      <c r="A1544" s="1" t="s">
        <v>9</v>
      </c>
      <c r="B1544" s="1" t="s">
        <v>5</v>
      </c>
      <c r="C1544" s="1" t="s">
        <v>2796</v>
      </c>
      <c r="D1544" s="3" t="s">
        <v>1551</v>
      </c>
      <c r="E1544" s="2">
        <v>44547.448518518519</v>
      </c>
    </row>
    <row r="1545" spans="1:5" ht="33" customHeight="1" x14ac:dyDescent="0.3">
      <c r="A1545" s="1" t="s">
        <v>9</v>
      </c>
      <c r="B1545" s="1" t="s">
        <v>5</v>
      </c>
      <c r="C1545" s="1" t="s">
        <v>2796</v>
      </c>
      <c r="D1545" s="3" t="s">
        <v>1552</v>
      </c>
      <c r="E1545" s="2">
        <v>44547.448634259257</v>
      </c>
    </row>
    <row r="1546" spans="1:5" ht="33" customHeight="1" x14ac:dyDescent="0.3">
      <c r="A1546" s="1" t="s">
        <v>42</v>
      </c>
      <c r="B1546" s="1" t="s">
        <v>5</v>
      </c>
      <c r="C1546" s="1" t="s">
        <v>2796</v>
      </c>
      <c r="D1546" s="3" t="s">
        <v>1553</v>
      </c>
      <c r="E1546" s="2">
        <v>44547.448831018519</v>
      </c>
    </row>
    <row r="1547" spans="1:5" ht="33" customHeight="1" x14ac:dyDescent="0.3">
      <c r="A1547" s="1" t="s">
        <v>4</v>
      </c>
      <c r="B1547" s="1" t="s">
        <v>5</v>
      </c>
      <c r="C1547" s="1" t="s">
        <v>2796</v>
      </c>
      <c r="D1547" s="3" t="s">
        <v>1554</v>
      </c>
      <c r="E1547" s="2">
        <v>44547.448993055557</v>
      </c>
    </row>
    <row r="1548" spans="1:5" ht="33" customHeight="1" x14ac:dyDescent="0.3">
      <c r="A1548" s="1" t="s">
        <v>4</v>
      </c>
      <c r="B1548" s="1" t="s">
        <v>5</v>
      </c>
      <c r="C1548" s="1" t="s">
        <v>2796</v>
      </c>
      <c r="D1548" s="3" t="s">
        <v>1555</v>
      </c>
      <c r="E1548" s="2">
        <v>44547.449131944442</v>
      </c>
    </row>
    <row r="1549" spans="1:5" ht="33" customHeight="1" x14ac:dyDescent="0.3">
      <c r="A1549" s="1" t="s">
        <v>9</v>
      </c>
      <c r="B1549" s="1" t="s">
        <v>5</v>
      </c>
      <c r="C1549" s="1" t="s">
        <v>2796</v>
      </c>
      <c r="D1549" s="3" t="s">
        <v>1556</v>
      </c>
      <c r="E1549" s="2">
        <v>44547.449270833335</v>
      </c>
    </row>
    <row r="1550" spans="1:5" ht="33" customHeight="1" x14ac:dyDescent="0.3">
      <c r="A1550" s="1" t="s">
        <v>4</v>
      </c>
      <c r="B1550" s="1" t="s">
        <v>5</v>
      </c>
      <c r="C1550" s="1" t="s">
        <v>2796</v>
      </c>
      <c r="D1550" s="3" t="s">
        <v>1557</v>
      </c>
      <c r="E1550" s="2">
        <v>44547.38689814815</v>
      </c>
    </row>
    <row r="1551" spans="1:5" ht="33" customHeight="1" x14ac:dyDescent="0.3">
      <c r="A1551" s="1" t="s">
        <v>23</v>
      </c>
      <c r="B1551" s="1" t="s">
        <v>5</v>
      </c>
      <c r="C1551" s="1" t="s">
        <v>2796</v>
      </c>
      <c r="D1551" s="3" t="s">
        <v>1558</v>
      </c>
      <c r="E1551" s="2">
        <v>44547.449872685182</v>
      </c>
    </row>
    <row r="1552" spans="1:5" ht="33" customHeight="1" x14ac:dyDescent="0.3">
      <c r="A1552" s="1" t="s">
        <v>4</v>
      </c>
      <c r="B1552" s="1" t="s">
        <v>5</v>
      </c>
      <c r="C1552" s="1" t="s">
        <v>2796</v>
      </c>
      <c r="D1552" s="3" t="s">
        <v>1559</v>
      </c>
      <c r="E1552" s="2">
        <v>44547.449907407405</v>
      </c>
    </row>
    <row r="1553" spans="1:5" ht="33" customHeight="1" x14ac:dyDescent="0.3">
      <c r="A1553" s="1" t="s">
        <v>42</v>
      </c>
      <c r="B1553" s="1" t="s">
        <v>5</v>
      </c>
      <c r="C1553" s="1" t="s">
        <v>2796</v>
      </c>
      <c r="D1553" s="3" t="s">
        <v>1560</v>
      </c>
      <c r="E1553" s="2">
        <v>44547.45040509259</v>
      </c>
    </row>
    <row r="1554" spans="1:5" ht="33" customHeight="1" x14ac:dyDescent="0.3">
      <c r="A1554" s="1" t="s">
        <v>9</v>
      </c>
      <c r="B1554" s="1" t="s">
        <v>5</v>
      </c>
      <c r="C1554" s="1" t="s">
        <v>2796</v>
      </c>
      <c r="D1554" s="3" t="s">
        <v>1561</v>
      </c>
      <c r="E1554" s="2">
        <v>44547.450462962966</v>
      </c>
    </row>
    <row r="1555" spans="1:5" ht="33" customHeight="1" x14ac:dyDescent="0.3">
      <c r="A1555" s="1" t="s">
        <v>4</v>
      </c>
      <c r="B1555" s="1" t="s">
        <v>5</v>
      </c>
      <c r="C1555" s="1" t="s">
        <v>2796</v>
      </c>
      <c r="D1555" s="3" t="s">
        <v>1562</v>
      </c>
      <c r="E1555" s="2">
        <v>44547.450648148151</v>
      </c>
    </row>
    <row r="1556" spans="1:5" ht="33" customHeight="1" x14ac:dyDescent="0.3">
      <c r="A1556" s="1" t="s">
        <v>9</v>
      </c>
      <c r="B1556" s="1" t="s">
        <v>5</v>
      </c>
      <c r="C1556" s="1" t="s">
        <v>2796</v>
      </c>
      <c r="D1556" s="3" t="s">
        <v>1563</v>
      </c>
      <c r="E1556" s="2">
        <v>44547.450775462959</v>
      </c>
    </row>
    <row r="1557" spans="1:5" ht="33" customHeight="1" x14ac:dyDescent="0.3">
      <c r="A1557" s="1" t="s">
        <v>11</v>
      </c>
      <c r="B1557" s="1" t="s">
        <v>30</v>
      </c>
      <c r="C1557" s="1" t="s">
        <v>2796</v>
      </c>
      <c r="D1557" s="3" t="s">
        <v>1564</v>
      </c>
      <c r="E1557" s="2">
        <v>44547.450995370367</v>
      </c>
    </row>
    <row r="1558" spans="1:5" ht="33" customHeight="1" x14ac:dyDescent="0.3">
      <c r="A1558" s="1" t="s">
        <v>4</v>
      </c>
      <c r="B1558" s="1" t="s">
        <v>5</v>
      </c>
      <c r="C1558" s="1" t="s">
        <v>2796</v>
      </c>
      <c r="D1558" s="3" t="s">
        <v>1565</v>
      </c>
      <c r="E1558" s="2">
        <v>44547.451273148145</v>
      </c>
    </row>
    <row r="1559" spans="1:5" ht="33" customHeight="1" x14ac:dyDescent="0.3">
      <c r="A1559" s="1" t="s">
        <v>4</v>
      </c>
      <c r="B1559" s="1" t="s">
        <v>5</v>
      </c>
      <c r="C1559" s="1" t="s">
        <v>2796</v>
      </c>
      <c r="D1559" s="3" t="s">
        <v>1566</v>
      </c>
      <c r="E1559" s="2">
        <v>44547.451307870368</v>
      </c>
    </row>
    <row r="1560" spans="1:5" ht="33" customHeight="1" x14ac:dyDescent="0.3">
      <c r="A1560" s="1" t="s">
        <v>23</v>
      </c>
      <c r="B1560" s="1" t="s">
        <v>5</v>
      </c>
      <c r="C1560" s="1" t="s">
        <v>2796</v>
      </c>
      <c r="D1560" s="3" t="s">
        <v>1567</v>
      </c>
      <c r="E1560" s="2">
        <v>44547.451365740744</v>
      </c>
    </row>
    <row r="1561" spans="1:5" ht="33" customHeight="1" x14ac:dyDescent="0.3">
      <c r="A1561" s="1" t="s">
        <v>4</v>
      </c>
      <c r="B1561" s="1" t="s">
        <v>5</v>
      </c>
      <c r="C1561" s="1" t="s">
        <v>2796</v>
      </c>
      <c r="D1561" s="3" t="s">
        <v>1568</v>
      </c>
      <c r="E1561" s="2">
        <v>44547.451249999998</v>
      </c>
    </row>
    <row r="1562" spans="1:5" ht="33" customHeight="1" x14ac:dyDescent="0.3">
      <c r="A1562" s="1" t="s">
        <v>9</v>
      </c>
      <c r="B1562" s="1" t="s">
        <v>5</v>
      </c>
      <c r="C1562" s="1" t="s">
        <v>2796</v>
      </c>
      <c r="D1562" s="3" t="s">
        <v>1569</v>
      </c>
      <c r="E1562" s="2">
        <v>44547.452291666668</v>
      </c>
    </row>
    <row r="1563" spans="1:5" ht="33" customHeight="1" x14ac:dyDescent="0.3">
      <c r="A1563" s="1" t="s">
        <v>23</v>
      </c>
      <c r="B1563" s="1" t="s">
        <v>5</v>
      </c>
      <c r="C1563" s="1" t="s">
        <v>2796</v>
      </c>
      <c r="D1563" s="3" t="s">
        <v>1570</v>
      </c>
      <c r="E1563" s="2">
        <v>44547.452696759261</v>
      </c>
    </row>
    <row r="1564" spans="1:5" ht="33" customHeight="1" x14ac:dyDescent="0.3">
      <c r="A1564" s="1" t="s">
        <v>4</v>
      </c>
      <c r="B1564" s="1" t="s">
        <v>5</v>
      </c>
      <c r="C1564" s="1" t="s">
        <v>2796</v>
      </c>
      <c r="D1564" s="3" t="s">
        <v>1571</v>
      </c>
      <c r="E1564" s="2">
        <v>44547.4530787037</v>
      </c>
    </row>
    <row r="1565" spans="1:5" ht="33" customHeight="1" x14ac:dyDescent="0.3">
      <c r="A1565" s="1" t="s">
        <v>4</v>
      </c>
      <c r="B1565" s="1" t="s">
        <v>5</v>
      </c>
      <c r="C1565" s="1" t="s">
        <v>2796</v>
      </c>
      <c r="D1565" s="3" t="s">
        <v>1572</v>
      </c>
      <c r="E1565" s="2">
        <v>44547.453275462962</v>
      </c>
    </row>
    <row r="1566" spans="1:5" ht="33" customHeight="1" x14ac:dyDescent="0.3">
      <c r="A1566" s="1" t="s">
        <v>42</v>
      </c>
      <c r="B1566" s="1" t="s">
        <v>5</v>
      </c>
      <c r="C1566" s="1" t="s">
        <v>2796</v>
      </c>
      <c r="D1566" s="3" t="s">
        <v>1573</v>
      </c>
      <c r="E1566" s="2">
        <v>44547.453425925924</v>
      </c>
    </row>
    <row r="1567" spans="1:5" ht="33" customHeight="1" x14ac:dyDescent="0.3">
      <c r="A1567" s="1" t="s">
        <v>4</v>
      </c>
      <c r="B1567" s="1" t="s">
        <v>5</v>
      </c>
      <c r="C1567" s="1" t="s">
        <v>2796</v>
      </c>
      <c r="D1567" s="3" t="s">
        <v>1574</v>
      </c>
      <c r="E1567" s="2">
        <v>44547.45412037037</v>
      </c>
    </row>
    <row r="1568" spans="1:5" ht="33" customHeight="1" x14ac:dyDescent="0.3">
      <c r="A1568" s="1" t="s">
        <v>11</v>
      </c>
      <c r="B1568" s="1" t="s">
        <v>5</v>
      </c>
      <c r="C1568" s="1" t="s">
        <v>2796</v>
      </c>
      <c r="D1568" s="3" t="s">
        <v>1575</v>
      </c>
      <c r="E1568" s="2">
        <v>44547.454571759263</v>
      </c>
    </row>
    <row r="1569" spans="1:5" ht="33" customHeight="1" x14ac:dyDescent="0.3">
      <c r="A1569" s="1" t="s">
        <v>4</v>
      </c>
      <c r="B1569" s="1" t="s">
        <v>5</v>
      </c>
      <c r="C1569" s="1" t="s">
        <v>2796</v>
      </c>
      <c r="D1569" s="3" t="s">
        <v>1576</v>
      </c>
      <c r="E1569" s="2">
        <v>44547.454664351855</v>
      </c>
    </row>
    <row r="1570" spans="1:5" ht="33" customHeight="1" x14ac:dyDescent="0.3">
      <c r="A1570" s="1" t="s">
        <v>4</v>
      </c>
      <c r="B1570" s="1" t="s">
        <v>5</v>
      </c>
      <c r="C1570" s="1" t="s">
        <v>2796</v>
      </c>
      <c r="D1570" s="3" t="s">
        <v>1577</v>
      </c>
      <c r="E1570" s="2">
        <v>44547.454780092594</v>
      </c>
    </row>
    <row r="1571" spans="1:5" ht="33" customHeight="1" x14ac:dyDescent="0.3">
      <c r="A1571" s="1" t="s">
        <v>9</v>
      </c>
      <c r="B1571" s="1" t="s">
        <v>5</v>
      </c>
      <c r="C1571" s="1" t="s">
        <v>2796</v>
      </c>
      <c r="D1571" s="3" t="s">
        <v>1578</v>
      </c>
      <c r="E1571" s="2">
        <v>44547.454837962963</v>
      </c>
    </row>
    <row r="1572" spans="1:5" ht="33" customHeight="1" x14ac:dyDescent="0.3">
      <c r="A1572" s="1" t="s">
        <v>42</v>
      </c>
      <c r="B1572" s="1" t="s">
        <v>5</v>
      </c>
      <c r="C1572" s="1" t="s">
        <v>2796</v>
      </c>
      <c r="D1572" s="3" t="s">
        <v>1579</v>
      </c>
      <c r="E1572" s="2">
        <v>44547.455057870371</v>
      </c>
    </row>
    <row r="1573" spans="1:5" ht="33" customHeight="1" x14ac:dyDescent="0.3">
      <c r="A1573" s="1" t="s">
        <v>11</v>
      </c>
      <c r="B1573" s="1" t="s">
        <v>5</v>
      </c>
      <c r="C1573" s="1" t="s">
        <v>2796</v>
      </c>
      <c r="D1573" s="3" t="s">
        <v>1580</v>
      </c>
      <c r="E1573" s="2">
        <v>44547.455254629633</v>
      </c>
    </row>
    <row r="1574" spans="1:5" ht="33" customHeight="1" x14ac:dyDescent="0.3">
      <c r="A1574" s="1" t="s">
        <v>9</v>
      </c>
      <c r="B1574" s="1" t="s">
        <v>5</v>
      </c>
      <c r="C1574" s="1" t="s">
        <v>2796</v>
      </c>
      <c r="D1574" s="3" t="s">
        <v>1581</v>
      </c>
      <c r="E1574" s="2">
        <v>44547.455243055556</v>
      </c>
    </row>
    <row r="1575" spans="1:5" ht="33" customHeight="1" x14ac:dyDescent="0.3">
      <c r="A1575" s="1" t="s">
        <v>4</v>
      </c>
      <c r="B1575" s="1" t="s">
        <v>5</v>
      </c>
      <c r="C1575" s="1" t="s">
        <v>2796</v>
      </c>
      <c r="D1575" s="3" t="s">
        <v>1582</v>
      </c>
      <c r="E1575" s="2">
        <v>44547.455300925925</v>
      </c>
    </row>
    <row r="1576" spans="1:5" ht="33" customHeight="1" x14ac:dyDescent="0.3">
      <c r="A1576" s="1" t="s">
        <v>4</v>
      </c>
      <c r="B1576" s="1" t="s">
        <v>5</v>
      </c>
      <c r="C1576" s="1" t="s">
        <v>2796</v>
      </c>
      <c r="D1576" s="3" t="s">
        <v>1583</v>
      </c>
      <c r="E1576" s="2">
        <v>44547.455416666664</v>
      </c>
    </row>
    <row r="1577" spans="1:5" ht="33" customHeight="1" x14ac:dyDescent="0.3">
      <c r="A1577" s="1" t="s">
        <v>42</v>
      </c>
      <c r="B1577" s="1" t="s">
        <v>5</v>
      </c>
      <c r="C1577" s="1" t="s">
        <v>2796</v>
      </c>
      <c r="D1577" s="3" t="s">
        <v>1584</v>
      </c>
      <c r="E1577" s="2">
        <v>44547.456111111111</v>
      </c>
    </row>
    <row r="1578" spans="1:5" ht="33" customHeight="1" x14ac:dyDescent="0.3">
      <c r="A1578" s="1" t="s">
        <v>11</v>
      </c>
      <c r="B1578" s="1" t="s">
        <v>5</v>
      </c>
      <c r="C1578" s="1" t="s">
        <v>2796</v>
      </c>
      <c r="D1578" s="3" t="s">
        <v>1585</v>
      </c>
      <c r="E1578" s="2">
        <v>44547.456388888888</v>
      </c>
    </row>
    <row r="1579" spans="1:5" ht="33" customHeight="1" x14ac:dyDescent="0.3">
      <c r="A1579" s="1" t="s">
        <v>9</v>
      </c>
      <c r="B1579" s="1" t="s">
        <v>5</v>
      </c>
      <c r="C1579" s="1" t="s">
        <v>2796</v>
      </c>
      <c r="D1579" s="3" t="s">
        <v>1586</v>
      </c>
      <c r="E1579" s="2">
        <v>44547.456400462965</v>
      </c>
    </row>
    <row r="1580" spans="1:5" ht="33" customHeight="1" x14ac:dyDescent="0.3">
      <c r="A1580" s="1" t="s">
        <v>7</v>
      </c>
      <c r="B1580" s="1" t="s">
        <v>5</v>
      </c>
      <c r="C1580" s="1" t="s">
        <v>2796</v>
      </c>
      <c r="D1580" s="3" t="s">
        <v>1587</v>
      </c>
      <c r="E1580" s="2">
        <v>44547.456550925926</v>
      </c>
    </row>
    <row r="1581" spans="1:5" ht="33" customHeight="1" x14ac:dyDescent="0.3">
      <c r="A1581" s="1" t="s">
        <v>4</v>
      </c>
      <c r="B1581" s="1" t="s">
        <v>5</v>
      </c>
      <c r="C1581" s="1" t="s">
        <v>2796</v>
      </c>
      <c r="D1581" s="3" t="s">
        <v>1588</v>
      </c>
      <c r="E1581" s="2">
        <v>44547.456747685188</v>
      </c>
    </row>
    <row r="1582" spans="1:5" ht="33" customHeight="1" x14ac:dyDescent="0.3">
      <c r="A1582" s="1" t="s">
        <v>4</v>
      </c>
      <c r="B1582" s="1" t="s">
        <v>5</v>
      </c>
      <c r="C1582" s="1" t="s">
        <v>2796</v>
      </c>
      <c r="D1582" s="3" t="s">
        <v>1589</v>
      </c>
      <c r="E1582" s="2">
        <v>44547.456909722219</v>
      </c>
    </row>
    <row r="1583" spans="1:5" ht="33" customHeight="1" x14ac:dyDescent="0.3">
      <c r="A1583" s="1" t="s">
        <v>4</v>
      </c>
      <c r="B1583" s="1" t="s">
        <v>5</v>
      </c>
      <c r="C1583" s="1" t="s">
        <v>2796</v>
      </c>
      <c r="D1583" s="3" t="s">
        <v>1590</v>
      </c>
      <c r="E1583" s="2">
        <v>44547.456979166665</v>
      </c>
    </row>
    <row r="1584" spans="1:5" ht="33" customHeight="1" x14ac:dyDescent="0.3">
      <c r="A1584" s="1" t="s">
        <v>48</v>
      </c>
      <c r="B1584" s="1" t="s">
        <v>13</v>
      </c>
      <c r="C1584" s="1" t="s">
        <v>2796</v>
      </c>
      <c r="D1584" s="3" t="s">
        <v>1591</v>
      </c>
      <c r="E1584" s="2">
        <v>44547.457037037035</v>
      </c>
    </row>
    <row r="1585" spans="1:5" ht="33" customHeight="1" x14ac:dyDescent="0.3">
      <c r="A1585" s="1" t="s">
        <v>4</v>
      </c>
      <c r="B1585" s="1" t="s">
        <v>5</v>
      </c>
      <c r="C1585" s="1" t="s">
        <v>2796</v>
      </c>
      <c r="D1585" s="3" t="s">
        <v>1592</v>
      </c>
      <c r="E1585" s="2">
        <v>44547.457928240743</v>
      </c>
    </row>
    <row r="1586" spans="1:5" ht="33" customHeight="1" x14ac:dyDescent="0.3">
      <c r="A1586" s="1" t="s">
        <v>4</v>
      </c>
      <c r="B1586" s="1" t="s">
        <v>5</v>
      </c>
      <c r="C1586" s="1" t="s">
        <v>2796</v>
      </c>
      <c r="D1586" s="3" t="s">
        <v>1593</v>
      </c>
      <c r="E1586" s="2">
        <v>44547.458090277774</v>
      </c>
    </row>
    <row r="1587" spans="1:5" ht="33" customHeight="1" x14ac:dyDescent="0.3">
      <c r="A1587" s="1" t="s">
        <v>42</v>
      </c>
      <c r="B1587" s="1" t="s">
        <v>5</v>
      </c>
      <c r="C1587" s="1" t="s">
        <v>2796</v>
      </c>
      <c r="D1587" s="3" t="s">
        <v>1594</v>
      </c>
      <c r="E1587" s="2">
        <v>44547.45821759259</v>
      </c>
    </row>
    <row r="1588" spans="1:5" ht="33" customHeight="1" x14ac:dyDescent="0.3">
      <c r="A1588" s="1" t="s">
        <v>4</v>
      </c>
      <c r="B1588" s="1" t="s">
        <v>5</v>
      </c>
      <c r="C1588" s="1" t="s">
        <v>2796</v>
      </c>
      <c r="D1588" s="3" t="s">
        <v>1595</v>
      </c>
      <c r="E1588" s="2">
        <v>44547.458240740743</v>
      </c>
    </row>
    <row r="1589" spans="1:5" ht="33" customHeight="1" x14ac:dyDescent="0.3">
      <c r="A1589" s="1" t="s">
        <v>4</v>
      </c>
      <c r="B1589" s="1" t="s">
        <v>5</v>
      </c>
      <c r="C1589" s="1" t="s">
        <v>2796</v>
      </c>
      <c r="D1589" s="3" t="s">
        <v>1596</v>
      </c>
      <c r="E1589" s="2">
        <v>44547.45888888889</v>
      </c>
    </row>
    <row r="1590" spans="1:5" ht="33" customHeight="1" x14ac:dyDescent="0.3">
      <c r="A1590" s="1" t="s">
        <v>11</v>
      </c>
      <c r="B1590" s="1" t="s">
        <v>5</v>
      </c>
      <c r="C1590" s="1" t="s">
        <v>2796</v>
      </c>
      <c r="D1590" s="3" t="s">
        <v>1597</v>
      </c>
      <c r="E1590" s="2">
        <v>44547.45921296296</v>
      </c>
    </row>
    <row r="1591" spans="1:5" ht="33" customHeight="1" x14ac:dyDescent="0.3">
      <c r="A1591" s="1" t="s">
        <v>4</v>
      </c>
      <c r="B1591" s="1" t="s">
        <v>5</v>
      </c>
      <c r="C1591" s="1" t="s">
        <v>2796</v>
      </c>
      <c r="D1591" s="3" t="s">
        <v>1598</v>
      </c>
      <c r="E1591" s="2">
        <v>44547.459363425929</v>
      </c>
    </row>
    <row r="1592" spans="1:5" ht="33" customHeight="1" x14ac:dyDescent="0.3">
      <c r="A1592" s="1" t="s">
        <v>9</v>
      </c>
      <c r="B1592" s="1" t="s">
        <v>5</v>
      </c>
      <c r="C1592" s="1" t="s">
        <v>2796</v>
      </c>
      <c r="D1592" s="3" t="s">
        <v>1599</v>
      </c>
      <c r="E1592" s="2">
        <v>44547.459456018521</v>
      </c>
    </row>
    <row r="1593" spans="1:5" ht="33" customHeight="1" x14ac:dyDescent="0.3">
      <c r="A1593" s="1" t="s">
        <v>9</v>
      </c>
      <c r="B1593" s="1" t="s">
        <v>13</v>
      </c>
      <c r="C1593" s="1" t="s">
        <v>2796</v>
      </c>
      <c r="D1593" s="3" t="s">
        <v>1600</v>
      </c>
      <c r="E1593" s="2">
        <v>44547.459687499999</v>
      </c>
    </row>
    <row r="1594" spans="1:5" ht="33" customHeight="1" x14ac:dyDescent="0.3">
      <c r="A1594" s="1" t="s">
        <v>4</v>
      </c>
      <c r="B1594" s="1" t="s">
        <v>5</v>
      </c>
      <c r="C1594" s="1" t="s">
        <v>2796</v>
      </c>
      <c r="D1594" s="3" t="s">
        <v>1601</v>
      </c>
      <c r="E1594" s="2">
        <v>44547.459745370368</v>
      </c>
    </row>
    <row r="1595" spans="1:5" ht="33" customHeight="1" x14ac:dyDescent="0.3">
      <c r="A1595" s="1" t="s">
        <v>64</v>
      </c>
      <c r="B1595" s="1" t="s">
        <v>5</v>
      </c>
      <c r="C1595" s="1" t="s">
        <v>2796</v>
      </c>
      <c r="D1595" s="3" t="s">
        <v>1602</v>
      </c>
      <c r="E1595" s="2">
        <v>44547.459814814814</v>
      </c>
    </row>
    <row r="1596" spans="1:5" ht="33" customHeight="1" x14ac:dyDescent="0.3">
      <c r="A1596" s="1" t="s">
        <v>4</v>
      </c>
      <c r="B1596" s="1" t="s">
        <v>5</v>
      </c>
      <c r="C1596" s="1" t="s">
        <v>2796</v>
      </c>
      <c r="D1596" s="3" t="s">
        <v>1603</v>
      </c>
      <c r="E1596" s="2">
        <v>44547.459826388891</v>
      </c>
    </row>
    <row r="1597" spans="1:5" ht="33" customHeight="1" x14ac:dyDescent="0.3">
      <c r="A1597" s="1" t="s">
        <v>4</v>
      </c>
      <c r="B1597" s="1" t="s">
        <v>5</v>
      </c>
      <c r="C1597" s="1" t="s">
        <v>2796</v>
      </c>
      <c r="D1597" s="3" t="s">
        <v>1604</v>
      </c>
      <c r="E1597" s="2">
        <v>44547.459918981483</v>
      </c>
    </row>
    <row r="1598" spans="1:5" ht="33" customHeight="1" x14ac:dyDescent="0.3">
      <c r="A1598" s="1" t="s">
        <v>4</v>
      </c>
      <c r="B1598" s="1" t="s">
        <v>5</v>
      </c>
      <c r="C1598" s="1" t="s">
        <v>2796</v>
      </c>
      <c r="D1598" s="3" t="s">
        <v>1605</v>
      </c>
      <c r="E1598" s="2">
        <v>44547.460173611114</v>
      </c>
    </row>
    <row r="1599" spans="1:5" ht="33" customHeight="1" x14ac:dyDescent="0.3">
      <c r="A1599" s="1" t="s">
        <v>7</v>
      </c>
      <c r="B1599" s="1" t="s">
        <v>5</v>
      </c>
      <c r="C1599" s="1" t="s">
        <v>2796</v>
      </c>
      <c r="D1599" s="3" t="s">
        <v>1606</v>
      </c>
      <c r="E1599" s="2">
        <v>44547.460046296299</v>
      </c>
    </row>
    <row r="1600" spans="1:5" ht="33" customHeight="1" x14ac:dyDescent="0.3">
      <c r="A1600" s="1" t="s">
        <v>23</v>
      </c>
      <c r="B1600" s="1" t="s">
        <v>13</v>
      </c>
      <c r="C1600" s="1" t="s">
        <v>2796</v>
      </c>
      <c r="D1600" s="3" t="s">
        <v>1607</v>
      </c>
      <c r="E1600" s="2">
        <v>44547.460335648146</v>
      </c>
    </row>
    <row r="1601" spans="1:5" ht="33" customHeight="1" x14ac:dyDescent="0.3">
      <c r="A1601" s="1" t="s">
        <v>7</v>
      </c>
      <c r="B1601" s="1" t="s">
        <v>5</v>
      </c>
      <c r="C1601" s="1" t="s">
        <v>2796</v>
      </c>
      <c r="D1601" s="3" t="s">
        <v>1608</v>
      </c>
      <c r="E1601" s="2">
        <v>44547.460335648146</v>
      </c>
    </row>
    <row r="1602" spans="1:5" ht="33" customHeight="1" x14ac:dyDescent="0.3">
      <c r="A1602" s="1" t="s">
        <v>4</v>
      </c>
      <c r="B1602" s="1" t="s">
        <v>13</v>
      </c>
      <c r="C1602" s="1" t="s">
        <v>2796</v>
      </c>
      <c r="D1602" s="3" t="s">
        <v>1609</v>
      </c>
      <c r="E1602" s="2">
        <v>44547.460358796299</v>
      </c>
    </row>
    <row r="1603" spans="1:5" ht="33" customHeight="1" x14ac:dyDescent="0.3">
      <c r="A1603" s="1" t="s">
        <v>4</v>
      </c>
      <c r="B1603" s="1" t="s">
        <v>5</v>
      </c>
      <c r="C1603" s="1" t="s">
        <v>2796</v>
      </c>
      <c r="D1603" s="3" t="s">
        <v>1610</v>
      </c>
      <c r="E1603" s="2">
        <v>44547.460370370369</v>
      </c>
    </row>
    <row r="1604" spans="1:5" ht="33" customHeight="1" x14ac:dyDescent="0.3">
      <c r="A1604" s="1" t="s">
        <v>23</v>
      </c>
      <c r="B1604" s="1" t="s">
        <v>5</v>
      </c>
      <c r="C1604" s="1" t="s">
        <v>2796</v>
      </c>
      <c r="D1604" s="3" t="s">
        <v>1611</v>
      </c>
      <c r="E1604" s="2">
        <v>44547.460810185185</v>
      </c>
    </row>
    <row r="1605" spans="1:5" ht="33" customHeight="1" x14ac:dyDescent="0.3">
      <c r="A1605" s="1" t="s">
        <v>42</v>
      </c>
      <c r="B1605" s="1" t="s">
        <v>5</v>
      </c>
      <c r="C1605" s="1" t="s">
        <v>2796</v>
      </c>
      <c r="D1605" s="3" t="s">
        <v>1612</v>
      </c>
      <c r="E1605" s="2">
        <v>44547.460902777777</v>
      </c>
    </row>
    <row r="1606" spans="1:5" ht="33" customHeight="1" x14ac:dyDescent="0.3">
      <c r="A1606" s="1" t="s">
        <v>4</v>
      </c>
      <c r="B1606" s="1" t="s">
        <v>13</v>
      </c>
      <c r="C1606" s="1" t="s">
        <v>2796</v>
      </c>
      <c r="D1606" s="3" t="s">
        <v>1613</v>
      </c>
      <c r="E1606" s="2">
        <v>44547.461006944446</v>
      </c>
    </row>
    <row r="1607" spans="1:5" ht="33" customHeight="1" x14ac:dyDescent="0.3">
      <c r="A1607" s="1" t="s">
        <v>4</v>
      </c>
      <c r="B1607" s="1" t="s">
        <v>5</v>
      </c>
      <c r="C1607" s="1" t="s">
        <v>2796</v>
      </c>
      <c r="D1607" s="3" t="s">
        <v>1614</v>
      </c>
      <c r="E1607" s="2">
        <v>44547.461030092592</v>
      </c>
    </row>
    <row r="1608" spans="1:5" ht="33" customHeight="1" x14ac:dyDescent="0.3">
      <c r="A1608" s="1" t="s">
        <v>4</v>
      </c>
      <c r="B1608" s="1" t="s">
        <v>5</v>
      </c>
      <c r="C1608" s="1" t="s">
        <v>2796</v>
      </c>
      <c r="D1608" s="3" t="s">
        <v>1615</v>
      </c>
      <c r="E1608" s="2">
        <v>44547.461122685185</v>
      </c>
    </row>
    <row r="1609" spans="1:5" ht="33" customHeight="1" x14ac:dyDescent="0.3">
      <c r="A1609" s="1" t="s">
        <v>4</v>
      </c>
      <c r="B1609" s="1" t="s">
        <v>5</v>
      </c>
      <c r="C1609" s="1" t="s">
        <v>2796</v>
      </c>
      <c r="D1609" s="3" t="s">
        <v>1616</v>
      </c>
      <c r="E1609" s="2">
        <v>44547.461238425924</v>
      </c>
    </row>
    <row r="1610" spans="1:5" ht="33" customHeight="1" x14ac:dyDescent="0.3">
      <c r="A1610" s="1" t="s">
        <v>17</v>
      </c>
      <c r="B1610" s="1" t="s">
        <v>1438</v>
      </c>
      <c r="C1610" s="1" t="s">
        <v>2796</v>
      </c>
      <c r="D1610" s="3" t="s">
        <v>1617</v>
      </c>
      <c r="E1610" s="2">
        <v>44547.461342592593</v>
      </c>
    </row>
    <row r="1611" spans="1:5" ht="33" customHeight="1" x14ac:dyDescent="0.3">
      <c r="A1611" s="1" t="s">
        <v>4</v>
      </c>
      <c r="B1611" s="1" t="s">
        <v>5</v>
      </c>
      <c r="C1611" s="1" t="s">
        <v>2796</v>
      </c>
      <c r="D1611" s="3" t="s">
        <v>1618</v>
      </c>
      <c r="E1611" s="2">
        <v>44547.461736111109</v>
      </c>
    </row>
    <row r="1612" spans="1:5" ht="33" customHeight="1" x14ac:dyDescent="0.3">
      <c r="A1612" s="1" t="s">
        <v>42</v>
      </c>
      <c r="B1612" s="1" t="s">
        <v>30</v>
      </c>
      <c r="C1612" s="1" t="s">
        <v>2796</v>
      </c>
      <c r="D1612" s="3" t="s">
        <v>1619</v>
      </c>
      <c r="E1612" s="2">
        <v>44547.461793981478</v>
      </c>
    </row>
    <row r="1613" spans="1:5" ht="33" customHeight="1" x14ac:dyDescent="0.3">
      <c r="A1613" s="1" t="s">
        <v>4</v>
      </c>
      <c r="B1613" s="1" t="s">
        <v>5</v>
      </c>
      <c r="C1613" s="1" t="s">
        <v>2796</v>
      </c>
      <c r="D1613" s="3" t="s">
        <v>1620</v>
      </c>
      <c r="E1613" s="2">
        <v>44547.461782407408</v>
      </c>
    </row>
    <row r="1614" spans="1:5" ht="33" customHeight="1" x14ac:dyDescent="0.3">
      <c r="A1614" s="1" t="s">
        <v>42</v>
      </c>
      <c r="B1614" s="1" t="s">
        <v>13</v>
      </c>
      <c r="C1614" s="1" t="s">
        <v>2796</v>
      </c>
      <c r="D1614" s="3" t="s">
        <v>1621</v>
      </c>
      <c r="E1614" s="2">
        <v>44547.461828703701</v>
      </c>
    </row>
    <row r="1615" spans="1:5" ht="33" customHeight="1" x14ac:dyDescent="0.3">
      <c r="A1615" s="1" t="s">
        <v>23</v>
      </c>
      <c r="B1615" s="1" t="s">
        <v>30</v>
      </c>
      <c r="C1615" s="1" t="s">
        <v>2796</v>
      </c>
      <c r="D1615" s="3" t="s">
        <v>1622</v>
      </c>
      <c r="E1615" s="2">
        <v>44547.461886574078</v>
      </c>
    </row>
    <row r="1616" spans="1:5" ht="33" customHeight="1" x14ac:dyDescent="0.3">
      <c r="A1616" s="1" t="s">
        <v>11</v>
      </c>
      <c r="B1616" s="1" t="s">
        <v>5</v>
      </c>
      <c r="C1616" s="1" t="s">
        <v>2796</v>
      </c>
      <c r="D1616" s="3" t="s">
        <v>1623</v>
      </c>
      <c r="E1616" s="2">
        <v>44547.461851851855</v>
      </c>
    </row>
    <row r="1617" spans="1:5" ht="33" customHeight="1" x14ac:dyDescent="0.3">
      <c r="A1617" s="1" t="s">
        <v>11</v>
      </c>
      <c r="B1617" s="1" t="s">
        <v>5</v>
      </c>
      <c r="C1617" s="1" t="s">
        <v>2796</v>
      </c>
      <c r="D1617" s="3" t="s">
        <v>1624</v>
      </c>
      <c r="E1617" s="2">
        <v>44547.461944444447</v>
      </c>
    </row>
    <row r="1618" spans="1:5" ht="33" customHeight="1" x14ac:dyDescent="0.3">
      <c r="A1618" s="1" t="s">
        <v>9</v>
      </c>
      <c r="B1618" s="1" t="s">
        <v>5</v>
      </c>
      <c r="C1618" s="1" t="s">
        <v>2796</v>
      </c>
      <c r="D1618" s="3" t="s">
        <v>1625</v>
      </c>
      <c r="E1618" s="2">
        <v>44547.462025462963</v>
      </c>
    </row>
    <row r="1619" spans="1:5" ht="33" customHeight="1" x14ac:dyDescent="0.3">
      <c r="A1619" s="1" t="s">
        <v>9</v>
      </c>
      <c r="B1619" s="1" t="s">
        <v>5</v>
      </c>
      <c r="C1619" s="1" t="s">
        <v>2796</v>
      </c>
      <c r="D1619" s="3" t="s">
        <v>1626</v>
      </c>
      <c r="E1619" s="2">
        <v>44547.458587962959</v>
      </c>
    </row>
    <row r="1620" spans="1:5" ht="33" customHeight="1" x14ac:dyDescent="0.3">
      <c r="A1620" s="1" t="s">
        <v>9</v>
      </c>
      <c r="B1620" s="1" t="s">
        <v>13</v>
      </c>
      <c r="C1620" s="1" t="s">
        <v>2796</v>
      </c>
      <c r="D1620" s="3" t="s">
        <v>1627</v>
      </c>
      <c r="E1620" s="2">
        <v>44547.462291666663</v>
      </c>
    </row>
    <row r="1621" spans="1:5" ht="33" customHeight="1" x14ac:dyDescent="0.3">
      <c r="A1621" s="1" t="s">
        <v>23</v>
      </c>
      <c r="B1621" s="1" t="s">
        <v>5</v>
      </c>
      <c r="C1621" s="1" t="s">
        <v>2796</v>
      </c>
      <c r="D1621" s="3" t="s">
        <v>1628</v>
      </c>
      <c r="E1621" s="2">
        <v>44547.462326388886</v>
      </c>
    </row>
    <row r="1622" spans="1:5" ht="33" customHeight="1" x14ac:dyDescent="0.3">
      <c r="A1622" s="1" t="s">
        <v>4</v>
      </c>
      <c r="B1622" s="1" t="s">
        <v>5</v>
      </c>
      <c r="C1622" s="1" t="s">
        <v>2796</v>
      </c>
      <c r="D1622" s="3" t="s">
        <v>1629</v>
      </c>
      <c r="E1622" s="2">
        <v>44547.462361111109</v>
      </c>
    </row>
    <row r="1623" spans="1:5" ht="33" customHeight="1" x14ac:dyDescent="0.3">
      <c r="A1623" s="1" t="s">
        <v>42</v>
      </c>
      <c r="B1623" s="1" t="s">
        <v>13</v>
      </c>
      <c r="C1623" s="1" t="s">
        <v>2796</v>
      </c>
      <c r="D1623" s="3" t="s">
        <v>1630</v>
      </c>
      <c r="E1623" s="2">
        <v>44547.462557870371</v>
      </c>
    </row>
    <row r="1624" spans="1:5" ht="33" customHeight="1" x14ac:dyDescent="0.3">
      <c r="A1624" s="1" t="s">
        <v>42</v>
      </c>
      <c r="B1624" s="1" t="s">
        <v>13</v>
      </c>
      <c r="C1624" s="1" t="s">
        <v>2796</v>
      </c>
      <c r="D1624" s="3" t="s">
        <v>1631</v>
      </c>
      <c r="E1624" s="2">
        <v>44547.462731481479</v>
      </c>
    </row>
    <row r="1625" spans="1:5" ht="33" customHeight="1" x14ac:dyDescent="0.3">
      <c r="A1625" s="1" t="s">
        <v>9</v>
      </c>
      <c r="B1625" s="1" t="s">
        <v>5</v>
      </c>
      <c r="C1625" s="1" t="s">
        <v>2796</v>
      </c>
      <c r="D1625" s="3" t="s">
        <v>1632</v>
      </c>
      <c r="E1625" s="2">
        <v>44547.462789351855</v>
      </c>
    </row>
    <row r="1626" spans="1:5" ht="33" customHeight="1" x14ac:dyDescent="0.3">
      <c r="A1626" s="1" t="s">
        <v>4</v>
      </c>
      <c r="B1626" s="1" t="s">
        <v>5</v>
      </c>
      <c r="C1626" s="1" t="s">
        <v>2796</v>
      </c>
      <c r="D1626" s="3" t="s">
        <v>1633</v>
      </c>
      <c r="E1626" s="2">
        <v>44547.463402777779</v>
      </c>
    </row>
    <row r="1627" spans="1:5" ht="33" customHeight="1" x14ac:dyDescent="0.3">
      <c r="A1627" s="1" t="s">
        <v>48</v>
      </c>
      <c r="B1627" s="1" t="s">
        <v>5</v>
      </c>
      <c r="C1627" s="1" t="s">
        <v>2796</v>
      </c>
      <c r="D1627" s="3" t="s">
        <v>1634</v>
      </c>
      <c r="E1627" s="2">
        <v>44547.463414351849</v>
      </c>
    </row>
    <row r="1628" spans="1:5" ht="33" customHeight="1" x14ac:dyDescent="0.3">
      <c r="A1628" s="1" t="s">
        <v>4</v>
      </c>
      <c r="B1628" s="1" t="s">
        <v>5</v>
      </c>
      <c r="C1628" s="1" t="s">
        <v>2796</v>
      </c>
      <c r="D1628" s="3" t="s">
        <v>1635</v>
      </c>
      <c r="E1628" s="2">
        <v>44547.463923611111</v>
      </c>
    </row>
    <row r="1629" spans="1:5" ht="33" customHeight="1" x14ac:dyDescent="0.3">
      <c r="A1629" s="1" t="s">
        <v>4</v>
      </c>
      <c r="B1629" s="1" t="s">
        <v>5</v>
      </c>
      <c r="C1629" s="1" t="s">
        <v>2796</v>
      </c>
      <c r="D1629" s="3" t="s">
        <v>1636</v>
      </c>
      <c r="E1629" s="2">
        <v>44547.464120370372</v>
      </c>
    </row>
    <row r="1630" spans="1:5" ht="33" customHeight="1" x14ac:dyDescent="0.3">
      <c r="A1630" s="1" t="s">
        <v>4</v>
      </c>
      <c r="B1630" s="1" t="s">
        <v>5</v>
      </c>
      <c r="C1630" s="1" t="s">
        <v>2796</v>
      </c>
      <c r="D1630" s="3" t="s">
        <v>1637</v>
      </c>
      <c r="E1630" s="2">
        <v>44547.464247685188</v>
      </c>
    </row>
    <row r="1631" spans="1:5" ht="33" customHeight="1" x14ac:dyDescent="0.3">
      <c r="A1631" s="1" t="s">
        <v>11</v>
      </c>
      <c r="B1631" s="1" t="s">
        <v>5</v>
      </c>
      <c r="C1631" s="1" t="s">
        <v>2796</v>
      </c>
      <c r="D1631" s="3" t="s">
        <v>1638</v>
      </c>
      <c r="E1631" s="2">
        <v>44547.464537037034</v>
      </c>
    </row>
    <row r="1632" spans="1:5" ht="33" customHeight="1" x14ac:dyDescent="0.3">
      <c r="A1632" s="1" t="s">
        <v>4</v>
      </c>
      <c r="B1632" s="1" t="s">
        <v>5</v>
      </c>
      <c r="C1632" s="1" t="s">
        <v>2796</v>
      </c>
      <c r="D1632" s="3" t="s">
        <v>1639</v>
      </c>
      <c r="E1632" s="2">
        <v>44547.464537037034</v>
      </c>
    </row>
    <row r="1633" spans="1:5" ht="33" customHeight="1" x14ac:dyDescent="0.3">
      <c r="A1633" s="1" t="s">
        <v>7</v>
      </c>
      <c r="B1633" s="1" t="s">
        <v>5</v>
      </c>
      <c r="C1633" s="1" t="s">
        <v>2796</v>
      </c>
      <c r="D1633" s="3" t="s">
        <v>1640</v>
      </c>
      <c r="E1633" s="2">
        <v>44547.464733796296</v>
      </c>
    </row>
    <row r="1634" spans="1:5" ht="33" customHeight="1" x14ac:dyDescent="0.3">
      <c r="A1634" s="1" t="s">
        <v>9</v>
      </c>
      <c r="B1634" s="1" t="s">
        <v>5</v>
      </c>
      <c r="C1634" s="1" t="s">
        <v>2796</v>
      </c>
      <c r="D1634" s="3" t="s">
        <v>1641</v>
      </c>
      <c r="E1634" s="2">
        <v>44547.464918981481</v>
      </c>
    </row>
    <row r="1635" spans="1:5" ht="33" customHeight="1" x14ac:dyDescent="0.3">
      <c r="A1635" s="1" t="s">
        <v>42</v>
      </c>
      <c r="B1635" s="1" t="s">
        <v>5</v>
      </c>
      <c r="C1635" s="1" t="s">
        <v>2796</v>
      </c>
      <c r="D1635" s="3" t="s">
        <v>1642</v>
      </c>
      <c r="E1635" s="2">
        <v>44547.464942129627</v>
      </c>
    </row>
    <row r="1636" spans="1:5" ht="33" customHeight="1" x14ac:dyDescent="0.3">
      <c r="A1636" s="1" t="s">
        <v>4</v>
      </c>
      <c r="B1636" s="1" t="s">
        <v>5</v>
      </c>
      <c r="C1636" s="1" t="s">
        <v>2796</v>
      </c>
      <c r="D1636" s="3" t="s">
        <v>1643</v>
      </c>
      <c r="E1636" s="2">
        <v>44547.464988425927</v>
      </c>
    </row>
    <row r="1637" spans="1:5" ht="33" customHeight="1" x14ac:dyDescent="0.3">
      <c r="A1637" s="1" t="s">
        <v>11</v>
      </c>
      <c r="B1637" s="1" t="s">
        <v>5</v>
      </c>
      <c r="C1637" s="1" t="s">
        <v>2796</v>
      </c>
      <c r="D1637" s="3" t="s">
        <v>1644</v>
      </c>
      <c r="E1637" s="2">
        <v>44547.465104166666</v>
      </c>
    </row>
    <row r="1638" spans="1:5" ht="33" customHeight="1" x14ac:dyDescent="0.3">
      <c r="A1638" s="1" t="s">
        <v>4</v>
      </c>
      <c r="B1638" s="1" t="s">
        <v>5</v>
      </c>
      <c r="C1638" s="1" t="s">
        <v>2796</v>
      </c>
      <c r="D1638" s="3" t="s">
        <v>1645</v>
      </c>
      <c r="E1638" s="2">
        <v>44547.46534722222</v>
      </c>
    </row>
    <row r="1639" spans="1:5" ht="33" customHeight="1" x14ac:dyDescent="0.3">
      <c r="A1639" s="1" t="s">
        <v>9</v>
      </c>
      <c r="B1639" s="1" t="s">
        <v>5</v>
      </c>
      <c r="C1639" s="1" t="s">
        <v>2796</v>
      </c>
      <c r="D1639" s="3" t="s">
        <v>1646</v>
      </c>
      <c r="E1639" s="2">
        <v>44547.465497685182</v>
      </c>
    </row>
    <row r="1640" spans="1:5" ht="33" customHeight="1" x14ac:dyDescent="0.3">
      <c r="A1640" s="1" t="s">
        <v>4</v>
      </c>
      <c r="B1640" s="1" t="s">
        <v>5</v>
      </c>
      <c r="C1640" s="1" t="s">
        <v>2796</v>
      </c>
      <c r="D1640" s="3" t="s">
        <v>1647</v>
      </c>
      <c r="E1640" s="2">
        <v>44547.465601851851</v>
      </c>
    </row>
    <row r="1641" spans="1:5" ht="33" customHeight="1" x14ac:dyDescent="0.3">
      <c r="A1641" s="1" t="s">
        <v>4</v>
      </c>
      <c r="B1641" s="1" t="s">
        <v>5</v>
      </c>
      <c r="C1641" s="1" t="s">
        <v>2796</v>
      </c>
      <c r="D1641" s="3" t="s">
        <v>1648</v>
      </c>
      <c r="E1641" s="2">
        <v>44547.465821759259</v>
      </c>
    </row>
    <row r="1642" spans="1:5" ht="33" customHeight="1" x14ac:dyDescent="0.3">
      <c r="A1642" s="1" t="s">
        <v>9</v>
      </c>
      <c r="B1642" s="1" t="s">
        <v>5</v>
      </c>
      <c r="C1642" s="1" t="s">
        <v>2796</v>
      </c>
      <c r="D1642" s="3" t="s">
        <v>1649</v>
      </c>
      <c r="E1642" s="2">
        <v>44547.43645833333</v>
      </c>
    </row>
    <row r="1643" spans="1:5" ht="33" customHeight="1" x14ac:dyDescent="0.3">
      <c r="A1643" s="1" t="s">
        <v>42</v>
      </c>
      <c r="B1643" s="1" t="s">
        <v>5</v>
      </c>
      <c r="C1643" s="1" t="s">
        <v>2796</v>
      </c>
      <c r="D1643" s="3" t="s">
        <v>1650</v>
      </c>
      <c r="E1643" s="2">
        <v>44547.465879629628</v>
      </c>
    </row>
    <row r="1644" spans="1:5" ht="33" customHeight="1" x14ac:dyDescent="0.3">
      <c r="A1644" s="1" t="s">
        <v>17</v>
      </c>
      <c r="B1644" s="1" t="s">
        <v>5</v>
      </c>
      <c r="C1644" s="1" t="s">
        <v>2796</v>
      </c>
      <c r="D1644" s="3" t="s">
        <v>1651</v>
      </c>
      <c r="E1644" s="2">
        <v>44547.466087962966</v>
      </c>
    </row>
    <row r="1645" spans="1:5" ht="33" customHeight="1" x14ac:dyDescent="0.3">
      <c r="A1645" s="1" t="s">
        <v>4</v>
      </c>
      <c r="B1645" s="1" t="s">
        <v>5</v>
      </c>
      <c r="C1645" s="1" t="s">
        <v>2796</v>
      </c>
      <c r="D1645" s="3" t="s">
        <v>1652</v>
      </c>
      <c r="E1645" s="2">
        <v>44547.466284722221</v>
      </c>
    </row>
    <row r="1646" spans="1:5" ht="33" customHeight="1" x14ac:dyDescent="0.3">
      <c r="A1646" s="1" t="s">
        <v>4</v>
      </c>
      <c r="B1646" s="1" t="s">
        <v>5</v>
      </c>
      <c r="C1646" s="1" t="s">
        <v>2796</v>
      </c>
      <c r="D1646" s="3" t="s">
        <v>1653</v>
      </c>
      <c r="E1646" s="2">
        <v>44547.466516203705</v>
      </c>
    </row>
    <row r="1647" spans="1:5" ht="33" customHeight="1" x14ac:dyDescent="0.3">
      <c r="A1647" s="1" t="s">
        <v>48</v>
      </c>
      <c r="B1647" s="1" t="s">
        <v>5</v>
      </c>
      <c r="C1647" s="1" t="s">
        <v>2796</v>
      </c>
      <c r="D1647" s="3" t="s">
        <v>1654</v>
      </c>
      <c r="E1647" s="2">
        <v>44547.466736111113</v>
      </c>
    </row>
    <row r="1648" spans="1:5" ht="33" customHeight="1" x14ac:dyDescent="0.3">
      <c r="A1648" s="1" t="s">
        <v>42</v>
      </c>
      <c r="B1648" s="1" t="s">
        <v>5</v>
      </c>
      <c r="C1648" s="1" t="s">
        <v>2796</v>
      </c>
      <c r="D1648" s="3" t="s">
        <v>1655</v>
      </c>
      <c r="E1648" s="2">
        <v>44547.467094907406</v>
      </c>
    </row>
    <row r="1649" spans="1:5" ht="33" customHeight="1" x14ac:dyDescent="0.3">
      <c r="A1649" s="1" t="s">
        <v>9</v>
      </c>
      <c r="B1649" s="1" t="s">
        <v>5</v>
      </c>
      <c r="C1649" s="1" t="s">
        <v>2796</v>
      </c>
      <c r="D1649" s="3" t="s">
        <v>1656</v>
      </c>
      <c r="E1649" s="2">
        <v>44547.467418981483</v>
      </c>
    </row>
    <row r="1650" spans="1:5" ht="33" customHeight="1" x14ac:dyDescent="0.3">
      <c r="A1650" s="1" t="s">
        <v>9</v>
      </c>
      <c r="B1650" s="1" t="s">
        <v>5</v>
      </c>
      <c r="C1650" s="1" t="s">
        <v>2796</v>
      </c>
      <c r="D1650" s="3" t="s">
        <v>1657</v>
      </c>
      <c r="E1650" s="2">
        <v>44547.467488425929</v>
      </c>
    </row>
    <row r="1651" spans="1:5" ht="33" customHeight="1" x14ac:dyDescent="0.3">
      <c r="A1651" s="1" t="s">
        <v>7</v>
      </c>
      <c r="B1651" s="1" t="s">
        <v>5</v>
      </c>
      <c r="C1651" s="1" t="s">
        <v>2796</v>
      </c>
      <c r="D1651" s="3" t="s">
        <v>1658</v>
      </c>
      <c r="E1651" s="2">
        <v>44547.467731481483</v>
      </c>
    </row>
    <row r="1652" spans="1:5" ht="33" customHeight="1" x14ac:dyDescent="0.3">
      <c r="A1652" s="1" t="s">
        <v>4</v>
      </c>
      <c r="B1652" s="1" t="s">
        <v>5</v>
      </c>
      <c r="C1652" s="1" t="s">
        <v>2796</v>
      </c>
      <c r="D1652" s="3" t="s">
        <v>1659</v>
      </c>
      <c r="E1652" s="2">
        <v>44547.467731481483</v>
      </c>
    </row>
    <row r="1653" spans="1:5" ht="33" customHeight="1" x14ac:dyDescent="0.3">
      <c r="A1653" s="1" t="s">
        <v>4</v>
      </c>
      <c r="B1653" s="1" t="s">
        <v>5</v>
      </c>
      <c r="C1653" s="1" t="s">
        <v>2796</v>
      </c>
      <c r="D1653" s="3" t="s">
        <v>1660</v>
      </c>
      <c r="E1653" s="2">
        <v>44547.46775462963</v>
      </c>
    </row>
    <row r="1654" spans="1:5" ht="33" customHeight="1" x14ac:dyDescent="0.3">
      <c r="A1654" s="1" t="s">
        <v>9</v>
      </c>
      <c r="B1654" s="1" t="s">
        <v>5</v>
      </c>
      <c r="C1654" s="1" t="s">
        <v>2796</v>
      </c>
      <c r="D1654" s="3" t="s">
        <v>1661</v>
      </c>
      <c r="E1654" s="2">
        <v>44547.46769675926</v>
      </c>
    </row>
    <row r="1655" spans="1:5" ht="33" customHeight="1" x14ac:dyDescent="0.3">
      <c r="A1655" s="1" t="s">
        <v>9</v>
      </c>
      <c r="B1655" s="1" t="s">
        <v>5</v>
      </c>
      <c r="C1655" s="1" t="s">
        <v>2796</v>
      </c>
      <c r="D1655" s="3" t="s">
        <v>1662</v>
      </c>
      <c r="E1655" s="2">
        <v>44547.468124999999</v>
      </c>
    </row>
    <row r="1656" spans="1:5" ht="33" customHeight="1" x14ac:dyDescent="0.3">
      <c r="A1656" s="1" t="s">
        <v>9</v>
      </c>
      <c r="B1656" s="1" t="s">
        <v>5</v>
      </c>
      <c r="C1656" s="1" t="s">
        <v>2796</v>
      </c>
      <c r="D1656" s="3" t="s">
        <v>1663</v>
      </c>
      <c r="E1656" s="2">
        <v>44547.468182870369</v>
      </c>
    </row>
    <row r="1657" spans="1:5" ht="33" customHeight="1" x14ac:dyDescent="0.3">
      <c r="A1657" s="1" t="s">
        <v>17</v>
      </c>
      <c r="B1657" s="1" t="s">
        <v>5</v>
      </c>
      <c r="C1657" s="1" t="s">
        <v>2796</v>
      </c>
      <c r="D1657" s="3" t="s">
        <v>1664</v>
      </c>
      <c r="E1657" s="2">
        <v>44547.468356481484</v>
      </c>
    </row>
    <row r="1658" spans="1:5" ht="33" customHeight="1" x14ac:dyDescent="0.3">
      <c r="A1658" s="1" t="s">
        <v>9</v>
      </c>
      <c r="B1658" s="1" t="s">
        <v>5</v>
      </c>
      <c r="C1658" s="1" t="s">
        <v>2796</v>
      </c>
      <c r="D1658" s="3" t="s">
        <v>1665</v>
      </c>
      <c r="E1658" s="2">
        <v>44547.468495370369</v>
      </c>
    </row>
    <row r="1659" spans="1:5" ht="33" customHeight="1" x14ac:dyDescent="0.3">
      <c r="A1659" s="1" t="s">
        <v>17</v>
      </c>
      <c r="B1659" s="1" t="s">
        <v>5</v>
      </c>
      <c r="C1659" s="1" t="s">
        <v>2796</v>
      </c>
      <c r="D1659" s="3" t="s">
        <v>1666</v>
      </c>
      <c r="E1659" s="2">
        <v>44547.468495370369</v>
      </c>
    </row>
    <row r="1660" spans="1:5" ht="33" customHeight="1" x14ac:dyDescent="0.3">
      <c r="A1660" s="1" t="s">
        <v>9</v>
      </c>
      <c r="B1660" s="1" t="s">
        <v>5</v>
      </c>
      <c r="C1660" s="1" t="s">
        <v>2796</v>
      </c>
      <c r="D1660" s="3" t="s">
        <v>1667</v>
      </c>
      <c r="E1660" s="2">
        <v>44547.468865740739</v>
      </c>
    </row>
    <row r="1661" spans="1:5" ht="33" customHeight="1" x14ac:dyDescent="0.3">
      <c r="A1661" s="1" t="s">
        <v>4</v>
      </c>
      <c r="B1661" s="1" t="s">
        <v>5</v>
      </c>
      <c r="C1661" s="1" t="s">
        <v>2796</v>
      </c>
      <c r="D1661" s="3" t="s">
        <v>1668</v>
      </c>
      <c r="E1661" s="2">
        <v>44547.468900462962</v>
      </c>
    </row>
    <row r="1662" spans="1:5" ht="33" customHeight="1" x14ac:dyDescent="0.3">
      <c r="A1662" s="1" t="s">
        <v>9</v>
      </c>
      <c r="B1662" s="1" t="s">
        <v>5</v>
      </c>
      <c r="C1662" s="1" t="s">
        <v>2796</v>
      </c>
      <c r="D1662" s="3" t="s">
        <v>1669</v>
      </c>
      <c r="E1662" s="2">
        <v>44547.468900462962</v>
      </c>
    </row>
    <row r="1663" spans="1:5" ht="33" customHeight="1" x14ac:dyDescent="0.3">
      <c r="A1663" s="1" t="s">
        <v>4</v>
      </c>
      <c r="B1663" s="1" t="s">
        <v>5</v>
      </c>
      <c r="C1663" s="1" t="s">
        <v>2796</v>
      </c>
      <c r="D1663" s="3" t="s">
        <v>1670</v>
      </c>
      <c r="E1663" s="2">
        <v>44547.468923611108</v>
      </c>
    </row>
    <row r="1664" spans="1:5" ht="33" customHeight="1" x14ac:dyDescent="0.3">
      <c r="A1664" s="1" t="s">
        <v>4</v>
      </c>
      <c r="B1664" s="1" t="s">
        <v>5</v>
      </c>
      <c r="C1664" s="1" t="s">
        <v>2796</v>
      </c>
      <c r="D1664" s="3" t="s">
        <v>1671</v>
      </c>
      <c r="E1664" s="2">
        <v>44547.468981481485</v>
      </c>
    </row>
    <row r="1665" spans="1:5" ht="33" customHeight="1" x14ac:dyDescent="0.3">
      <c r="A1665" s="1" t="s">
        <v>42</v>
      </c>
      <c r="B1665" s="1" t="s">
        <v>5</v>
      </c>
      <c r="C1665" s="1" t="s">
        <v>2796</v>
      </c>
      <c r="D1665" s="3" t="s">
        <v>1672</v>
      </c>
      <c r="E1665" s="2">
        <v>44547.469212962962</v>
      </c>
    </row>
    <row r="1666" spans="1:5" ht="33" customHeight="1" x14ac:dyDescent="0.3">
      <c r="A1666" s="1" t="s">
        <v>9</v>
      </c>
      <c r="B1666" s="1" t="s">
        <v>5</v>
      </c>
      <c r="C1666" s="1" t="s">
        <v>2796</v>
      </c>
      <c r="D1666" s="3" t="s">
        <v>1673</v>
      </c>
      <c r="E1666" s="2">
        <v>44547.469421296293</v>
      </c>
    </row>
    <row r="1667" spans="1:5" ht="33" customHeight="1" x14ac:dyDescent="0.3">
      <c r="A1667" s="1" t="s">
        <v>9</v>
      </c>
      <c r="B1667" s="1" t="s">
        <v>5</v>
      </c>
      <c r="C1667" s="1" t="s">
        <v>2796</v>
      </c>
      <c r="D1667" s="3" t="s">
        <v>1674</v>
      </c>
      <c r="E1667" s="2">
        <v>44547.469618055555</v>
      </c>
    </row>
    <row r="1668" spans="1:5" ht="33" customHeight="1" x14ac:dyDescent="0.3">
      <c r="A1668" s="1" t="s">
        <v>23</v>
      </c>
      <c r="B1668" s="1" t="s">
        <v>5</v>
      </c>
      <c r="C1668" s="1" t="s">
        <v>2796</v>
      </c>
      <c r="D1668" s="3" t="s">
        <v>1675</v>
      </c>
      <c r="E1668" s="2">
        <v>44547.469699074078</v>
      </c>
    </row>
    <row r="1669" spans="1:5" ht="33" customHeight="1" x14ac:dyDescent="0.3">
      <c r="A1669" s="1" t="s">
        <v>11</v>
      </c>
      <c r="B1669" s="1" t="s">
        <v>5</v>
      </c>
      <c r="C1669" s="1" t="s">
        <v>2796</v>
      </c>
      <c r="D1669" s="3" t="s">
        <v>1676</v>
      </c>
      <c r="E1669" s="2">
        <v>44547.470023148147</v>
      </c>
    </row>
    <row r="1670" spans="1:5" ht="33" customHeight="1" x14ac:dyDescent="0.3">
      <c r="A1670" s="1" t="s">
        <v>23</v>
      </c>
      <c r="B1670" s="1" t="s">
        <v>30</v>
      </c>
      <c r="C1670" s="1" t="s">
        <v>2796</v>
      </c>
      <c r="D1670" s="3" t="s">
        <v>1677</v>
      </c>
      <c r="E1670" s="2">
        <v>44547.470231481479</v>
      </c>
    </row>
    <row r="1671" spans="1:5" ht="33" customHeight="1" x14ac:dyDescent="0.3">
      <c r="A1671" s="1" t="s">
        <v>4</v>
      </c>
      <c r="B1671" s="1" t="s">
        <v>5</v>
      </c>
      <c r="C1671" s="1" t="s">
        <v>2796</v>
      </c>
      <c r="D1671" s="3" t="s">
        <v>1678</v>
      </c>
      <c r="E1671" s="2">
        <v>44547.471006944441</v>
      </c>
    </row>
    <row r="1672" spans="1:5" ht="33" customHeight="1" x14ac:dyDescent="0.3">
      <c r="A1672" s="1" t="s">
        <v>4</v>
      </c>
      <c r="B1672" s="1" t="s">
        <v>5</v>
      </c>
      <c r="C1672" s="1" t="s">
        <v>2796</v>
      </c>
      <c r="D1672" s="3" t="s">
        <v>1679</v>
      </c>
      <c r="E1672" s="2">
        <v>44547.471203703702</v>
      </c>
    </row>
    <row r="1673" spans="1:5" ht="33" customHeight="1" x14ac:dyDescent="0.3">
      <c r="A1673" s="1" t="s">
        <v>4</v>
      </c>
      <c r="B1673" s="1" t="s">
        <v>5</v>
      </c>
      <c r="C1673" s="1" t="s">
        <v>2796</v>
      </c>
      <c r="D1673" s="3" t="s">
        <v>1680</v>
      </c>
      <c r="E1673" s="2">
        <v>44547.471250000002</v>
      </c>
    </row>
    <row r="1674" spans="1:5" ht="33" customHeight="1" x14ac:dyDescent="0.3">
      <c r="A1674" s="1" t="s">
        <v>4</v>
      </c>
      <c r="B1674" s="1" t="s">
        <v>5</v>
      </c>
      <c r="C1674" s="1" t="s">
        <v>2796</v>
      </c>
      <c r="D1674" s="3" t="s">
        <v>1681</v>
      </c>
      <c r="E1674" s="2">
        <v>44547.471967592595</v>
      </c>
    </row>
    <row r="1675" spans="1:5" ht="33" customHeight="1" x14ac:dyDescent="0.3">
      <c r="A1675" s="1" t="s">
        <v>23</v>
      </c>
      <c r="B1675" s="1" t="s">
        <v>5</v>
      </c>
      <c r="C1675" s="1" t="s">
        <v>2796</v>
      </c>
      <c r="D1675" s="3" t="s">
        <v>1682</v>
      </c>
      <c r="E1675" s="2">
        <v>44547.472141203703</v>
      </c>
    </row>
    <row r="1676" spans="1:5" ht="33" customHeight="1" x14ac:dyDescent="0.3">
      <c r="A1676" s="1" t="s">
        <v>4</v>
      </c>
      <c r="B1676" s="1" t="s">
        <v>5</v>
      </c>
      <c r="C1676" s="1" t="s">
        <v>2796</v>
      </c>
      <c r="D1676" s="3" t="s">
        <v>1683</v>
      </c>
      <c r="E1676" s="2">
        <v>44547.47216435185</v>
      </c>
    </row>
    <row r="1677" spans="1:5" ht="33" customHeight="1" x14ac:dyDescent="0.3">
      <c r="A1677" s="1" t="s">
        <v>4</v>
      </c>
      <c r="B1677" s="1" t="s">
        <v>5</v>
      </c>
      <c r="C1677" s="1" t="s">
        <v>2796</v>
      </c>
      <c r="D1677" s="3" t="s">
        <v>1684</v>
      </c>
      <c r="E1677" s="2">
        <v>44547.472256944442</v>
      </c>
    </row>
    <row r="1678" spans="1:5" ht="33" customHeight="1" x14ac:dyDescent="0.3">
      <c r="A1678" s="1" t="s">
        <v>4</v>
      </c>
      <c r="B1678" s="1" t="s">
        <v>5</v>
      </c>
      <c r="C1678" s="1" t="s">
        <v>2796</v>
      </c>
      <c r="D1678" s="3" t="s">
        <v>1685</v>
      </c>
      <c r="E1678" s="2">
        <v>44547.472488425927</v>
      </c>
    </row>
    <row r="1679" spans="1:5" ht="33" customHeight="1" x14ac:dyDescent="0.3">
      <c r="A1679" s="1" t="s">
        <v>4</v>
      </c>
      <c r="B1679" s="1" t="s">
        <v>5</v>
      </c>
      <c r="C1679" s="1" t="s">
        <v>2796</v>
      </c>
      <c r="D1679" s="3" t="s">
        <v>1686</v>
      </c>
      <c r="E1679" s="2">
        <v>44547.472511574073</v>
      </c>
    </row>
    <row r="1680" spans="1:5" ht="33" customHeight="1" x14ac:dyDescent="0.3">
      <c r="A1680" s="1" t="s">
        <v>42</v>
      </c>
      <c r="B1680" s="1" t="s">
        <v>5</v>
      </c>
      <c r="C1680" s="1" t="s">
        <v>2796</v>
      </c>
      <c r="D1680" s="3" t="s">
        <v>1687</v>
      </c>
      <c r="E1680" s="2">
        <v>44547.472800925927</v>
      </c>
    </row>
    <row r="1681" spans="1:5" ht="33" customHeight="1" x14ac:dyDescent="0.3">
      <c r="A1681" s="1" t="s">
        <v>9</v>
      </c>
      <c r="B1681" s="1" t="s">
        <v>5</v>
      </c>
      <c r="C1681" s="1" t="s">
        <v>2796</v>
      </c>
      <c r="D1681" s="3" t="s">
        <v>1688</v>
      </c>
      <c r="E1681" s="2">
        <v>44547.473391203705</v>
      </c>
    </row>
    <row r="1682" spans="1:5" ht="33" customHeight="1" x14ac:dyDescent="0.3">
      <c r="A1682" s="1" t="s">
        <v>4</v>
      </c>
      <c r="B1682" s="1" t="s">
        <v>5</v>
      </c>
      <c r="C1682" s="1" t="s">
        <v>2796</v>
      </c>
      <c r="D1682" s="3" t="s">
        <v>1689</v>
      </c>
      <c r="E1682" s="2">
        <v>44547.474189814813</v>
      </c>
    </row>
    <row r="1683" spans="1:5" ht="33" customHeight="1" x14ac:dyDescent="0.3">
      <c r="A1683" s="1" t="s">
        <v>17</v>
      </c>
      <c r="B1683" s="1" t="s">
        <v>13</v>
      </c>
      <c r="C1683" s="1" t="s">
        <v>2796</v>
      </c>
      <c r="D1683" s="3" t="s">
        <v>1690</v>
      </c>
      <c r="E1683" s="2">
        <v>44547.474317129629</v>
      </c>
    </row>
    <row r="1684" spans="1:5" ht="33" customHeight="1" x14ac:dyDescent="0.3">
      <c r="A1684" s="1" t="s">
        <v>11</v>
      </c>
      <c r="B1684" s="1" t="s">
        <v>5</v>
      </c>
      <c r="C1684" s="1" t="s">
        <v>2796</v>
      </c>
      <c r="D1684" s="3" t="s">
        <v>1691</v>
      </c>
      <c r="E1684" s="2">
        <v>44547.47488425926</v>
      </c>
    </row>
    <row r="1685" spans="1:5" ht="33" customHeight="1" x14ac:dyDescent="0.3">
      <c r="A1685" s="1" t="s">
        <v>42</v>
      </c>
      <c r="B1685" s="1" t="s">
        <v>5</v>
      </c>
      <c r="C1685" s="1" t="s">
        <v>2796</v>
      </c>
      <c r="D1685" s="3" t="s">
        <v>1692</v>
      </c>
      <c r="E1685" s="2">
        <v>44547.476041666669</v>
      </c>
    </row>
    <row r="1686" spans="1:5" ht="33" customHeight="1" x14ac:dyDescent="0.3">
      <c r="A1686" s="1" t="s">
        <v>4</v>
      </c>
      <c r="B1686" s="1" t="s">
        <v>5</v>
      </c>
      <c r="C1686" s="1" t="s">
        <v>2796</v>
      </c>
      <c r="D1686" s="3" t="s">
        <v>1693</v>
      </c>
      <c r="E1686" s="2">
        <v>44547.476041666669</v>
      </c>
    </row>
    <row r="1687" spans="1:5" ht="33" customHeight="1" x14ac:dyDescent="0.3">
      <c r="A1687" s="1" t="s">
        <v>4</v>
      </c>
      <c r="B1687" s="1" t="s">
        <v>5</v>
      </c>
      <c r="C1687" s="1" t="s">
        <v>2796</v>
      </c>
      <c r="D1687" s="3" t="s">
        <v>1694</v>
      </c>
      <c r="E1687" s="2">
        <v>44547.476145833331</v>
      </c>
    </row>
    <row r="1688" spans="1:5" ht="33" customHeight="1" x14ac:dyDescent="0.3">
      <c r="A1688" s="1" t="s">
        <v>4</v>
      </c>
      <c r="B1688" s="1" t="s">
        <v>5</v>
      </c>
      <c r="C1688" s="1" t="s">
        <v>2796</v>
      </c>
      <c r="D1688" s="3" t="s">
        <v>1695</v>
      </c>
      <c r="E1688" s="2">
        <v>44547.476793981485</v>
      </c>
    </row>
    <row r="1689" spans="1:5" ht="33" customHeight="1" x14ac:dyDescent="0.3">
      <c r="A1689" s="1" t="s">
        <v>4</v>
      </c>
      <c r="B1689" s="1" t="s">
        <v>5</v>
      </c>
      <c r="C1689" s="1" t="s">
        <v>2796</v>
      </c>
      <c r="D1689" s="3" t="s">
        <v>1696</v>
      </c>
      <c r="E1689" s="2">
        <v>44547.4768287037</v>
      </c>
    </row>
    <row r="1690" spans="1:5" ht="33" customHeight="1" x14ac:dyDescent="0.3">
      <c r="A1690" s="1" t="s">
        <v>4</v>
      </c>
      <c r="B1690" s="1" t="s">
        <v>5</v>
      </c>
      <c r="C1690" s="1" t="s">
        <v>2796</v>
      </c>
      <c r="D1690" s="3" t="s">
        <v>1697</v>
      </c>
      <c r="E1690" s="2">
        <v>44547.477372685185</v>
      </c>
    </row>
    <row r="1691" spans="1:5" ht="33" customHeight="1" x14ac:dyDescent="0.3">
      <c r="A1691" s="1" t="s">
        <v>42</v>
      </c>
      <c r="B1691" s="1" t="s">
        <v>5</v>
      </c>
      <c r="C1691" s="1" t="s">
        <v>2796</v>
      </c>
      <c r="D1691" s="3" t="s">
        <v>1698</v>
      </c>
      <c r="E1691" s="2">
        <v>44547.477511574078</v>
      </c>
    </row>
    <row r="1692" spans="1:5" ht="33" customHeight="1" x14ac:dyDescent="0.3">
      <c r="A1692" s="1" t="s">
        <v>4</v>
      </c>
      <c r="B1692" s="1" t="s">
        <v>5</v>
      </c>
      <c r="C1692" s="1" t="s">
        <v>2796</v>
      </c>
      <c r="D1692" s="3" t="s">
        <v>1699</v>
      </c>
      <c r="E1692" s="2">
        <v>44547.477708333332</v>
      </c>
    </row>
    <row r="1693" spans="1:5" ht="33" customHeight="1" x14ac:dyDescent="0.3">
      <c r="A1693" s="1" t="s">
        <v>42</v>
      </c>
      <c r="B1693" s="1" t="s">
        <v>1438</v>
      </c>
      <c r="C1693" s="1" t="s">
        <v>2796</v>
      </c>
      <c r="D1693" s="3" t="s">
        <v>1700</v>
      </c>
      <c r="E1693" s="2">
        <v>44547.477662037039</v>
      </c>
    </row>
    <row r="1694" spans="1:5" ht="33" customHeight="1" x14ac:dyDescent="0.3">
      <c r="A1694" s="1" t="s">
        <v>42</v>
      </c>
      <c r="B1694" s="1" t="s">
        <v>5</v>
      </c>
      <c r="C1694" s="1" t="s">
        <v>2796</v>
      </c>
      <c r="D1694" s="3" t="s">
        <v>1701</v>
      </c>
      <c r="E1694" s="2">
        <v>44547.477766203701</v>
      </c>
    </row>
    <row r="1695" spans="1:5" ht="33" customHeight="1" x14ac:dyDescent="0.3">
      <c r="A1695" s="1" t="s">
        <v>48</v>
      </c>
      <c r="B1695" s="1" t="s">
        <v>5</v>
      </c>
      <c r="C1695" s="1" t="s">
        <v>2796</v>
      </c>
      <c r="D1695" s="3" t="s">
        <v>1702</v>
      </c>
      <c r="E1695" s="2">
        <v>44547.477858796294</v>
      </c>
    </row>
    <row r="1696" spans="1:5" ht="33" customHeight="1" x14ac:dyDescent="0.3">
      <c r="A1696" s="1" t="s">
        <v>4</v>
      </c>
      <c r="B1696" s="1" t="s">
        <v>5</v>
      </c>
      <c r="C1696" s="1" t="s">
        <v>2796</v>
      </c>
      <c r="D1696" s="3" t="s">
        <v>1703</v>
      </c>
      <c r="E1696" s="2">
        <v>44547.478298611109</v>
      </c>
    </row>
    <row r="1697" spans="1:5" ht="33" customHeight="1" x14ac:dyDescent="0.3">
      <c r="A1697" s="1" t="s">
        <v>11</v>
      </c>
      <c r="B1697" s="1" t="s">
        <v>5</v>
      </c>
      <c r="C1697" s="1" t="s">
        <v>2796</v>
      </c>
      <c r="D1697" s="3" t="s">
        <v>1704</v>
      </c>
      <c r="E1697" s="2">
        <v>44547.478333333333</v>
      </c>
    </row>
    <row r="1698" spans="1:5" ht="33" customHeight="1" x14ac:dyDescent="0.3">
      <c r="A1698" s="1" t="s">
        <v>9</v>
      </c>
      <c r="B1698" s="1" t="s">
        <v>5</v>
      </c>
      <c r="C1698" s="1" t="s">
        <v>2796</v>
      </c>
      <c r="D1698" s="3" t="s">
        <v>1705</v>
      </c>
      <c r="E1698" s="2">
        <v>44547.478784722225</v>
      </c>
    </row>
    <row r="1699" spans="1:5" ht="33" customHeight="1" x14ac:dyDescent="0.3">
      <c r="A1699" s="1" t="s">
        <v>9</v>
      </c>
      <c r="B1699" s="1" t="s">
        <v>5</v>
      </c>
      <c r="C1699" s="1" t="s">
        <v>2796</v>
      </c>
      <c r="D1699" s="3" t="s">
        <v>1706</v>
      </c>
      <c r="E1699" s="2">
        <v>44547.475555555553</v>
      </c>
    </row>
    <row r="1700" spans="1:5" ht="33" customHeight="1" x14ac:dyDescent="0.3">
      <c r="A1700" s="1" t="s">
        <v>4</v>
      </c>
      <c r="B1700" s="1" t="s">
        <v>5</v>
      </c>
      <c r="C1700" s="1" t="s">
        <v>2796</v>
      </c>
      <c r="D1700" s="3" t="s">
        <v>1707</v>
      </c>
      <c r="E1700" s="2">
        <v>44547.475613425922</v>
      </c>
    </row>
    <row r="1701" spans="1:5" ht="33" customHeight="1" x14ac:dyDescent="0.3">
      <c r="A1701" s="1" t="s">
        <v>42</v>
      </c>
      <c r="B1701" s="1" t="s">
        <v>5</v>
      </c>
      <c r="C1701" s="1" t="s">
        <v>2796</v>
      </c>
      <c r="D1701" s="3" t="s">
        <v>1708</v>
      </c>
      <c r="E1701" s="2">
        <v>44547.479351851849</v>
      </c>
    </row>
    <row r="1702" spans="1:5" ht="33" customHeight="1" x14ac:dyDescent="0.3">
      <c r="A1702" s="1" t="s">
        <v>4</v>
      </c>
      <c r="B1702" s="1" t="s">
        <v>5</v>
      </c>
      <c r="C1702" s="1" t="s">
        <v>2796</v>
      </c>
      <c r="D1702" s="3" t="s">
        <v>1709</v>
      </c>
      <c r="E1702" s="2">
        <v>44547.479444444441</v>
      </c>
    </row>
    <row r="1703" spans="1:5" ht="33" customHeight="1" x14ac:dyDescent="0.3">
      <c r="A1703" s="1" t="s">
        <v>42</v>
      </c>
      <c r="B1703" s="1" t="s">
        <v>13</v>
      </c>
      <c r="C1703" s="1" t="s">
        <v>2796</v>
      </c>
      <c r="D1703" s="3" t="s">
        <v>1710</v>
      </c>
      <c r="E1703" s="2">
        <v>44547.479768518519</v>
      </c>
    </row>
    <row r="1704" spans="1:5" ht="33" customHeight="1" x14ac:dyDescent="0.3">
      <c r="A1704" s="1" t="s">
        <v>17</v>
      </c>
      <c r="B1704" s="1" t="s">
        <v>5</v>
      </c>
      <c r="C1704" s="1" t="s">
        <v>2796</v>
      </c>
      <c r="D1704" s="3" t="s">
        <v>1711</v>
      </c>
      <c r="E1704" s="2">
        <v>44547.480856481481</v>
      </c>
    </row>
    <row r="1705" spans="1:5" ht="33" customHeight="1" x14ac:dyDescent="0.3">
      <c r="A1705" s="1" t="s">
        <v>4</v>
      </c>
      <c r="B1705" s="1" t="s">
        <v>5</v>
      </c>
      <c r="C1705" s="1" t="s">
        <v>2796</v>
      </c>
      <c r="D1705" s="3" t="s">
        <v>1712</v>
      </c>
      <c r="E1705" s="2">
        <v>44547.481747685182</v>
      </c>
    </row>
    <row r="1706" spans="1:5" ht="33" customHeight="1" x14ac:dyDescent="0.3">
      <c r="A1706" s="1" t="s">
        <v>4</v>
      </c>
      <c r="B1706" s="1" t="s">
        <v>5</v>
      </c>
      <c r="C1706" s="1" t="s">
        <v>2796</v>
      </c>
      <c r="D1706" s="3" t="s">
        <v>1713</v>
      </c>
      <c r="E1706" s="2">
        <v>44547.482199074075</v>
      </c>
    </row>
    <row r="1707" spans="1:5" ht="33" customHeight="1" x14ac:dyDescent="0.3">
      <c r="A1707" s="1" t="s">
        <v>4</v>
      </c>
      <c r="B1707" s="1" t="s">
        <v>5</v>
      </c>
      <c r="C1707" s="1" t="s">
        <v>2796</v>
      </c>
      <c r="D1707" s="3" t="s">
        <v>1714</v>
      </c>
      <c r="E1707" s="2">
        <v>44547.482997685183</v>
      </c>
    </row>
    <row r="1708" spans="1:5" ht="33" customHeight="1" x14ac:dyDescent="0.3">
      <c r="A1708" s="1" t="s">
        <v>42</v>
      </c>
      <c r="B1708" s="1" t="s">
        <v>5</v>
      </c>
      <c r="C1708" s="1" t="s">
        <v>2796</v>
      </c>
      <c r="D1708" s="3" t="s">
        <v>1715</v>
      </c>
      <c r="E1708" s="2">
        <v>44547.391574074078</v>
      </c>
    </row>
    <row r="1709" spans="1:5" ht="33" customHeight="1" x14ac:dyDescent="0.3">
      <c r="A1709" s="1" t="s">
        <v>4</v>
      </c>
      <c r="B1709" s="1" t="s">
        <v>5</v>
      </c>
      <c r="C1709" s="1" t="s">
        <v>2796</v>
      </c>
      <c r="D1709" s="3" t="s">
        <v>1716</v>
      </c>
      <c r="E1709" s="2">
        <v>44547.483657407407</v>
      </c>
    </row>
    <row r="1710" spans="1:5" ht="33" customHeight="1" x14ac:dyDescent="0.3">
      <c r="A1710" s="1" t="s">
        <v>9</v>
      </c>
      <c r="B1710" s="1" t="s">
        <v>5</v>
      </c>
      <c r="C1710" s="1" t="s">
        <v>2796</v>
      </c>
      <c r="D1710" s="3" t="s">
        <v>1717</v>
      </c>
      <c r="E1710" s="2">
        <v>44547.483703703707</v>
      </c>
    </row>
    <row r="1711" spans="1:5" ht="33" customHeight="1" x14ac:dyDescent="0.3">
      <c r="A1711" s="1" t="s">
        <v>11</v>
      </c>
      <c r="B1711" s="1" t="s">
        <v>5</v>
      </c>
      <c r="C1711" s="1" t="s">
        <v>2796</v>
      </c>
      <c r="D1711" s="3" t="s">
        <v>1718</v>
      </c>
      <c r="E1711" s="2">
        <v>44547.483761574076</v>
      </c>
    </row>
    <row r="1712" spans="1:5" ht="33" customHeight="1" x14ac:dyDescent="0.3">
      <c r="A1712" s="1" t="s">
        <v>4</v>
      </c>
      <c r="B1712" s="1" t="s">
        <v>5</v>
      </c>
      <c r="C1712" s="1" t="s">
        <v>2796</v>
      </c>
      <c r="D1712" s="3" t="s">
        <v>1719</v>
      </c>
      <c r="E1712" s="2">
        <v>44547.484085648146</v>
      </c>
    </row>
    <row r="1713" spans="1:5" ht="33" customHeight="1" x14ac:dyDescent="0.3">
      <c r="A1713" s="1" t="s">
        <v>9</v>
      </c>
      <c r="B1713" s="1" t="s">
        <v>5</v>
      </c>
      <c r="C1713" s="1" t="s">
        <v>2796</v>
      </c>
      <c r="D1713" s="3" t="s">
        <v>1720</v>
      </c>
      <c r="E1713" s="2">
        <v>44547.484375</v>
      </c>
    </row>
    <row r="1714" spans="1:5" ht="33" customHeight="1" x14ac:dyDescent="0.3">
      <c r="A1714" s="1" t="s">
        <v>42</v>
      </c>
      <c r="B1714" s="1" t="s">
        <v>5</v>
      </c>
      <c r="C1714" s="1" t="s">
        <v>2796</v>
      </c>
      <c r="D1714" s="3" t="s">
        <v>1721</v>
      </c>
      <c r="E1714" s="2">
        <v>44547.484525462962</v>
      </c>
    </row>
    <row r="1715" spans="1:5" ht="33" customHeight="1" x14ac:dyDescent="0.3">
      <c r="A1715" s="1" t="s">
        <v>4</v>
      </c>
      <c r="B1715" s="1" t="s">
        <v>5</v>
      </c>
      <c r="C1715" s="1" t="s">
        <v>2796</v>
      </c>
      <c r="D1715" s="3" t="s">
        <v>1722</v>
      </c>
      <c r="E1715" s="2">
        <v>44547.485694444447</v>
      </c>
    </row>
    <row r="1716" spans="1:5" ht="33" customHeight="1" x14ac:dyDescent="0.3">
      <c r="A1716" s="1" t="s">
        <v>23</v>
      </c>
      <c r="B1716" s="1" t="s">
        <v>5</v>
      </c>
      <c r="C1716" s="1" t="s">
        <v>2796</v>
      </c>
      <c r="D1716" s="3" t="s">
        <v>1723</v>
      </c>
      <c r="E1716" s="2">
        <v>44547.485752314817</v>
      </c>
    </row>
    <row r="1717" spans="1:5" ht="33" customHeight="1" x14ac:dyDescent="0.3">
      <c r="A1717" s="1" t="s">
        <v>23</v>
      </c>
      <c r="B1717" s="1" t="s">
        <v>30</v>
      </c>
      <c r="C1717" s="1" t="s">
        <v>2796</v>
      </c>
      <c r="D1717" s="3" t="s">
        <v>1724</v>
      </c>
      <c r="E1717" s="2">
        <v>44547.485798611109</v>
      </c>
    </row>
    <row r="1718" spans="1:5" ht="33" customHeight="1" x14ac:dyDescent="0.3">
      <c r="A1718" s="1" t="s">
        <v>4</v>
      </c>
      <c r="B1718" s="1" t="s">
        <v>5</v>
      </c>
      <c r="C1718" s="1" t="s">
        <v>2796</v>
      </c>
      <c r="D1718" s="3" t="s">
        <v>1725</v>
      </c>
      <c r="E1718" s="2">
        <v>44547.486516203702</v>
      </c>
    </row>
    <row r="1719" spans="1:5" ht="33" customHeight="1" x14ac:dyDescent="0.3">
      <c r="A1719" s="1" t="s">
        <v>9</v>
      </c>
      <c r="B1719" s="1" t="s">
        <v>5</v>
      </c>
      <c r="C1719" s="1" t="s">
        <v>2796</v>
      </c>
      <c r="D1719" s="3" t="s">
        <v>1726</v>
      </c>
      <c r="E1719" s="2">
        <v>44547.486550925925</v>
      </c>
    </row>
    <row r="1720" spans="1:5" ht="33" customHeight="1" x14ac:dyDescent="0.3">
      <c r="A1720" s="1" t="s">
        <v>11</v>
      </c>
      <c r="B1720" s="1" t="s">
        <v>5</v>
      </c>
      <c r="C1720" s="1" t="s">
        <v>2796</v>
      </c>
      <c r="D1720" s="3" t="s">
        <v>1727</v>
      </c>
      <c r="E1720" s="2">
        <v>44547.48704861111</v>
      </c>
    </row>
    <row r="1721" spans="1:5" ht="33" customHeight="1" x14ac:dyDescent="0.3">
      <c r="A1721" s="1" t="s">
        <v>17</v>
      </c>
      <c r="B1721" s="1" t="s">
        <v>30</v>
      </c>
      <c r="C1721" s="1" t="s">
        <v>2796</v>
      </c>
      <c r="D1721" s="3" t="s">
        <v>1728</v>
      </c>
      <c r="E1721" s="2">
        <v>44547.487083333333</v>
      </c>
    </row>
    <row r="1722" spans="1:5" ht="33" customHeight="1" x14ac:dyDescent="0.3">
      <c r="A1722" s="1" t="s">
        <v>42</v>
      </c>
      <c r="B1722" s="1" t="s">
        <v>5</v>
      </c>
      <c r="C1722" s="1" t="s">
        <v>2796</v>
      </c>
      <c r="D1722" s="3" t="s">
        <v>1729</v>
      </c>
      <c r="E1722" s="2">
        <v>44547.487569444442</v>
      </c>
    </row>
    <row r="1723" spans="1:5" ht="33" customHeight="1" x14ac:dyDescent="0.3">
      <c r="A1723" s="1" t="s">
        <v>4</v>
      </c>
      <c r="B1723" s="1" t="s">
        <v>5</v>
      </c>
      <c r="C1723" s="1" t="s">
        <v>2796</v>
      </c>
      <c r="D1723" s="3" t="s">
        <v>1730</v>
      </c>
      <c r="E1723" s="2">
        <v>44547.487627314818</v>
      </c>
    </row>
    <row r="1724" spans="1:5" ht="33" customHeight="1" x14ac:dyDescent="0.3">
      <c r="A1724" s="1" t="s">
        <v>9</v>
      </c>
      <c r="B1724" s="1" t="s">
        <v>5</v>
      </c>
      <c r="C1724" s="1" t="s">
        <v>2796</v>
      </c>
      <c r="D1724" s="3" t="s">
        <v>1731</v>
      </c>
      <c r="E1724" s="2">
        <v>44547.488043981481</v>
      </c>
    </row>
    <row r="1725" spans="1:5" ht="33" customHeight="1" x14ac:dyDescent="0.3">
      <c r="A1725" s="1" t="s">
        <v>17</v>
      </c>
      <c r="B1725" s="1" t="s">
        <v>13</v>
      </c>
      <c r="C1725" s="1" t="s">
        <v>2796</v>
      </c>
      <c r="D1725" s="3" t="s">
        <v>1732</v>
      </c>
      <c r="E1725" s="2">
        <v>44547.488530092596</v>
      </c>
    </row>
    <row r="1726" spans="1:5" ht="33" customHeight="1" x14ac:dyDescent="0.3">
      <c r="A1726" s="1" t="s">
        <v>42</v>
      </c>
      <c r="B1726" s="1" t="s">
        <v>5</v>
      </c>
      <c r="C1726" s="1" t="s">
        <v>2796</v>
      </c>
      <c r="D1726" s="3" t="s">
        <v>1733</v>
      </c>
      <c r="E1726" s="2">
        <v>44547.488703703704</v>
      </c>
    </row>
    <row r="1727" spans="1:5" ht="33" customHeight="1" x14ac:dyDescent="0.3">
      <c r="A1727" s="1" t="s">
        <v>4</v>
      </c>
      <c r="B1727" s="1" t="s">
        <v>13</v>
      </c>
      <c r="C1727" s="1" t="s">
        <v>2796</v>
      </c>
      <c r="D1727" s="3" t="s">
        <v>1734</v>
      </c>
      <c r="E1727" s="2">
        <v>44547.489120370374</v>
      </c>
    </row>
    <row r="1728" spans="1:5" ht="33" customHeight="1" x14ac:dyDescent="0.3">
      <c r="A1728" s="1" t="s">
        <v>42</v>
      </c>
      <c r="B1728" s="1" t="s">
        <v>5</v>
      </c>
      <c r="C1728" s="1" t="s">
        <v>2796</v>
      </c>
      <c r="D1728" s="3" t="s">
        <v>1735</v>
      </c>
      <c r="E1728" s="2">
        <v>44547.489039351851</v>
      </c>
    </row>
    <row r="1729" spans="1:5" ht="33" customHeight="1" x14ac:dyDescent="0.3">
      <c r="A1729" s="1" t="s">
        <v>4</v>
      </c>
      <c r="B1729" s="1" t="s">
        <v>5</v>
      </c>
      <c r="C1729" s="1" t="s">
        <v>2796</v>
      </c>
      <c r="D1729" s="3" t="s">
        <v>1736</v>
      </c>
      <c r="E1729" s="2">
        <v>44547.489560185182</v>
      </c>
    </row>
    <row r="1730" spans="1:5" ht="33" customHeight="1" x14ac:dyDescent="0.3">
      <c r="A1730" s="1" t="s">
        <v>11</v>
      </c>
      <c r="B1730" s="1" t="s">
        <v>5</v>
      </c>
      <c r="C1730" s="1" t="s">
        <v>2796</v>
      </c>
      <c r="D1730" s="3" t="s">
        <v>1737</v>
      </c>
      <c r="E1730" s="2">
        <v>44547.489837962959</v>
      </c>
    </row>
    <row r="1731" spans="1:5" ht="33" customHeight="1" x14ac:dyDescent="0.3">
      <c r="A1731" s="1" t="s">
        <v>4</v>
      </c>
      <c r="B1731" s="1" t="s">
        <v>5</v>
      </c>
      <c r="C1731" s="1" t="s">
        <v>2796</v>
      </c>
      <c r="D1731" s="3" t="s">
        <v>1738</v>
      </c>
      <c r="E1731" s="2">
        <v>44547.489953703705</v>
      </c>
    </row>
    <row r="1732" spans="1:5" ht="33" customHeight="1" x14ac:dyDescent="0.3">
      <c r="A1732" s="1" t="s">
        <v>42</v>
      </c>
      <c r="B1732" s="1" t="s">
        <v>5</v>
      </c>
      <c r="C1732" s="1" t="s">
        <v>2796</v>
      </c>
      <c r="D1732" s="3" t="s">
        <v>1739</v>
      </c>
      <c r="E1732" s="2">
        <v>44547.490451388891</v>
      </c>
    </row>
    <row r="1733" spans="1:5" ht="33" customHeight="1" x14ac:dyDescent="0.3">
      <c r="A1733" s="1" t="s">
        <v>4</v>
      </c>
      <c r="B1733" s="1" t="s">
        <v>5</v>
      </c>
      <c r="C1733" s="1" t="s">
        <v>2796</v>
      </c>
      <c r="D1733" s="3" t="s">
        <v>1740</v>
      </c>
      <c r="E1733" s="2">
        <v>44547.491053240738</v>
      </c>
    </row>
    <row r="1734" spans="1:5" ht="33" customHeight="1" x14ac:dyDescent="0.3">
      <c r="A1734" s="1" t="s">
        <v>23</v>
      </c>
      <c r="B1734" s="1" t="s">
        <v>30</v>
      </c>
      <c r="C1734" s="1" t="s">
        <v>2796</v>
      </c>
      <c r="D1734" s="3" t="s">
        <v>1741</v>
      </c>
      <c r="E1734" s="2">
        <v>44547.491087962961</v>
      </c>
    </row>
    <row r="1735" spans="1:5" ht="33" customHeight="1" x14ac:dyDescent="0.3">
      <c r="A1735" s="1" t="s">
        <v>42</v>
      </c>
      <c r="B1735" s="1" t="s">
        <v>5</v>
      </c>
      <c r="C1735" s="1" t="s">
        <v>2796</v>
      </c>
      <c r="D1735" s="3" t="s">
        <v>1742</v>
      </c>
      <c r="E1735" s="2">
        <v>44547.491643518515</v>
      </c>
    </row>
    <row r="1736" spans="1:5" ht="33" customHeight="1" x14ac:dyDescent="0.3">
      <c r="A1736" s="1" t="s">
        <v>4</v>
      </c>
      <c r="B1736" s="1" t="s">
        <v>5</v>
      </c>
      <c r="C1736" s="1" t="s">
        <v>2796</v>
      </c>
      <c r="D1736" s="3" t="s">
        <v>1743</v>
      </c>
      <c r="E1736" s="2">
        <v>44547.491643518515</v>
      </c>
    </row>
    <row r="1737" spans="1:5" ht="33" customHeight="1" x14ac:dyDescent="0.3">
      <c r="A1737" s="1" t="s">
        <v>42</v>
      </c>
      <c r="B1737" s="1" t="s">
        <v>5</v>
      </c>
      <c r="C1737" s="1" t="s">
        <v>2796</v>
      </c>
      <c r="D1737" s="3" t="s">
        <v>1744</v>
      </c>
      <c r="E1737" s="2">
        <v>44547.492037037038</v>
      </c>
    </row>
    <row r="1738" spans="1:5" ht="33" customHeight="1" x14ac:dyDescent="0.3">
      <c r="A1738" s="1" t="s">
        <v>4</v>
      </c>
      <c r="B1738" s="1" t="s">
        <v>1438</v>
      </c>
      <c r="C1738" s="1" t="s">
        <v>2796</v>
      </c>
      <c r="D1738" s="3" t="s">
        <v>1745</v>
      </c>
      <c r="E1738" s="2">
        <v>44547.492152777777</v>
      </c>
    </row>
    <row r="1739" spans="1:5" ht="33" customHeight="1" x14ac:dyDescent="0.3">
      <c r="A1739" s="1" t="s">
        <v>4</v>
      </c>
      <c r="B1739" s="1" t="s">
        <v>5</v>
      </c>
      <c r="C1739" s="1" t="s">
        <v>2796</v>
      </c>
      <c r="D1739" s="3" t="s">
        <v>1746</v>
      </c>
      <c r="E1739" s="2">
        <v>44547.492638888885</v>
      </c>
    </row>
    <row r="1740" spans="1:5" ht="33" customHeight="1" x14ac:dyDescent="0.3">
      <c r="A1740" s="1" t="s">
        <v>4</v>
      </c>
      <c r="B1740" s="1" t="s">
        <v>5</v>
      </c>
      <c r="C1740" s="1" t="s">
        <v>2796</v>
      </c>
      <c r="D1740" s="3" t="s">
        <v>1747</v>
      </c>
      <c r="E1740" s="2">
        <v>44547.493368055555</v>
      </c>
    </row>
    <row r="1741" spans="1:5" ht="33" customHeight="1" x14ac:dyDescent="0.3">
      <c r="A1741" s="1" t="s">
        <v>23</v>
      </c>
      <c r="B1741" s="1" t="s">
        <v>1438</v>
      </c>
      <c r="C1741" s="1" t="s">
        <v>2796</v>
      </c>
      <c r="D1741" s="3" t="s">
        <v>1748</v>
      </c>
      <c r="E1741" s="2">
        <v>44547.493425925924</v>
      </c>
    </row>
    <row r="1742" spans="1:5" ht="33" customHeight="1" x14ac:dyDescent="0.3">
      <c r="A1742" s="1" t="s">
        <v>9</v>
      </c>
      <c r="B1742" s="1" t="s">
        <v>1438</v>
      </c>
      <c r="C1742" s="1" t="s">
        <v>2796</v>
      </c>
      <c r="D1742" s="3" t="s">
        <v>1749</v>
      </c>
      <c r="E1742" s="2">
        <v>44547.494351851848</v>
      </c>
    </row>
    <row r="1743" spans="1:5" ht="33" customHeight="1" x14ac:dyDescent="0.3">
      <c r="A1743" s="1" t="s">
        <v>4</v>
      </c>
      <c r="B1743" s="1" t="s">
        <v>5</v>
      </c>
      <c r="C1743" s="1" t="s">
        <v>2796</v>
      </c>
      <c r="D1743" s="3" t="s">
        <v>1750</v>
      </c>
      <c r="E1743" s="2">
        <v>44547.494351851848</v>
      </c>
    </row>
    <row r="1744" spans="1:5" ht="33" customHeight="1" x14ac:dyDescent="0.3">
      <c r="A1744" s="1" t="s">
        <v>11</v>
      </c>
      <c r="B1744" s="1" t="s">
        <v>5</v>
      </c>
      <c r="C1744" s="1" t="s">
        <v>2796</v>
      </c>
      <c r="D1744" s="3" t="s">
        <v>1751</v>
      </c>
      <c r="E1744" s="2">
        <v>44547.4768287037</v>
      </c>
    </row>
    <row r="1745" spans="1:5" ht="33" customHeight="1" x14ac:dyDescent="0.3">
      <c r="A1745" s="1" t="s">
        <v>4</v>
      </c>
      <c r="B1745" s="1" t="s">
        <v>5</v>
      </c>
      <c r="C1745" s="1" t="s">
        <v>2796</v>
      </c>
      <c r="D1745" s="3" t="s">
        <v>1752</v>
      </c>
      <c r="E1745" s="2">
        <v>44547.494398148148</v>
      </c>
    </row>
    <row r="1746" spans="1:5" ht="33" customHeight="1" x14ac:dyDescent="0.3">
      <c r="A1746" s="1" t="s">
        <v>4</v>
      </c>
      <c r="B1746" s="1" t="s">
        <v>5</v>
      </c>
      <c r="C1746" s="1" t="s">
        <v>2796</v>
      </c>
      <c r="D1746" s="3" t="s">
        <v>1753</v>
      </c>
      <c r="E1746" s="2">
        <v>44547.494525462964</v>
      </c>
    </row>
    <row r="1747" spans="1:5" ht="33" customHeight="1" x14ac:dyDescent="0.3">
      <c r="A1747" s="1" t="s">
        <v>23</v>
      </c>
      <c r="B1747" s="1" t="s">
        <v>5</v>
      </c>
      <c r="C1747" s="1" t="s">
        <v>2796</v>
      </c>
      <c r="D1747" s="3" t="s">
        <v>1754</v>
      </c>
      <c r="E1747" s="2">
        <v>44547.495150462964</v>
      </c>
    </row>
    <row r="1748" spans="1:5" ht="33" customHeight="1" x14ac:dyDescent="0.3">
      <c r="A1748" s="1" t="s">
        <v>9</v>
      </c>
      <c r="B1748" s="1" t="s">
        <v>5</v>
      </c>
      <c r="C1748" s="1" t="s">
        <v>2796</v>
      </c>
      <c r="D1748" s="3" t="s">
        <v>1755</v>
      </c>
      <c r="E1748" s="2">
        <v>44547.495162037034</v>
      </c>
    </row>
    <row r="1749" spans="1:5" ht="33" customHeight="1" x14ac:dyDescent="0.3">
      <c r="A1749" s="1" t="s">
        <v>4</v>
      </c>
      <c r="B1749" s="1" t="s">
        <v>5</v>
      </c>
      <c r="C1749" s="1" t="s">
        <v>2796</v>
      </c>
      <c r="D1749" s="3" t="s">
        <v>1756</v>
      </c>
      <c r="E1749" s="2">
        <v>44547.495555555557</v>
      </c>
    </row>
    <row r="1750" spans="1:5" ht="33" customHeight="1" x14ac:dyDescent="0.3">
      <c r="A1750" s="1" t="s">
        <v>42</v>
      </c>
      <c r="B1750" s="1" t="s">
        <v>5</v>
      </c>
      <c r="C1750" s="1" t="s">
        <v>2796</v>
      </c>
      <c r="D1750" s="3" t="s">
        <v>1757</v>
      </c>
      <c r="E1750" s="2">
        <v>44547.496944444443</v>
      </c>
    </row>
    <row r="1751" spans="1:5" ht="33" customHeight="1" x14ac:dyDescent="0.3">
      <c r="A1751" s="1" t="s">
        <v>4</v>
      </c>
      <c r="B1751" s="1" t="s">
        <v>5</v>
      </c>
      <c r="C1751" s="1" t="s">
        <v>2796</v>
      </c>
      <c r="D1751" s="3" t="s">
        <v>1758</v>
      </c>
      <c r="E1751" s="2">
        <v>44547.497291666667</v>
      </c>
    </row>
    <row r="1752" spans="1:5" ht="33" customHeight="1" x14ac:dyDescent="0.3">
      <c r="A1752" s="1" t="s">
        <v>17</v>
      </c>
      <c r="B1752" s="1" t="s">
        <v>1438</v>
      </c>
      <c r="C1752" s="1" t="s">
        <v>2796</v>
      </c>
      <c r="D1752" s="3" t="s">
        <v>1759</v>
      </c>
      <c r="E1752" s="2">
        <v>44547.497708333336</v>
      </c>
    </row>
    <row r="1753" spans="1:5" ht="33" customHeight="1" x14ac:dyDescent="0.3">
      <c r="A1753" s="1" t="s">
        <v>9</v>
      </c>
      <c r="B1753" s="1" t="s">
        <v>5</v>
      </c>
      <c r="C1753" s="1" t="s">
        <v>2796</v>
      </c>
      <c r="D1753" s="3" t="s">
        <v>1760</v>
      </c>
      <c r="E1753" s="2">
        <v>44547.497766203705</v>
      </c>
    </row>
    <row r="1754" spans="1:5" ht="33" customHeight="1" x14ac:dyDescent="0.3">
      <c r="A1754" s="1" t="s">
        <v>42</v>
      </c>
      <c r="B1754" s="1" t="s">
        <v>5</v>
      </c>
      <c r="C1754" s="1" t="s">
        <v>2796</v>
      </c>
      <c r="D1754" s="3" t="s">
        <v>1761</v>
      </c>
      <c r="E1754" s="2">
        <v>44547.497893518521</v>
      </c>
    </row>
    <row r="1755" spans="1:5" ht="33" customHeight="1" x14ac:dyDescent="0.3">
      <c r="A1755" s="1" t="s">
        <v>4</v>
      </c>
      <c r="B1755" s="1" t="s">
        <v>5</v>
      </c>
      <c r="C1755" s="1" t="s">
        <v>2796</v>
      </c>
      <c r="D1755" s="3" t="s">
        <v>1762</v>
      </c>
      <c r="E1755" s="2">
        <v>44547.498240740744</v>
      </c>
    </row>
    <row r="1756" spans="1:5" ht="33" customHeight="1" x14ac:dyDescent="0.3">
      <c r="A1756" s="1" t="s">
        <v>9</v>
      </c>
      <c r="B1756" s="1" t="s">
        <v>5</v>
      </c>
      <c r="C1756" s="1" t="s">
        <v>2796</v>
      </c>
      <c r="D1756" s="3" t="s">
        <v>1763</v>
      </c>
      <c r="E1756" s="2">
        <v>44547.498217592591</v>
      </c>
    </row>
    <row r="1757" spans="1:5" ht="33" customHeight="1" x14ac:dyDescent="0.3">
      <c r="A1757" s="1" t="s">
        <v>11</v>
      </c>
      <c r="B1757" s="1" t="s">
        <v>5</v>
      </c>
      <c r="C1757" s="1" t="s">
        <v>2796</v>
      </c>
      <c r="D1757" s="3" t="s">
        <v>1764</v>
      </c>
      <c r="E1757" s="2">
        <v>44547.49900462963</v>
      </c>
    </row>
    <row r="1758" spans="1:5" ht="33" customHeight="1" x14ac:dyDescent="0.3">
      <c r="A1758" s="1" t="s">
        <v>42</v>
      </c>
      <c r="B1758" s="1" t="s">
        <v>5</v>
      </c>
      <c r="C1758" s="1" t="s">
        <v>2796</v>
      </c>
      <c r="D1758" s="3" t="s">
        <v>1765</v>
      </c>
      <c r="E1758" s="2">
        <v>44547.500543981485</v>
      </c>
    </row>
    <row r="1759" spans="1:5" ht="33" customHeight="1" x14ac:dyDescent="0.3">
      <c r="A1759" s="1" t="s">
        <v>17</v>
      </c>
      <c r="B1759" s="1" t="s">
        <v>5</v>
      </c>
      <c r="C1759" s="1" t="s">
        <v>2796</v>
      </c>
      <c r="D1759" s="3" t="s">
        <v>1766</v>
      </c>
      <c r="E1759" s="2">
        <v>44547.500833333332</v>
      </c>
    </row>
    <row r="1760" spans="1:5" ht="33" customHeight="1" x14ac:dyDescent="0.3">
      <c r="A1760" s="1" t="s">
        <v>9</v>
      </c>
      <c r="B1760" s="1" t="s">
        <v>5</v>
      </c>
      <c r="C1760" s="1" t="s">
        <v>2796</v>
      </c>
      <c r="D1760" s="3" t="s">
        <v>1767</v>
      </c>
      <c r="E1760" s="2">
        <v>44547.500856481478</v>
      </c>
    </row>
    <row r="1761" spans="1:5" ht="33" customHeight="1" x14ac:dyDescent="0.3">
      <c r="A1761" s="1" t="s">
        <v>17</v>
      </c>
      <c r="B1761" s="1" t="s">
        <v>30</v>
      </c>
      <c r="C1761" s="1" t="s">
        <v>2796</v>
      </c>
      <c r="D1761" s="3" t="s">
        <v>1768</v>
      </c>
      <c r="E1761" s="2">
        <v>44547.501076388886</v>
      </c>
    </row>
    <row r="1762" spans="1:5" ht="33" customHeight="1" x14ac:dyDescent="0.3">
      <c r="A1762" s="1" t="s">
        <v>9</v>
      </c>
      <c r="B1762" s="1" t="s">
        <v>5</v>
      </c>
      <c r="C1762" s="1" t="s">
        <v>2796</v>
      </c>
      <c r="D1762" s="3" t="s">
        <v>1769</v>
      </c>
      <c r="E1762" s="2">
        <v>44547.501203703701</v>
      </c>
    </row>
    <row r="1763" spans="1:5" ht="33" customHeight="1" x14ac:dyDescent="0.3">
      <c r="A1763" s="1" t="s">
        <v>4</v>
      </c>
      <c r="B1763" s="1" t="s">
        <v>5</v>
      </c>
      <c r="C1763" s="1" t="s">
        <v>2796</v>
      </c>
      <c r="D1763" s="3" t="s">
        <v>1770</v>
      </c>
      <c r="E1763" s="2">
        <v>44547.501203703701</v>
      </c>
    </row>
    <row r="1764" spans="1:5" ht="33" customHeight="1" x14ac:dyDescent="0.3">
      <c r="A1764" s="1" t="s">
        <v>9</v>
      </c>
      <c r="B1764" s="1" t="s">
        <v>5</v>
      </c>
      <c r="C1764" s="1" t="s">
        <v>2796</v>
      </c>
      <c r="D1764" s="3" t="s">
        <v>1771</v>
      </c>
      <c r="E1764" s="2">
        <v>44547.501527777778</v>
      </c>
    </row>
    <row r="1765" spans="1:5" ht="33" customHeight="1" x14ac:dyDescent="0.3">
      <c r="A1765" s="1" t="s">
        <v>4</v>
      </c>
      <c r="B1765" s="1" t="s">
        <v>5</v>
      </c>
      <c r="C1765" s="1" t="s">
        <v>2796</v>
      </c>
      <c r="D1765" s="3" t="s">
        <v>1772</v>
      </c>
      <c r="E1765" s="2">
        <v>44547.501574074071</v>
      </c>
    </row>
    <row r="1766" spans="1:5" ht="33" customHeight="1" x14ac:dyDescent="0.3">
      <c r="A1766" s="1" t="s">
        <v>7</v>
      </c>
      <c r="B1766" s="1" t="s">
        <v>30</v>
      </c>
      <c r="C1766" s="1" t="s">
        <v>2796</v>
      </c>
      <c r="D1766" s="3" t="s">
        <v>1773</v>
      </c>
      <c r="E1766" s="2">
        <v>44547.501655092594</v>
      </c>
    </row>
    <row r="1767" spans="1:5" ht="33" customHeight="1" x14ac:dyDescent="0.3">
      <c r="A1767" s="1" t="s">
        <v>4</v>
      </c>
      <c r="B1767" s="1" t="s">
        <v>5</v>
      </c>
      <c r="C1767" s="1" t="s">
        <v>2796</v>
      </c>
      <c r="D1767" s="3" t="s">
        <v>1774</v>
      </c>
      <c r="E1767" s="2">
        <v>44547.501851851855</v>
      </c>
    </row>
    <row r="1768" spans="1:5" ht="33" customHeight="1" x14ac:dyDescent="0.3">
      <c r="A1768" s="1" t="s">
        <v>48</v>
      </c>
      <c r="B1768" s="1" t="s">
        <v>5</v>
      </c>
      <c r="C1768" s="1" t="s">
        <v>2796</v>
      </c>
      <c r="D1768" s="3" t="s">
        <v>1775</v>
      </c>
      <c r="E1768" s="2">
        <v>44547.502905092595</v>
      </c>
    </row>
    <row r="1769" spans="1:5" ht="33" customHeight="1" x14ac:dyDescent="0.3">
      <c r="A1769" s="1" t="s">
        <v>48</v>
      </c>
      <c r="B1769" s="1" t="s">
        <v>5</v>
      </c>
      <c r="C1769" s="1" t="s">
        <v>2796</v>
      </c>
      <c r="D1769" s="3" t="s">
        <v>1776</v>
      </c>
      <c r="E1769" s="2">
        <v>44547.503495370373</v>
      </c>
    </row>
    <row r="1770" spans="1:5" ht="33" customHeight="1" x14ac:dyDescent="0.3">
      <c r="A1770" s="1" t="s">
        <v>42</v>
      </c>
      <c r="B1770" s="1" t="s">
        <v>1438</v>
      </c>
      <c r="C1770" s="1" t="s">
        <v>2796</v>
      </c>
      <c r="D1770" s="3" t="e" cm="1">
        <f t="array" ref="D1770">-Actual real consideration on how salaries and deductions work in argentina. Because with adjustments from october, seniors are getting paid more than managers, since India did not calculate the income we managers get deducted in this country.
- real Flexibility on remote working within the country: this does not happen in EY argentina, as talent does not permit working from anywhere else that is not your Actual home. being able to work from other areas in the country is what all companies here are offering and what most of the people want
- have lunch budget since we work from home every day
- have parking space when we go to the office or at least discounts on parking spaces near the office
- provide real support for home office, the budget given did not even cover a second screen
- since managers do not get paid OT, we should be able to accumulate that time for holidays</f>
        <v>#NAME?</v>
      </c>
      <c r="E1770" s="2">
        <v>44547.504259259258</v>
      </c>
    </row>
    <row r="1771" spans="1:5" ht="33" customHeight="1" x14ac:dyDescent="0.3">
      <c r="A1771" s="1" t="s">
        <v>4</v>
      </c>
      <c r="B1771" s="1" t="s">
        <v>5</v>
      </c>
      <c r="C1771" s="1" t="s">
        <v>2796</v>
      </c>
      <c r="D1771" s="3" t="s">
        <v>1777</v>
      </c>
      <c r="E1771" s="2">
        <v>44547.504386574074</v>
      </c>
    </row>
    <row r="1772" spans="1:5" ht="33" customHeight="1" x14ac:dyDescent="0.3">
      <c r="A1772" s="1" t="s">
        <v>4</v>
      </c>
      <c r="B1772" s="1" t="s">
        <v>5</v>
      </c>
      <c r="C1772" s="1" t="s">
        <v>2796</v>
      </c>
      <c r="D1772" s="3" t="s">
        <v>1778</v>
      </c>
      <c r="E1772" s="2">
        <v>44547.504502314812</v>
      </c>
    </row>
    <row r="1773" spans="1:5" ht="33" customHeight="1" x14ac:dyDescent="0.3">
      <c r="A1773" s="1" t="s">
        <v>4</v>
      </c>
      <c r="B1773" s="1" t="s">
        <v>5</v>
      </c>
      <c r="C1773" s="1" t="s">
        <v>2796</v>
      </c>
      <c r="D1773" s="3" t="s">
        <v>1779</v>
      </c>
      <c r="E1773" s="2">
        <v>44547.504699074074</v>
      </c>
    </row>
    <row r="1774" spans="1:5" ht="33" customHeight="1" x14ac:dyDescent="0.3">
      <c r="A1774" s="1" t="s">
        <v>17</v>
      </c>
      <c r="B1774" s="1" t="s">
        <v>5</v>
      </c>
      <c r="C1774" s="1" t="s">
        <v>2796</v>
      </c>
      <c r="D1774" s="3" t="s">
        <v>1780</v>
      </c>
      <c r="E1774" s="2">
        <v>44547.504756944443</v>
      </c>
    </row>
    <row r="1775" spans="1:5" ht="33" customHeight="1" x14ac:dyDescent="0.3">
      <c r="A1775" s="1" t="s">
        <v>11</v>
      </c>
      <c r="B1775" s="1" t="s">
        <v>5</v>
      </c>
      <c r="C1775" s="1" t="s">
        <v>2796</v>
      </c>
      <c r="D1775" s="3" t="s">
        <v>1781</v>
      </c>
      <c r="E1775" s="2">
        <v>44547.504837962966</v>
      </c>
    </row>
    <row r="1776" spans="1:5" ht="33" customHeight="1" x14ac:dyDescent="0.3">
      <c r="A1776" s="1" t="s">
        <v>42</v>
      </c>
      <c r="B1776" s="1" t="s">
        <v>5</v>
      </c>
      <c r="C1776" s="1" t="s">
        <v>2796</v>
      </c>
      <c r="D1776" s="3" t="s">
        <v>1782</v>
      </c>
      <c r="E1776" s="2">
        <v>44547.505046296297</v>
      </c>
    </row>
    <row r="1777" spans="1:5" ht="33" customHeight="1" x14ac:dyDescent="0.3">
      <c r="A1777" s="1" t="s">
        <v>4</v>
      </c>
      <c r="B1777" s="1" t="s">
        <v>5</v>
      </c>
      <c r="C1777" s="1" t="s">
        <v>2796</v>
      </c>
      <c r="D1777" s="3" t="s">
        <v>1783</v>
      </c>
      <c r="E1777" s="2">
        <v>44547.505219907405</v>
      </c>
    </row>
    <row r="1778" spans="1:5" ht="33" customHeight="1" x14ac:dyDescent="0.3">
      <c r="A1778" s="1" t="s">
        <v>4</v>
      </c>
      <c r="B1778" s="1" t="s">
        <v>5</v>
      </c>
      <c r="C1778" s="1" t="s">
        <v>2796</v>
      </c>
      <c r="D1778" s="3" t="s">
        <v>1784</v>
      </c>
      <c r="E1778" s="2">
        <v>44547.505231481482</v>
      </c>
    </row>
    <row r="1779" spans="1:5" ht="33" customHeight="1" x14ac:dyDescent="0.3">
      <c r="A1779" s="1" t="s">
        <v>4</v>
      </c>
      <c r="B1779" s="1" t="s">
        <v>5</v>
      </c>
      <c r="C1779" s="1" t="s">
        <v>2796</v>
      </c>
      <c r="D1779" s="3" t="s">
        <v>1785</v>
      </c>
      <c r="E1779" s="2">
        <v>44547.505555555559</v>
      </c>
    </row>
    <row r="1780" spans="1:5" ht="33" customHeight="1" x14ac:dyDescent="0.3">
      <c r="A1780" s="1" t="s">
        <v>4</v>
      </c>
      <c r="B1780" s="1" t="s">
        <v>5</v>
      </c>
      <c r="C1780" s="1" t="s">
        <v>2796</v>
      </c>
      <c r="D1780" s="3" t="s">
        <v>1786</v>
      </c>
      <c r="E1780" s="2">
        <v>44547.505706018521</v>
      </c>
    </row>
    <row r="1781" spans="1:5" ht="33" customHeight="1" x14ac:dyDescent="0.3">
      <c r="A1781" s="1" t="s">
        <v>4</v>
      </c>
      <c r="B1781" s="1" t="s">
        <v>13</v>
      </c>
      <c r="C1781" s="1" t="s">
        <v>2796</v>
      </c>
      <c r="D1781" s="3" t="s">
        <v>1787</v>
      </c>
      <c r="E1781" s="2">
        <v>44547.50582175926</v>
      </c>
    </row>
    <row r="1782" spans="1:5" ht="33" customHeight="1" x14ac:dyDescent="0.3">
      <c r="A1782" s="1" t="s">
        <v>4</v>
      </c>
      <c r="B1782" s="1" t="s">
        <v>1438</v>
      </c>
      <c r="C1782" s="1" t="s">
        <v>2796</v>
      </c>
      <c r="D1782" s="3" t="s">
        <v>1788</v>
      </c>
      <c r="E1782" s="2">
        <v>44547.506064814814</v>
      </c>
    </row>
    <row r="1783" spans="1:5" ht="33" customHeight="1" x14ac:dyDescent="0.3">
      <c r="A1783" s="1" t="s">
        <v>42</v>
      </c>
      <c r="B1783" s="1" t="s">
        <v>5</v>
      </c>
      <c r="C1783" s="1" t="s">
        <v>2796</v>
      </c>
      <c r="D1783" s="3" t="s">
        <v>1789</v>
      </c>
      <c r="E1783" s="2">
        <v>44547.506238425929</v>
      </c>
    </row>
    <row r="1784" spans="1:5" ht="33" customHeight="1" x14ac:dyDescent="0.3">
      <c r="A1784" s="1" t="s">
        <v>4</v>
      </c>
      <c r="B1784" s="1" t="s">
        <v>5</v>
      </c>
      <c r="C1784" s="1" t="s">
        <v>2796</v>
      </c>
      <c r="D1784" s="3" t="s">
        <v>1790</v>
      </c>
      <c r="E1784" s="2">
        <v>44547.507094907407</v>
      </c>
    </row>
    <row r="1785" spans="1:5" ht="33" customHeight="1" x14ac:dyDescent="0.3">
      <c r="A1785" s="1" t="s">
        <v>17</v>
      </c>
      <c r="B1785" s="1" t="s">
        <v>13</v>
      </c>
      <c r="C1785" s="1" t="s">
        <v>2796</v>
      </c>
      <c r="D1785" s="3" t="s">
        <v>1791</v>
      </c>
      <c r="E1785" s="2">
        <v>44547.507187499999</v>
      </c>
    </row>
    <row r="1786" spans="1:5" ht="33" customHeight="1" x14ac:dyDescent="0.3">
      <c r="A1786" s="1" t="s">
        <v>4</v>
      </c>
      <c r="B1786" s="1" t="s">
        <v>5</v>
      </c>
      <c r="C1786" s="1" t="s">
        <v>2796</v>
      </c>
      <c r="D1786" s="3" t="s">
        <v>1792</v>
      </c>
      <c r="E1786" s="2">
        <v>44547.507465277777</v>
      </c>
    </row>
    <row r="1787" spans="1:5" ht="33" customHeight="1" x14ac:dyDescent="0.3">
      <c r="A1787" s="1" t="s">
        <v>4</v>
      </c>
      <c r="B1787" s="1" t="s">
        <v>5</v>
      </c>
      <c r="C1787" s="1" t="s">
        <v>2796</v>
      </c>
      <c r="D1787" s="3" t="s">
        <v>1793</v>
      </c>
      <c r="E1787" s="2">
        <v>44547.507835648146</v>
      </c>
    </row>
    <row r="1788" spans="1:5" ht="33" customHeight="1" x14ac:dyDescent="0.3">
      <c r="A1788" s="1" t="s">
        <v>7</v>
      </c>
      <c r="B1788" s="1" t="s">
        <v>5</v>
      </c>
      <c r="C1788" s="1" t="s">
        <v>2796</v>
      </c>
      <c r="D1788" s="3" t="s">
        <v>1794</v>
      </c>
      <c r="E1788" s="2">
        <v>44547.507986111108</v>
      </c>
    </row>
    <row r="1789" spans="1:5" ht="33" customHeight="1" x14ac:dyDescent="0.3">
      <c r="A1789" s="1" t="s">
        <v>23</v>
      </c>
      <c r="B1789" s="1" t="s">
        <v>1438</v>
      </c>
      <c r="C1789" s="1" t="s">
        <v>2796</v>
      </c>
      <c r="D1789" s="3" t="s">
        <v>1795</v>
      </c>
      <c r="E1789" s="2">
        <v>44547.508599537039</v>
      </c>
    </row>
    <row r="1790" spans="1:5" ht="33" customHeight="1" x14ac:dyDescent="0.3">
      <c r="A1790" s="1" t="s">
        <v>42</v>
      </c>
      <c r="B1790" s="1" t="s">
        <v>5</v>
      </c>
      <c r="C1790" s="1" t="s">
        <v>2796</v>
      </c>
      <c r="D1790" s="3" t="s">
        <v>1796</v>
      </c>
      <c r="E1790" s="2">
        <v>44547.508761574078</v>
      </c>
    </row>
    <row r="1791" spans="1:5" ht="33" customHeight="1" x14ac:dyDescent="0.3">
      <c r="A1791" s="1" t="s">
        <v>4</v>
      </c>
      <c r="B1791" s="1" t="s">
        <v>5</v>
      </c>
      <c r="C1791" s="1" t="s">
        <v>2796</v>
      </c>
      <c r="D1791" s="3" t="s">
        <v>1797</v>
      </c>
      <c r="E1791" s="2">
        <v>44547.508842592593</v>
      </c>
    </row>
    <row r="1792" spans="1:5" ht="33" customHeight="1" x14ac:dyDescent="0.3">
      <c r="A1792" s="1" t="s">
        <v>11</v>
      </c>
      <c r="B1792" s="1" t="s">
        <v>5</v>
      </c>
      <c r="C1792" s="1" t="s">
        <v>2796</v>
      </c>
      <c r="D1792" s="3" t="s">
        <v>1798</v>
      </c>
      <c r="E1792" s="2">
        <v>44547.509016203701</v>
      </c>
    </row>
    <row r="1793" spans="1:5" ht="33" customHeight="1" x14ac:dyDescent="0.3">
      <c r="A1793" s="1" t="s">
        <v>4</v>
      </c>
      <c r="B1793" s="1" t="s">
        <v>5</v>
      </c>
      <c r="C1793" s="1" t="s">
        <v>2796</v>
      </c>
      <c r="D1793" s="3" t="s">
        <v>1799</v>
      </c>
      <c r="E1793" s="2">
        <v>44547.509189814817</v>
      </c>
    </row>
    <row r="1794" spans="1:5" ht="33" customHeight="1" x14ac:dyDescent="0.3">
      <c r="A1794" s="1" t="s">
        <v>4</v>
      </c>
      <c r="B1794" s="1" t="s">
        <v>1438</v>
      </c>
      <c r="C1794" s="1" t="s">
        <v>2796</v>
      </c>
      <c r="D1794" s="3" t="s">
        <v>1800</v>
      </c>
      <c r="E1794" s="2">
        <v>44547.509652777779</v>
      </c>
    </row>
    <row r="1795" spans="1:5" ht="33" customHeight="1" x14ac:dyDescent="0.3">
      <c r="A1795" s="1" t="s">
        <v>9</v>
      </c>
      <c r="B1795" s="1" t="s">
        <v>5</v>
      </c>
      <c r="C1795" s="1" t="s">
        <v>2796</v>
      </c>
      <c r="D1795" s="3" t="s">
        <v>1801</v>
      </c>
      <c r="E1795" s="2">
        <v>44547.509756944448</v>
      </c>
    </row>
    <row r="1796" spans="1:5" ht="33" customHeight="1" x14ac:dyDescent="0.3">
      <c r="A1796" s="1" t="s">
        <v>4</v>
      </c>
      <c r="B1796" s="1" t="s">
        <v>5</v>
      </c>
      <c r="C1796" s="1" t="s">
        <v>2796</v>
      </c>
      <c r="D1796" s="3" t="s">
        <v>1802</v>
      </c>
      <c r="E1796" s="2">
        <v>44547.510231481479</v>
      </c>
    </row>
    <row r="1797" spans="1:5" ht="33" customHeight="1" x14ac:dyDescent="0.3">
      <c r="A1797" s="1" t="s">
        <v>9</v>
      </c>
      <c r="B1797" s="1" t="s">
        <v>5</v>
      </c>
      <c r="C1797" s="1" t="s">
        <v>2796</v>
      </c>
      <c r="D1797" s="3" t="s">
        <v>1803</v>
      </c>
      <c r="E1797" s="2">
        <v>44547.510601851849</v>
      </c>
    </row>
    <row r="1798" spans="1:5" ht="33" customHeight="1" x14ac:dyDescent="0.3">
      <c r="A1798" s="1" t="s">
        <v>9</v>
      </c>
      <c r="B1798" s="1" t="s">
        <v>5</v>
      </c>
      <c r="C1798" s="1" t="s">
        <v>2796</v>
      </c>
      <c r="D1798" s="3" t="s">
        <v>1804</v>
      </c>
      <c r="E1798" s="2">
        <v>44547.510868055557</v>
      </c>
    </row>
    <row r="1799" spans="1:5" ht="33" customHeight="1" x14ac:dyDescent="0.3">
      <c r="A1799" s="1" t="s">
        <v>42</v>
      </c>
      <c r="B1799" s="1" t="s">
        <v>5</v>
      </c>
      <c r="C1799" s="1" t="s">
        <v>2796</v>
      </c>
      <c r="D1799" s="3" t="s">
        <v>1805</v>
      </c>
      <c r="E1799" s="2">
        <v>44547.510914351849</v>
      </c>
    </row>
    <row r="1800" spans="1:5" ht="33" customHeight="1" x14ac:dyDescent="0.3">
      <c r="A1800" s="1" t="s">
        <v>11</v>
      </c>
      <c r="B1800" s="1" t="s">
        <v>5</v>
      </c>
      <c r="C1800" s="1" t="s">
        <v>2796</v>
      </c>
      <c r="D1800" s="3" t="s">
        <v>1806</v>
      </c>
      <c r="E1800" s="2">
        <v>44547.510972222219</v>
      </c>
    </row>
    <row r="1801" spans="1:5" ht="33" customHeight="1" x14ac:dyDescent="0.3">
      <c r="A1801" s="1" t="s">
        <v>7</v>
      </c>
      <c r="B1801" s="1" t="s">
        <v>5</v>
      </c>
      <c r="C1801" s="1" t="s">
        <v>2796</v>
      </c>
      <c r="D1801" s="3" t="s">
        <v>1807</v>
      </c>
      <c r="E1801" s="2">
        <v>44547.511377314811</v>
      </c>
    </row>
    <row r="1802" spans="1:5" ht="33" customHeight="1" x14ac:dyDescent="0.3">
      <c r="A1802" s="1" t="s">
        <v>11</v>
      </c>
      <c r="B1802" s="1" t="s">
        <v>5</v>
      </c>
      <c r="C1802" s="1" t="s">
        <v>2796</v>
      </c>
      <c r="D1802" s="3" t="s">
        <v>1808</v>
      </c>
      <c r="E1802" s="2">
        <v>44547.51153935185</v>
      </c>
    </row>
    <row r="1803" spans="1:5" ht="33" customHeight="1" x14ac:dyDescent="0.3">
      <c r="A1803" s="1" t="s">
        <v>4</v>
      </c>
      <c r="B1803" s="1" t="s">
        <v>5</v>
      </c>
      <c r="C1803" s="1" t="s">
        <v>2796</v>
      </c>
      <c r="D1803" s="3" t="s">
        <v>1809</v>
      </c>
      <c r="E1803" s="2">
        <v>44547.511990740742</v>
      </c>
    </row>
    <row r="1804" spans="1:5" ht="33" customHeight="1" x14ac:dyDescent="0.3">
      <c r="A1804" s="1" t="s">
        <v>42</v>
      </c>
      <c r="B1804" s="1" t="s">
        <v>5</v>
      </c>
      <c r="C1804" s="1" t="s">
        <v>2796</v>
      </c>
      <c r="D1804" s="3" t="s">
        <v>1810</v>
      </c>
      <c r="E1804" s="2">
        <v>44547.512083333335</v>
      </c>
    </row>
    <row r="1805" spans="1:5" ht="33" customHeight="1" x14ac:dyDescent="0.3">
      <c r="A1805" s="1" t="s">
        <v>4</v>
      </c>
      <c r="B1805" s="1" t="s">
        <v>5</v>
      </c>
      <c r="C1805" s="1" t="s">
        <v>2796</v>
      </c>
      <c r="D1805" s="3" t="s">
        <v>1811</v>
      </c>
      <c r="E1805" s="2">
        <v>44547.512303240743</v>
      </c>
    </row>
    <row r="1806" spans="1:5" ht="33" customHeight="1" x14ac:dyDescent="0.3">
      <c r="A1806" s="1" t="s">
        <v>17</v>
      </c>
      <c r="B1806" s="1" t="s">
        <v>5</v>
      </c>
      <c r="C1806" s="1" t="s">
        <v>2796</v>
      </c>
      <c r="D1806" s="3" t="s">
        <v>1812</v>
      </c>
      <c r="E1806" s="2">
        <v>44547.513310185182</v>
      </c>
    </row>
    <row r="1807" spans="1:5" ht="33" customHeight="1" x14ac:dyDescent="0.3">
      <c r="A1807" s="1" t="s">
        <v>4</v>
      </c>
      <c r="B1807" s="1" t="s">
        <v>5</v>
      </c>
      <c r="C1807" s="1" t="s">
        <v>2796</v>
      </c>
      <c r="D1807" s="3" t="s">
        <v>1813</v>
      </c>
      <c r="E1807" s="2">
        <v>44547.513472222221</v>
      </c>
    </row>
    <row r="1808" spans="1:5" ht="33" customHeight="1" x14ac:dyDescent="0.3">
      <c r="A1808" s="1" t="s">
        <v>7</v>
      </c>
      <c r="B1808" s="1" t="s">
        <v>5</v>
      </c>
      <c r="C1808" s="1" t="s">
        <v>2796</v>
      </c>
      <c r="D1808" s="3" t="s">
        <v>1814</v>
      </c>
      <c r="E1808" s="2">
        <v>44547.513611111113</v>
      </c>
    </row>
    <row r="1809" spans="1:5" ht="33" customHeight="1" x14ac:dyDescent="0.3">
      <c r="A1809" s="1" t="s">
        <v>4</v>
      </c>
      <c r="B1809" s="1" t="s">
        <v>5</v>
      </c>
      <c r="C1809" s="1" t="s">
        <v>2796</v>
      </c>
      <c r="D1809" s="3" t="s">
        <v>1815</v>
      </c>
      <c r="E1809" s="2">
        <v>44547.513692129629</v>
      </c>
    </row>
    <row r="1810" spans="1:5" ht="33" customHeight="1" x14ac:dyDescent="0.3">
      <c r="A1810" s="1" t="s">
        <v>23</v>
      </c>
      <c r="B1810" s="1" t="s">
        <v>1438</v>
      </c>
      <c r="C1810" s="1" t="s">
        <v>2796</v>
      </c>
      <c r="D1810" s="3" t="s">
        <v>1816</v>
      </c>
      <c r="E1810" s="2">
        <v>44547.514016203706</v>
      </c>
    </row>
    <row r="1811" spans="1:5" ht="33" customHeight="1" x14ac:dyDescent="0.3">
      <c r="A1811" s="1" t="s">
        <v>9</v>
      </c>
      <c r="B1811" s="1" t="s">
        <v>5</v>
      </c>
      <c r="C1811" s="1" t="s">
        <v>2796</v>
      </c>
      <c r="D1811" s="3" t="s">
        <v>1817</v>
      </c>
      <c r="E1811" s="2">
        <v>44547.514247685183</v>
      </c>
    </row>
    <row r="1812" spans="1:5" ht="33" customHeight="1" x14ac:dyDescent="0.3">
      <c r="A1812" s="1" t="s">
        <v>4</v>
      </c>
      <c r="B1812" s="1" t="s">
        <v>5</v>
      </c>
      <c r="C1812" s="1" t="s">
        <v>2796</v>
      </c>
      <c r="D1812" s="3" t="s">
        <v>1818</v>
      </c>
      <c r="E1812" s="2">
        <v>44547.514374999999</v>
      </c>
    </row>
    <row r="1813" spans="1:5" ht="33" customHeight="1" x14ac:dyDescent="0.3">
      <c r="A1813" s="1" t="s">
        <v>42</v>
      </c>
      <c r="B1813" s="1" t="s">
        <v>5</v>
      </c>
      <c r="C1813" s="1" t="s">
        <v>2796</v>
      </c>
      <c r="D1813" s="3" t="s">
        <v>1819</v>
      </c>
      <c r="E1813" s="2">
        <v>44547.514467592591</v>
      </c>
    </row>
    <row r="1814" spans="1:5" ht="33" customHeight="1" x14ac:dyDescent="0.3">
      <c r="A1814" s="1" t="s">
        <v>64</v>
      </c>
      <c r="B1814" s="1" t="s">
        <v>5</v>
      </c>
      <c r="C1814" s="1" t="s">
        <v>2796</v>
      </c>
      <c r="D1814" s="3" t="s">
        <v>1820</v>
      </c>
      <c r="E1814" s="2">
        <v>44547.514803240738</v>
      </c>
    </row>
    <row r="1815" spans="1:5" ht="33" customHeight="1" x14ac:dyDescent="0.3">
      <c r="A1815" s="1" t="s">
        <v>4</v>
      </c>
      <c r="B1815" s="1" t="s">
        <v>5</v>
      </c>
      <c r="C1815" s="1" t="s">
        <v>2796</v>
      </c>
      <c r="D1815" s="3" t="s">
        <v>1821</v>
      </c>
      <c r="E1815" s="2">
        <v>44547.515486111108</v>
      </c>
    </row>
    <row r="1816" spans="1:5" ht="33" customHeight="1" x14ac:dyDescent="0.3">
      <c r="A1816" s="1" t="s">
        <v>48</v>
      </c>
      <c r="B1816" s="1" t="s">
        <v>5</v>
      </c>
      <c r="C1816" s="1" t="s">
        <v>2796</v>
      </c>
      <c r="D1816" s="3"/>
      <c r="E1816" s="2">
        <v>44547.515706018516</v>
      </c>
    </row>
    <row r="1817" spans="1:5" ht="33" customHeight="1" x14ac:dyDescent="0.3">
      <c r="A1817" s="1" t="s">
        <v>4</v>
      </c>
      <c r="B1817" s="1" t="s">
        <v>5</v>
      </c>
      <c r="C1817" s="1" t="s">
        <v>2796</v>
      </c>
      <c r="D1817" s="3" t="e" cm="1">
        <f t="array" ref="D1817">- the variable pay can be changed to half Yearly payout instead of Yearly Payout.
- we can introduce more options to FBP. currently we only have LTA and Phone\Internet allowance. we can add more options like Food card etc.
- Sometimes many organizations forget to value and celebrate the local festivals as much as we do for the client festivals. we can add bonus/gift plans for regional festivals like Diwali/Pongal etc. this would bring a sense of happiness and belongingness among the employee family as well.</f>
        <v>#NAME?</v>
      </c>
      <c r="E1817" s="2">
        <v>44547.516145833331</v>
      </c>
    </row>
    <row r="1818" spans="1:5" ht="33" customHeight="1" x14ac:dyDescent="0.3">
      <c r="A1818" s="1" t="s">
        <v>9</v>
      </c>
      <c r="B1818" s="1" t="s">
        <v>5</v>
      </c>
      <c r="C1818" s="1" t="s">
        <v>2796</v>
      </c>
      <c r="D1818" s="3" t="s">
        <v>1822</v>
      </c>
      <c r="E1818" s="2">
        <v>44547.516423611109</v>
      </c>
    </row>
    <row r="1819" spans="1:5" ht="33" customHeight="1" x14ac:dyDescent="0.3">
      <c r="A1819" s="1" t="s">
        <v>4</v>
      </c>
      <c r="B1819" s="1" t="s">
        <v>5</v>
      </c>
      <c r="C1819" s="1" t="s">
        <v>2796</v>
      </c>
      <c r="D1819" s="3" t="s">
        <v>1823</v>
      </c>
      <c r="E1819" s="2">
        <v>44547.516805555555</v>
      </c>
    </row>
    <row r="1820" spans="1:5" ht="33" customHeight="1" x14ac:dyDescent="0.3">
      <c r="A1820" s="1" t="s">
        <v>4</v>
      </c>
      <c r="B1820" s="1" t="s">
        <v>5</v>
      </c>
      <c r="C1820" s="1" t="s">
        <v>2796</v>
      </c>
      <c r="D1820" s="3" t="s">
        <v>1824</v>
      </c>
      <c r="E1820" s="2">
        <v>44547.517534722225</v>
      </c>
    </row>
    <row r="1821" spans="1:5" ht="33" customHeight="1" x14ac:dyDescent="0.3">
      <c r="A1821" s="1" t="s">
        <v>4</v>
      </c>
      <c r="B1821" s="1" t="s">
        <v>5</v>
      </c>
      <c r="C1821" s="1" t="s">
        <v>2796</v>
      </c>
      <c r="D1821" s="3" t="s">
        <v>1825</v>
      </c>
      <c r="E1821" s="2">
        <v>44547.517812500002</v>
      </c>
    </row>
    <row r="1822" spans="1:5" ht="33" customHeight="1" x14ac:dyDescent="0.3">
      <c r="A1822" s="1" t="s">
        <v>42</v>
      </c>
      <c r="B1822" s="1" t="s">
        <v>13</v>
      </c>
      <c r="C1822" s="1" t="s">
        <v>2796</v>
      </c>
      <c r="D1822" s="3" t="s">
        <v>1826</v>
      </c>
      <c r="E1822" s="2">
        <v>44547.517835648148</v>
      </c>
    </row>
    <row r="1823" spans="1:5" ht="33" customHeight="1" x14ac:dyDescent="0.3">
      <c r="A1823" s="1" t="s">
        <v>4</v>
      </c>
      <c r="B1823" s="1" t="s">
        <v>5</v>
      </c>
      <c r="C1823" s="1" t="s">
        <v>2796</v>
      </c>
      <c r="D1823" s="3" t="s">
        <v>1827</v>
      </c>
      <c r="E1823" s="2">
        <v>44547.518993055557</v>
      </c>
    </row>
    <row r="1824" spans="1:5" ht="33" customHeight="1" x14ac:dyDescent="0.3">
      <c r="A1824" s="1" t="s">
        <v>11</v>
      </c>
      <c r="B1824" s="1" t="s">
        <v>5</v>
      </c>
      <c r="C1824" s="1" t="s">
        <v>2796</v>
      </c>
      <c r="D1824" s="3" t="s">
        <v>1828</v>
      </c>
      <c r="E1824" s="2">
        <v>44547.519004629627</v>
      </c>
    </row>
    <row r="1825" spans="1:5" ht="33" customHeight="1" x14ac:dyDescent="0.3">
      <c r="A1825" s="1" t="s">
        <v>4</v>
      </c>
      <c r="B1825" s="1" t="s">
        <v>5</v>
      </c>
      <c r="C1825" s="1" t="s">
        <v>2796</v>
      </c>
      <c r="D1825" s="3" t="s">
        <v>1829</v>
      </c>
      <c r="E1825" s="2">
        <v>44547.519375000003</v>
      </c>
    </row>
    <row r="1826" spans="1:5" ht="33" customHeight="1" x14ac:dyDescent="0.3">
      <c r="A1826" s="1" t="s">
        <v>9</v>
      </c>
      <c r="B1826" s="1" t="s">
        <v>5</v>
      </c>
      <c r="C1826" s="1" t="s">
        <v>2796</v>
      </c>
      <c r="D1826" s="3" t="s">
        <v>1830</v>
      </c>
      <c r="E1826" s="2">
        <v>44547.520150462966</v>
      </c>
    </row>
    <row r="1827" spans="1:5" ht="33" customHeight="1" x14ac:dyDescent="0.3">
      <c r="A1827" s="1" t="s">
        <v>42</v>
      </c>
      <c r="B1827" s="1" t="s">
        <v>5</v>
      </c>
      <c r="C1827" s="1" t="s">
        <v>2796</v>
      </c>
      <c r="D1827" s="3" t="s">
        <v>1831</v>
      </c>
      <c r="E1827" s="2">
        <v>44547.520451388889</v>
      </c>
    </row>
    <row r="1828" spans="1:5" ht="33" customHeight="1" x14ac:dyDescent="0.3">
      <c r="A1828" s="1" t="s">
        <v>17</v>
      </c>
      <c r="B1828" s="1" t="s">
        <v>5</v>
      </c>
      <c r="C1828" s="1" t="s">
        <v>2796</v>
      </c>
      <c r="D1828" s="3" t="s">
        <v>1832</v>
      </c>
      <c r="E1828" s="2">
        <v>44547.52070601852</v>
      </c>
    </row>
    <row r="1829" spans="1:5" ht="33" customHeight="1" x14ac:dyDescent="0.3">
      <c r="A1829" s="1" t="s">
        <v>9</v>
      </c>
      <c r="B1829" s="1" t="s">
        <v>5</v>
      </c>
      <c r="C1829" s="1" t="s">
        <v>2796</v>
      </c>
      <c r="D1829" s="3" t="s">
        <v>1833</v>
      </c>
      <c r="E1829" s="2">
        <v>44547.520868055559</v>
      </c>
    </row>
    <row r="1830" spans="1:5" ht="33" customHeight="1" x14ac:dyDescent="0.3">
      <c r="A1830" s="1" t="s">
        <v>42</v>
      </c>
      <c r="B1830" s="1" t="s">
        <v>5</v>
      </c>
      <c r="C1830" s="1" t="s">
        <v>2796</v>
      </c>
      <c r="D1830" s="3" t="s">
        <v>1834</v>
      </c>
      <c r="E1830" s="2">
        <v>44547.520972222221</v>
      </c>
    </row>
    <row r="1831" spans="1:5" ht="33" customHeight="1" x14ac:dyDescent="0.3">
      <c r="A1831" s="1" t="s">
        <v>7</v>
      </c>
      <c r="B1831" s="1" t="s">
        <v>5</v>
      </c>
      <c r="C1831" s="1" t="s">
        <v>2796</v>
      </c>
      <c r="D1831" s="3" t="s">
        <v>1835</v>
      </c>
      <c r="E1831" s="2">
        <v>44547.521249999998</v>
      </c>
    </row>
    <row r="1832" spans="1:5" ht="33" customHeight="1" x14ac:dyDescent="0.3">
      <c r="A1832" s="1" t="s">
        <v>4</v>
      </c>
      <c r="B1832" s="1" t="s">
        <v>5</v>
      </c>
      <c r="C1832" s="1" t="s">
        <v>2796</v>
      </c>
      <c r="D1832" s="3" t="s">
        <v>1836</v>
      </c>
      <c r="E1832" s="2">
        <v>44547.521516203706</v>
      </c>
    </row>
    <row r="1833" spans="1:5" ht="33" customHeight="1" x14ac:dyDescent="0.3">
      <c r="A1833" s="1" t="s">
        <v>42</v>
      </c>
      <c r="B1833" s="1" t="s">
        <v>5</v>
      </c>
      <c r="C1833" s="1" t="s">
        <v>2796</v>
      </c>
      <c r="D1833" s="3" t="s">
        <v>1837</v>
      </c>
      <c r="E1833" s="2">
        <v>44547.522094907406</v>
      </c>
    </row>
    <row r="1834" spans="1:5" ht="33" customHeight="1" x14ac:dyDescent="0.3">
      <c r="A1834" s="1" t="s">
        <v>9</v>
      </c>
      <c r="B1834" s="1" t="s">
        <v>5</v>
      </c>
      <c r="C1834" s="1" t="s">
        <v>2796</v>
      </c>
      <c r="D1834" s="3" t="s">
        <v>1838</v>
      </c>
      <c r="E1834" s="2">
        <v>44547.522256944445</v>
      </c>
    </row>
    <row r="1835" spans="1:5" ht="33" customHeight="1" x14ac:dyDescent="0.3">
      <c r="A1835" s="1" t="s">
        <v>4</v>
      </c>
      <c r="B1835" s="1" t="s">
        <v>5</v>
      </c>
      <c r="C1835" s="1" t="s">
        <v>2796</v>
      </c>
      <c r="D1835" s="3" t="s">
        <v>1839</v>
      </c>
      <c r="E1835" s="2">
        <v>44547.52244212963</v>
      </c>
    </row>
    <row r="1836" spans="1:5" ht="33" customHeight="1" x14ac:dyDescent="0.3">
      <c r="A1836" s="1" t="s">
        <v>9</v>
      </c>
      <c r="B1836" s="1" t="s">
        <v>5</v>
      </c>
      <c r="C1836" s="1" t="s">
        <v>2796</v>
      </c>
      <c r="D1836" s="3" t="s">
        <v>1840</v>
      </c>
      <c r="E1836" s="2">
        <v>44547.522546296299</v>
      </c>
    </row>
    <row r="1837" spans="1:5" ht="33" customHeight="1" x14ac:dyDescent="0.3">
      <c r="A1837" s="1" t="s">
        <v>4</v>
      </c>
      <c r="B1837" s="1" t="s">
        <v>5</v>
      </c>
      <c r="C1837" s="1" t="s">
        <v>2796</v>
      </c>
      <c r="D1837" s="3" t="s">
        <v>1841</v>
      </c>
      <c r="E1837" s="2">
        <v>44547.524074074077</v>
      </c>
    </row>
    <row r="1838" spans="1:5" ht="33" customHeight="1" x14ac:dyDescent="0.3">
      <c r="A1838" s="1" t="s">
        <v>48</v>
      </c>
      <c r="B1838" s="1" t="s">
        <v>5</v>
      </c>
      <c r="C1838" s="1" t="s">
        <v>2796</v>
      </c>
      <c r="D1838" s="3" t="s">
        <v>1842</v>
      </c>
      <c r="E1838" s="2">
        <v>44547.524861111109</v>
      </c>
    </row>
    <row r="1839" spans="1:5" ht="33" customHeight="1" x14ac:dyDescent="0.3">
      <c r="A1839" s="1" t="s">
        <v>4</v>
      </c>
      <c r="B1839" s="1" t="s">
        <v>5</v>
      </c>
      <c r="C1839" s="1" t="s">
        <v>2796</v>
      </c>
      <c r="D1839" s="3" t="s">
        <v>1843</v>
      </c>
      <c r="E1839" s="2">
        <v>44547.524861111109</v>
      </c>
    </row>
    <row r="1840" spans="1:5" ht="33" customHeight="1" x14ac:dyDescent="0.3">
      <c r="A1840" s="1" t="s">
        <v>17</v>
      </c>
      <c r="B1840" s="1" t="s">
        <v>5</v>
      </c>
      <c r="C1840" s="1" t="s">
        <v>2796</v>
      </c>
      <c r="D1840" s="3" t="s">
        <v>1844</v>
      </c>
      <c r="E1840" s="2">
        <v>44547.524884259263</v>
      </c>
    </row>
    <row r="1841" spans="1:5" ht="33" customHeight="1" x14ac:dyDescent="0.3">
      <c r="A1841" s="1" t="s">
        <v>4</v>
      </c>
      <c r="B1841" s="1" t="s">
        <v>5</v>
      </c>
      <c r="C1841" s="1" t="s">
        <v>2796</v>
      </c>
      <c r="D1841" s="3" t="s">
        <v>1845</v>
      </c>
      <c r="E1841" s="2">
        <v>44547.525081018517</v>
      </c>
    </row>
    <row r="1842" spans="1:5" ht="33" customHeight="1" x14ac:dyDescent="0.3">
      <c r="A1842" s="1" t="s">
        <v>4</v>
      </c>
      <c r="B1842" s="1" t="s">
        <v>5</v>
      </c>
      <c r="C1842" s="1" t="s">
        <v>2796</v>
      </c>
      <c r="D1842" s="3" t="s">
        <v>1846</v>
      </c>
      <c r="E1842" s="2">
        <v>44547.525312500002</v>
      </c>
    </row>
    <row r="1843" spans="1:5" ht="33" customHeight="1" x14ac:dyDescent="0.3">
      <c r="A1843" s="1" t="s">
        <v>11</v>
      </c>
      <c r="B1843" s="1" t="s">
        <v>5</v>
      </c>
      <c r="C1843" s="1" t="s">
        <v>2796</v>
      </c>
      <c r="D1843" s="3" t="s">
        <v>1847</v>
      </c>
      <c r="E1843" s="2">
        <v>44547.52579861111</v>
      </c>
    </row>
    <row r="1844" spans="1:5" ht="33" customHeight="1" x14ac:dyDescent="0.3">
      <c r="A1844" s="1" t="s">
        <v>9</v>
      </c>
      <c r="B1844" s="1" t="s">
        <v>5</v>
      </c>
      <c r="C1844" s="1" t="s">
        <v>2796</v>
      </c>
      <c r="D1844" s="3" t="s">
        <v>1848</v>
      </c>
      <c r="E1844" s="2">
        <v>44547.526307870372</v>
      </c>
    </row>
    <row r="1845" spans="1:5" ht="33" customHeight="1" x14ac:dyDescent="0.3">
      <c r="A1845" s="1" t="s">
        <v>9</v>
      </c>
      <c r="B1845" s="1" t="s">
        <v>1438</v>
      </c>
      <c r="C1845" s="1" t="s">
        <v>2796</v>
      </c>
      <c r="D1845" s="3" t="s">
        <v>1849</v>
      </c>
      <c r="E1845" s="2">
        <v>44547.526539351849</v>
      </c>
    </row>
    <row r="1846" spans="1:5" ht="33" customHeight="1" x14ac:dyDescent="0.3">
      <c r="A1846" s="1" t="s">
        <v>11</v>
      </c>
      <c r="B1846" s="1" t="s">
        <v>5</v>
      </c>
      <c r="C1846" s="1" t="s">
        <v>2796</v>
      </c>
      <c r="D1846" s="3" t="s">
        <v>1850</v>
      </c>
      <c r="E1846" s="2">
        <v>44547.526562500003</v>
      </c>
    </row>
    <row r="1847" spans="1:5" ht="33" customHeight="1" x14ac:dyDescent="0.3">
      <c r="A1847" s="1" t="s">
        <v>9</v>
      </c>
      <c r="B1847" s="1" t="s">
        <v>5</v>
      </c>
      <c r="C1847" s="1" t="s">
        <v>2796</v>
      </c>
      <c r="D1847" s="3" t="s">
        <v>1851</v>
      </c>
      <c r="E1847" s="2">
        <v>44547.526724537034</v>
      </c>
    </row>
    <row r="1848" spans="1:5" ht="33" customHeight="1" x14ac:dyDescent="0.3">
      <c r="A1848" s="1" t="s">
        <v>9</v>
      </c>
      <c r="B1848" s="1" t="s">
        <v>5</v>
      </c>
      <c r="C1848" s="1" t="s">
        <v>2796</v>
      </c>
      <c r="D1848" s="3" t="s">
        <v>1852</v>
      </c>
      <c r="E1848" s="2">
        <v>44547.487557870372</v>
      </c>
    </row>
    <row r="1849" spans="1:5" ht="33" customHeight="1" x14ac:dyDescent="0.3">
      <c r="A1849" s="1" t="s">
        <v>4</v>
      </c>
      <c r="B1849" s="1" t="s">
        <v>30</v>
      </c>
      <c r="C1849" s="1" t="s">
        <v>2796</v>
      </c>
      <c r="D1849" s="3" t="s">
        <v>1853</v>
      </c>
      <c r="E1849" s="2">
        <v>44547.526828703703</v>
      </c>
    </row>
    <row r="1850" spans="1:5" ht="33" customHeight="1" x14ac:dyDescent="0.3">
      <c r="A1850" s="1" t="s">
        <v>9</v>
      </c>
      <c r="B1850" s="1" t="s">
        <v>5</v>
      </c>
      <c r="C1850" s="1" t="s">
        <v>2796</v>
      </c>
      <c r="D1850" s="3" t="s">
        <v>1854</v>
      </c>
      <c r="E1850" s="2">
        <v>44547.527141203704</v>
      </c>
    </row>
    <row r="1851" spans="1:5" ht="33" customHeight="1" x14ac:dyDescent="0.3">
      <c r="A1851" s="1" t="s">
        <v>4</v>
      </c>
      <c r="B1851" s="1" t="s">
        <v>1438</v>
      </c>
      <c r="C1851" s="1" t="s">
        <v>2796</v>
      </c>
      <c r="D1851" s="3" t="s">
        <v>1855</v>
      </c>
      <c r="E1851" s="2">
        <v>44547.52716435185</v>
      </c>
    </row>
    <row r="1852" spans="1:5" ht="33" customHeight="1" x14ac:dyDescent="0.3">
      <c r="A1852" s="1" t="s">
        <v>4</v>
      </c>
      <c r="B1852" s="1" t="s">
        <v>5</v>
      </c>
      <c r="C1852" s="1" t="s">
        <v>2796</v>
      </c>
      <c r="D1852" s="3" t="s">
        <v>1856</v>
      </c>
      <c r="E1852" s="2">
        <v>44547.527731481481</v>
      </c>
    </row>
    <row r="1853" spans="1:5" ht="33" customHeight="1" x14ac:dyDescent="0.3">
      <c r="A1853" s="1" t="s">
        <v>4</v>
      </c>
      <c r="B1853" s="1" t="s">
        <v>5</v>
      </c>
      <c r="C1853" s="1" t="s">
        <v>2796</v>
      </c>
      <c r="D1853" s="3" t="s">
        <v>1857</v>
      </c>
      <c r="E1853" s="2">
        <v>44547.527962962966</v>
      </c>
    </row>
    <row r="1854" spans="1:5" ht="33" customHeight="1" x14ac:dyDescent="0.3">
      <c r="A1854" s="1" t="s">
        <v>9</v>
      </c>
      <c r="B1854" s="1" t="s">
        <v>5</v>
      </c>
      <c r="C1854" s="1" t="s">
        <v>2796</v>
      </c>
      <c r="D1854" s="3" t="e" cm="1">
        <f t="array" ref="D1854">- provide Food card for tax exemption.
- financial support for workspace enablement at home.</f>
        <v>#NAME?</v>
      </c>
      <c r="E1854" s="2">
        <v>44547.528055555558</v>
      </c>
    </row>
    <row r="1855" spans="1:5" ht="33" customHeight="1" x14ac:dyDescent="0.3">
      <c r="A1855" s="1" t="s">
        <v>9</v>
      </c>
      <c r="B1855" s="1" t="s">
        <v>5</v>
      </c>
      <c r="C1855" s="1" t="s">
        <v>2796</v>
      </c>
      <c r="D1855" s="3" t="s">
        <v>1858</v>
      </c>
      <c r="E1855" s="2">
        <v>44547.528252314813</v>
      </c>
    </row>
    <row r="1856" spans="1:5" ht="33" customHeight="1" x14ac:dyDescent="0.3">
      <c r="A1856" s="1" t="s">
        <v>11</v>
      </c>
      <c r="B1856" s="1" t="s">
        <v>5</v>
      </c>
      <c r="C1856" s="1" t="s">
        <v>2796</v>
      </c>
      <c r="D1856" s="3" t="s">
        <v>1859</v>
      </c>
      <c r="E1856" s="2">
        <v>44547.528344907405</v>
      </c>
    </row>
    <row r="1857" spans="1:5" ht="33" customHeight="1" x14ac:dyDescent="0.3">
      <c r="A1857" s="1" t="s">
        <v>4</v>
      </c>
      <c r="B1857" s="1" t="s">
        <v>5</v>
      </c>
      <c r="C1857" s="1" t="s">
        <v>2796</v>
      </c>
      <c r="D1857" s="3" t="s">
        <v>1860</v>
      </c>
      <c r="E1857" s="2">
        <v>44547.53020833333</v>
      </c>
    </row>
    <row r="1858" spans="1:5" ht="33" customHeight="1" x14ac:dyDescent="0.3">
      <c r="A1858" s="1" t="s">
        <v>4</v>
      </c>
      <c r="B1858" s="1" t="s">
        <v>5</v>
      </c>
      <c r="C1858" s="1" t="s">
        <v>2796</v>
      </c>
      <c r="D1858" s="3" t="s">
        <v>1861</v>
      </c>
      <c r="E1858" s="2">
        <v>44547.530405092592</v>
      </c>
    </row>
    <row r="1859" spans="1:5" ht="33" customHeight="1" x14ac:dyDescent="0.3">
      <c r="A1859" s="1" t="s">
        <v>4</v>
      </c>
      <c r="B1859" s="1" t="s">
        <v>5</v>
      </c>
      <c r="C1859" s="1" t="s">
        <v>2796</v>
      </c>
      <c r="D1859" s="3" t="s">
        <v>1862</v>
      </c>
      <c r="E1859" s="2">
        <v>44547.5309837963</v>
      </c>
    </row>
    <row r="1860" spans="1:5" ht="33" customHeight="1" x14ac:dyDescent="0.3">
      <c r="A1860" s="1" t="s">
        <v>42</v>
      </c>
      <c r="B1860" s="1" t="s">
        <v>5</v>
      </c>
      <c r="C1860" s="1" t="s">
        <v>2796</v>
      </c>
      <c r="D1860" s="3" t="s">
        <v>1863</v>
      </c>
      <c r="E1860" s="2">
        <v>44547.531134259261</v>
      </c>
    </row>
    <row r="1861" spans="1:5" ht="33" customHeight="1" x14ac:dyDescent="0.3">
      <c r="A1861" s="1" t="s">
        <v>9</v>
      </c>
      <c r="B1861" s="1" t="s">
        <v>5</v>
      </c>
      <c r="C1861" s="1" t="s">
        <v>2796</v>
      </c>
      <c r="D1861" s="3" t="s">
        <v>1864</v>
      </c>
      <c r="E1861" s="2">
        <v>44547.531261574077</v>
      </c>
    </row>
    <row r="1862" spans="1:5" ht="33" customHeight="1" x14ac:dyDescent="0.3">
      <c r="A1862" s="1" t="s">
        <v>7</v>
      </c>
      <c r="B1862" s="1" t="s">
        <v>5</v>
      </c>
      <c r="C1862" s="1" t="s">
        <v>2796</v>
      </c>
      <c r="D1862" s="3" t="s">
        <v>1865</v>
      </c>
      <c r="E1862" s="2">
        <v>44547.531284722223</v>
      </c>
    </row>
    <row r="1863" spans="1:5" ht="33" customHeight="1" x14ac:dyDescent="0.3">
      <c r="A1863" s="1" t="s">
        <v>4</v>
      </c>
      <c r="B1863" s="1" t="s">
        <v>5</v>
      </c>
      <c r="C1863" s="1" t="s">
        <v>2796</v>
      </c>
      <c r="D1863" s="3" t="s">
        <v>1866</v>
      </c>
      <c r="E1863" s="2">
        <v>44547.531377314815</v>
      </c>
    </row>
    <row r="1864" spans="1:5" ht="33" customHeight="1" x14ac:dyDescent="0.3">
      <c r="A1864" s="1" t="s">
        <v>4</v>
      </c>
      <c r="B1864" s="1" t="s">
        <v>5</v>
      </c>
      <c r="C1864" s="1" t="s">
        <v>2796</v>
      </c>
      <c r="D1864" s="3" t="s">
        <v>1867</v>
      </c>
      <c r="E1864" s="2">
        <v>44547.531423611108</v>
      </c>
    </row>
    <row r="1865" spans="1:5" ht="33" customHeight="1" x14ac:dyDescent="0.3">
      <c r="A1865" s="1" t="s">
        <v>48</v>
      </c>
      <c r="B1865" s="1" t="s">
        <v>30</v>
      </c>
      <c r="C1865" s="1" t="s">
        <v>2796</v>
      </c>
      <c r="D1865" s="3" t="s">
        <v>1868</v>
      </c>
      <c r="E1865" s="2">
        <v>44547.531689814816</v>
      </c>
    </row>
    <row r="1866" spans="1:5" ht="33" customHeight="1" x14ac:dyDescent="0.3">
      <c r="A1866" s="1" t="s">
        <v>9</v>
      </c>
      <c r="B1866" s="1" t="s">
        <v>5</v>
      </c>
      <c r="C1866" s="1" t="s">
        <v>2796</v>
      </c>
      <c r="D1866" s="3" t="s">
        <v>1869</v>
      </c>
      <c r="E1866" s="2">
        <v>44547.532199074078</v>
      </c>
    </row>
    <row r="1867" spans="1:5" ht="33" customHeight="1" x14ac:dyDescent="0.3">
      <c r="A1867" s="1" t="s">
        <v>23</v>
      </c>
      <c r="B1867" s="1" t="s">
        <v>5</v>
      </c>
      <c r="C1867" s="1" t="s">
        <v>2796</v>
      </c>
      <c r="D1867" s="3" t="s">
        <v>1870</v>
      </c>
      <c r="E1867" s="2">
        <v>44547.532592592594</v>
      </c>
    </row>
    <row r="1868" spans="1:5" ht="33" customHeight="1" x14ac:dyDescent="0.3">
      <c r="A1868" s="1" t="s">
        <v>4</v>
      </c>
      <c r="B1868" s="1" t="s">
        <v>5</v>
      </c>
      <c r="C1868" s="1" t="s">
        <v>2796</v>
      </c>
      <c r="D1868" s="3" t="s">
        <v>1871</v>
      </c>
      <c r="E1868" s="2">
        <v>44547.532800925925</v>
      </c>
    </row>
    <row r="1869" spans="1:5" ht="33" customHeight="1" x14ac:dyDescent="0.3">
      <c r="A1869" s="1" t="s">
        <v>64</v>
      </c>
      <c r="B1869" s="1" t="s">
        <v>1438</v>
      </c>
      <c r="C1869" s="1" t="s">
        <v>2796</v>
      </c>
      <c r="D1869" s="3" t="s">
        <v>1872</v>
      </c>
      <c r="E1869" s="2">
        <v>44547.532812500001</v>
      </c>
    </row>
    <row r="1870" spans="1:5" ht="33" customHeight="1" x14ac:dyDescent="0.3">
      <c r="A1870" s="1" t="s">
        <v>11</v>
      </c>
      <c r="B1870" s="1" t="s">
        <v>13</v>
      </c>
      <c r="C1870" s="1" t="s">
        <v>2796</v>
      </c>
      <c r="D1870" s="3" t="s">
        <v>1873</v>
      </c>
      <c r="E1870" s="2">
        <v>44547.533437500002</v>
      </c>
    </row>
    <row r="1871" spans="1:5" ht="33" customHeight="1" x14ac:dyDescent="0.3">
      <c r="A1871" s="1" t="s">
        <v>9</v>
      </c>
      <c r="B1871" s="1" t="s">
        <v>5</v>
      </c>
      <c r="C1871" s="1" t="s">
        <v>2796</v>
      </c>
      <c r="D1871" s="3" t="s">
        <v>1874</v>
      </c>
      <c r="E1871" s="2">
        <v>44547.534201388888</v>
      </c>
    </row>
    <row r="1872" spans="1:5" ht="33" customHeight="1" x14ac:dyDescent="0.3">
      <c r="A1872" s="1" t="s">
        <v>42</v>
      </c>
      <c r="B1872" s="1" t="s">
        <v>5</v>
      </c>
      <c r="C1872" s="1" t="s">
        <v>2796</v>
      </c>
      <c r="D1872" s="3" t="s">
        <v>1875</v>
      </c>
      <c r="E1872" s="2">
        <v>44547.535069444442</v>
      </c>
    </row>
    <row r="1873" spans="1:5" ht="33" customHeight="1" x14ac:dyDescent="0.3">
      <c r="A1873" s="1" t="s">
        <v>4</v>
      </c>
      <c r="B1873" s="1" t="s">
        <v>5</v>
      </c>
      <c r="C1873" s="1" t="s">
        <v>2796</v>
      </c>
      <c r="D1873" s="3" t="s">
        <v>1876</v>
      </c>
      <c r="E1873" s="2">
        <v>44547.535138888888</v>
      </c>
    </row>
    <row r="1874" spans="1:5" ht="33" customHeight="1" x14ac:dyDescent="0.3">
      <c r="A1874" s="1" t="s">
        <v>23</v>
      </c>
      <c r="B1874" s="1" t="s">
        <v>5</v>
      </c>
      <c r="C1874" s="1" t="s">
        <v>2796</v>
      </c>
      <c r="D1874" s="3" t="s">
        <v>1877</v>
      </c>
      <c r="E1874" s="2">
        <v>44547.53564814815</v>
      </c>
    </row>
    <row r="1875" spans="1:5" ht="33" customHeight="1" x14ac:dyDescent="0.3">
      <c r="A1875" s="1" t="s">
        <v>4</v>
      </c>
      <c r="B1875" s="1" t="s">
        <v>5</v>
      </c>
      <c r="C1875" s="1" t="s">
        <v>2796</v>
      </c>
      <c r="D1875" s="3" t="s">
        <v>1878</v>
      </c>
      <c r="E1875" s="2">
        <v>44547.53565972222</v>
      </c>
    </row>
    <row r="1876" spans="1:5" ht="33" customHeight="1" x14ac:dyDescent="0.3">
      <c r="A1876" s="1" t="s">
        <v>23</v>
      </c>
      <c r="B1876" s="1" t="s">
        <v>5</v>
      </c>
      <c r="C1876" s="1" t="s">
        <v>2796</v>
      </c>
      <c r="D1876" s="3" t="s">
        <v>1879</v>
      </c>
      <c r="E1876" s="2">
        <v>44547.536099537036</v>
      </c>
    </row>
    <row r="1877" spans="1:5" ht="33" customHeight="1" x14ac:dyDescent="0.3">
      <c r="A1877" s="1" t="s">
        <v>11</v>
      </c>
      <c r="B1877" s="1" t="s">
        <v>5</v>
      </c>
      <c r="C1877" s="1" t="s">
        <v>2796</v>
      </c>
      <c r="D1877" s="3" t="s">
        <v>1880</v>
      </c>
      <c r="E1877" s="2">
        <v>44547.536504629628</v>
      </c>
    </row>
    <row r="1878" spans="1:5" ht="33" customHeight="1" x14ac:dyDescent="0.3">
      <c r="A1878" s="1" t="s">
        <v>9</v>
      </c>
      <c r="B1878" s="1" t="s">
        <v>5</v>
      </c>
      <c r="C1878" s="1" t="s">
        <v>2796</v>
      </c>
      <c r="D1878" s="3" t="s">
        <v>1881</v>
      </c>
      <c r="E1878" s="2">
        <v>44547.536886574075</v>
      </c>
    </row>
    <row r="1879" spans="1:5" ht="33" customHeight="1" x14ac:dyDescent="0.3">
      <c r="A1879" s="1" t="s">
        <v>4</v>
      </c>
      <c r="B1879" s="1" t="s">
        <v>5</v>
      </c>
      <c r="C1879" s="1" t="s">
        <v>2796</v>
      </c>
      <c r="D1879" s="3" t="s">
        <v>1882</v>
      </c>
      <c r="E1879" s="2">
        <v>44547.537199074075</v>
      </c>
    </row>
    <row r="1880" spans="1:5" ht="33" customHeight="1" x14ac:dyDescent="0.3">
      <c r="A1880" s="1" t="s">
        <v>4</v>
      </c>
      <c r="B1880" s="1" t="s">
        <v>5</v>
      </c>
      <c r="C1880" s="1" t="s">
        <v>2796</v>
      </c>
      <c r="D1880" s="3" t="s">
        <v>1883</v>
      </c>
      <c r="E1880" s="2">
        <v>44547.537222222221</v>
      </c>
    </row>
    <row r="1881" spans="1:5" ht="33" customHeight="1" x14ac:dyDescent="0.3">
      <c r="A1881" s="1" t="s">
        <v>4</v>
      </c>
      <c r="B1881" s="1" t="s">
        <v>5</v>
      </c>
      <c r="C1881" s="1" t="s">
        <v>2796</v>
      </c>
      <c r="D1881" s="3" t="s">
        <v>1884</v>
      </c>
      <c r="E1881" s="2">
        <v>44547.537372685183</v>
      </c>
    </row>
    <row r="1882" spans="1:5" ht="33" customHeight="1" x14ac:dyDescent="0.3">
      <c r="A1882" s="1" t="s">
        <v>4</v>
      </c>
      <c r="B1882" s="1" t="s">
        <v>5</v>
      </c>
      <c r="C1882" s="1" t="s">
        <v>2796</v>
      </c>
      <c r="D1882" s="3" t="s">
        <v>1885</v>
      </c>
      <c r="E1882" s="2">
        <v>44547.538275462961</v>
      </c>
    </row>
    <row r="1883" spans="1:5" ht="33" customHeight="1" x14ac:dyDescent="0.3">
      <c r="A1883" s="1" t="s">
        <v>4</v>
      </c>
      <c r="B1883" s="1" t="s">
        <v>5</v>
      </c>
      <c r="C1883" s="1" t="s">
        <v>2796</v>
      </c>
      <c r="D1883" s="3" t="s">
        <v>1886</v>
      </c>
      <c r="E1883" s="2">
        <v>44547.538622685184</v>
      </c>
    </row>
    <row r="1884" spans="1:5" ht="33" customHeight="1" x14ac:dyDescent="0.3">
      <c r="A1884" s="1" t="s">
        <v>17</v>
      </c>
      <c r="B1884" s="1" t="s">
        <v>5</v>
      </c>
      <c r="C1884" s="1" t="s">
        <v>2796</v>
      </c>
      <c r="D1884" s="3" t="s">
        <v>1887</v>
      </c>
      <c r="E1884" s="2">
        <v>44547.538680555554</v>
      </c>
    </row>
    <row r="1885" spans="1:5" ht="33" customHeight="1" x14ac:dyDescent="0.3">
      <c r="A1885" s="1" t="s">
        <v>42</v>
      </c>
      <c r="B1885" s="1" t="s">
        <v>5</v>
      </c>
      <c r="C1885" s="1" t="s">
        <v>2796</v>
      </c>
      <c r="D1885" s="3" t="s">
        <v>1888</v>
      </c>
      <c r="E1885" s="2">
        <v>44547.538877314815</v>
      </c>
    </row>
    <row r="1886" spans="1:5" ht="33" customHeight="1" x14ac:dyDescent="0.3">
      <c r="A1886" s="1" t="s">
        <v>17</v>
      </c>
      <c r="B1886" s="1" t="s">
        <v>5</v>
      </c>
      <c r="C1886" s="1" t="s">
        <v>2796</v>
      </c>
      <c r="D1886" s="3" t="s">
        <v>1889</v>
      </c>
      <c r="E1886" s="2">
        <v>44547.539201388892</v>
      </c>
    </row>
    <row r="1887" spans="1:5" ht="33" customHeight="1" x14ac:dyDescent="0.3">
      <c r="A1887" s="1" t="s">
        <v>4</v>
      </c>
      <c r="B1887" s="1" t="s">
        <v>5</v>
      </c>
      <c r="C1887" s="1" t="s">
        <v>2796</v>
      </c>
      <c r="D1887" s="3" t="s">
        <v>1890</v>
      </c>
      <c r="E1887" s="2">
        <v>44547.53943287037</v>
      </c>
    </row>
    <row r="1888" spans="1:5" ht="33" customHeight="1" x14ac:dyDescent="0.3">
      <c r="A1888" s="1" t="s">
        <v>17</v>
      </c>
      <c r="B1888" s="1" t="s">
        <v>5</v>
      </c>
      <c r="C1888" s="1" t="s">
        <v>2796</v>
      </c>
      <c r="D1888" s="3" t="s">
        <v>1891</v>
      </c>
      <c r="E1888" s="2">
        <v>44547.540324074071</v>
      </c>
    </row>
    <row r="1889" spans="1:5" ht="33" customHeight="1" x14ac:dyDescent="0.3">
      <c r="A1889" s="1" t="s">
        <v>17</v>
      </c>
      <c r="B1889" s="1" t="s">
        <v>5</v>
      </c>
      <c r="C1889" s="1" t="s">
        <v>2796</v>
      </c>
      <c r="D1889" s="3" t="s">
        <v>1892</v>
      </c>
      <c r="E1889" s="2">
        <v>44547.540555555555</v>
      </c>
    </row>
    <row r="1890" spans="1:5" ht="33" customHeight="1" x14ac:dyDescent="0.3">
      <c r="A1890" s="1" t="s">
        <v>17</v>
      </c>
      <c r="B1890" s="1" t="s">
        <v>1438</v>
      </c>
      <c r="C1890" s="1" t="s">
        <v>2796</v>
      </c>
      <c r="D1890" s="3" t="s">
        <v>1893</v>
      </c>
      <c r="E1890" s="2">
        <v>44547.536863425928</v>
      </c>
    </row>
    <row r="1891" spans="1:5" ht="33" customHeight="1" x14ac:dyDescent="0.3">
      <c r="A1891" s="1" t="s">
        <v>9</v>
      </c>
      <c r="B1891" s="1" t="s">
        <v>1438</v>
      </c>
      <c r="C1891" s="1" t="s">
        <v>2796</v>
      </c>
      <c r="D1891" s="3" t="s">
        <v>1894</v>
      </c>
      <c r="E1891" s="2">
        <v>44547.54111111111</v>
      </c>
    </row>
    <row r="1892" spans="1:5" ht="33" customHeight="1" x14ac:dyDescent="0.3">
      <c r="A1892" s="1" t="s">
        <v>9</v>
      </c>
      <c r="B1892" s="1" t="s">
        <v>30</v>
      </c>
      <c r="C1892" s="1" t="s">
        <v>2796</v>
      </c>
      <c r="D1892" s="3" t="s">
        <v>1895</v>
      </c>
      <c r="E1892" s="2">
        <v>44547.541412037041</v>
      </c>
    </row>
    <row r="1893" spans="1:5" ht="33" customHeight="1" x14ac:dyDescent="0.3">
      <c r="A1893" s="1" t="s">
        <v>42</v>
      </c>
      <c r="B1893" s="1" t="s">
        <v>5</v>
      </c>
      <c r="C1893" s="1" t="s">
        <v>2796</v>
      </c>
      <c r="D1893" s="3" t="s">
        <v>1896</v>
      </c>
      <c r="E1893" s="2">
        <v>44547.542060185187</v>
      </c>
    </row>
    <row r="1894" spans="1:5" ht="33" customHeight="1" x14ac:dyDescent="0.3">
      <c r="A1894" s="1" t="s">
        <v>17</v>
      </c>
      <c r="B1894" s="1" t="s">
        <v>30</v>
      </c>
      <c r="C1894" s="1" t="s">
        <v>2796</v>
      </c>
      <c r="D1894" s="3" t="s">
        <v>1897</v>
      </c>
      <c r="E1894" s="2">
        <v>44547.543182870373</v>
      </c>
    </row>
    <row r="1895" spans="1:5" ht="33" customHeight="1" x14ac:dyDescent="0.3">
      <c r="A1895" s="1" t="s">
        <v>42</v>
      </c>
      <c r="B1895" s="1" t="s">
        <v>1438</v>
      </c>
      <c r="C1895" s="1" t="s">
        <v>2796</v>
      </c>
      <c r="D1895" s="3" t="s">
        <v>1898</v>
      </c>
      <c r="E1895" s="2">
        <v>44547.543287037035</v>
      </c>
    </row>
    <row r="1896" spans="1:5" ht="33" customHeight="1" x14ac:dyDescent="0.3">
      <c r="A1896" s="1" t="s">
        <v>9</v>
      </c>
      <c r="B1896" s="1" t="s">
        <v>5</v>
      </c>
      <c r="C1896" s="1" t="s">
        <v>2796</v>
      </c>
      <c r="D1896" s="3" t="s">
        <v>1899</v>
      </c>
      <c r="E1896" s="2">
        <v>44547.54414351852</v>
      </c>
    </row>
    <row r="1897" spans="1:5" ht="33" customHeight="1" x14ac:dyDescent="0.3">
      <c r="A1897" s="1" t="s">
        <v>4</v>
      </c>
      <c r="B1897" s="1" t="s">
        <v>5</v>
      </c>
      <c r="C1897" s="1" t="s">
        <v>2796</v>
      </c>
      <c r="D1897" s="3" t="s">
        <v>1900</v>
      </c>
      <c r="E1897" s="2">
        <v>44547.544537037036</v>
      </c>
    </row>
    <row r="1898" spans="1:5" ht="33" customHeight="1" x14ac:dyDescent="0.3">
      <c r="A1898" s="1" t="s">
        <v>4</v>
      </c>
      <c r="B1898" s="1" t="s">
        <v>5</v>
      </c>
      <c r="C1898" s="1" t="s">
        <v>2796</v>
      </c>
      <c r="D1898" s="3" t="s">
        <v>1901</v>
      </c>
      <c r="E1898" s="2">
        <v>44547.544756944444</v>
      </c>
    </row>
    <row r="1899" spans="1:5" ht="33" customHeight="1" x14ac:dyDescent="0.3">
      <c r="A1899" s="1" t="s">
        <v>42</v>
      </c>
      <c r="B1899" s="1" t="s">
        <v>5</v>
      </c>
      <c r="C1899" s="1" t="s">
        <v>2796</v>
      </c>
      <c r="D1899" s="3" t="s">
        <v>1902</v>
      </c>
      <c r="E1899" s="2">
        <v>44547.544768518521</v>
      </c>
    </row>
    <row r="1900" spans="1:5" ht="33" customHeight="1" x14ac:dyDescent="0.3">
      <c r="A1900" s="1" t="s">
        <v>11</v>
      </c>
      <c r="B1900" s="1" t="s">
        <v>1438</v>
      </c>
      <c r="C1900" s="1" t="s">
        <v>2796</v>
      </c>
      <c r="D1900" s="3" t="s">
        <v>1903</v>
      </c>
      <c r="E1900" s="2">
        <v>44547.544918981483</v>
      </c>
    </row>
    <row r="1901" spans="1:5" ht="33" customHeight="1" x14ac:dyDescent="0.3">
      <c r="A1901" s="1" t="s">
        <v>64</v>
      </c>
      <c r="B1901" s="1" t="s">
        <v>5</v>
      </c>
      <c r="C1901" s="1" t="s">
        <v>2796</v>
      </c>
      <c r="D1901" s="3" t="s">
        <v>1904</v>
      </c>
      <c r="E1901" s="2">
        <v>44547.544976851852</v>
      </c>
    </row>
    <row r="1902" spans="1:5" ht="33" customHeight="1" x14ac:dyDescent="0.3">
      <c r="A1902" s="1" t="s">
        <v>7</v>
      </c>
      <c r="B1902" s="1" t="s">
        <v>5</v>
      </c>
      <c r="C1902" s="1" t="s">
        <v>2796</v>
      </c>
      <c r="D1902" s="3" t="s">
        <v>1905</v>
      </c>
      <c r="E1902" s="2">
        <v>44547.545578703706</v>
      </c>
    </row>
    <row r="1903" spans="1:5" ht="33" customHeight="1" x14ac:dyDescent="0.3">
      <c r="A1903" s="1" t="s">
        <v>4</v>
      </c>
      <c r="B1903" s="1" t="s">
        <v>5</v>
      </c>
      <c r="C1903" s="1" t="s">
        <v>2796</v>
      </c>
      <c r="D1903" s="3" t="s">
        <v>1906</v>
      </c>
      <c r="E1903" s="2">
        <v>44547.545787037037</v>
      </c>
    </row>
    <row r="1904" spans="1:5" ht="33" customHeight="1" x14ac:dyDescent="0.3">
      <c r="A1904" s="1" t="s">
        <v>9</v>
      </c>
      <c r="B1904" s="1" t="s">
        <v>5</v>
      </c>
      <c r="C1904" s="1" t="s">
        <v>2796</v>
      </c>
      <c r="D1904" s="3" t="s">
        <v>1907</v>
      </c>
      <c r="E1904" s="2">
        <v>44547.546261574076</v>
      </c>
    </row>
    <row r="1905" spans="1:5" ht="33" customHeight="1" x14ac:dyDescent="0.3">
      <c r="A1905" s="1" t="s">
        <v>42</v>
      </c>
      <c r="B1905" s="1" t="s">
        <v>5</v>
      </c>
      <c r="C1905" s="1" t="s">
        <v>2796</v>
      </c>
      <c r="D1905" s="3" t="s">
        <v>1908</v>
      </c>
      <c r="E1905" s="2">
        <v>44547.546377314815</v>
      </c>
    </row>
    <row r="1906" spans="1:5" ht="33" customHeight="1" x14ac:dyDescent="0.3">
      <c r="A1906" s="1" t="s">
        <v>9</v>
      </c>
      <c r="B1906" s="1" t="s">
        <v>5</v>
      </c>
      <c r="C1906" s="1" t="s">
        <v>2796</v>
      </c>
      <c r="D1906" s="3" t="s">
        <v>1909</v>
      </c>
      <c r="E1906" s="2">
        <v>44547.54650462963</v>
      </c>
    </row>
    <row r="1907" spans="1:5" ht="33" customHeight="1" x14ac:dyDescent="0.3">
      <c r="A1907" s="1" t="s">
        <v>4</v>
      </c>
      <c r="B1907" s="1" t="s">
        <v>5</v>
      </c>
      <c r="C1907" s="1" t="s">
        <v>2796</v>
      </c>
      <c r="D1907" s="3" t="s">
        <v>1910</v>
      </c>
      <c r="E1907" s="2">
        <v>44547.547569444447</v>
      </c>
    </row>
    <row r="1908" spans="1:5" ht="33" customHeight="1" x14ac:dyDescent="0.3">
      <c r="A1908" s="1" t="s">
        <v>23</v>
      </c>
      <c r="B1908" s="1" t="s">
        <v>5</v>
      </c>
      <c r="C1908" s="1" t="s">
        <v>2796</v>
      </c>
      <c r="D1908" s="3" t="s">
        <v>1911</v>
      </c>
      <c r="E1908" s="2">
        <v>44547.547789351855</v>
      </c>
    </row>
    <row r="1909" spans="1:5" ht="33" customHeight="1" x14ac:dyDescent="0.3">
      <c r="A1909" s="1" t="s">
        <v>4</v>
      </c>
      <c r="B1909" s="1" t="s">
        <v>5</v>
      </c>
      <c r="C1909" s="1" t="s">
        <v>2796</v>
      </c>
      <c r="D1909" s="3" t="s">
        <v>1912</v>
      </c>
      <c r="E1909" s="2">
        <v>44547.547812500001</v>
      </c>
    </row>
    <row r="1910" spans="1:5" ht="33" customHeight="1" x14ac:dyDescent="0.3">
      <c r="A1910" s="1" t="s">
        <v>4</v>
      </c>
      <c r="B1910" s="1" t="s">
        <v>5</v>
      </c>
      <c r="C1910" s="1" t="s">
        <v>2796</v>
      </c>
      <c r="D1910" s="3" t="s">
        <v>1913</v>
      </c>
      <c r="E1910" s="2">
        <v>44547.548206018517</v>
      </c>
    </row>
    <row r="1911" spans="1:5" ht="33" customHeight="1" x14ac:dyDescent="0.3">
      <c r="A1911" s="1" t="s">
        <v>17</v>
      </c>
      <c r="B1911" s="1" t="s">
        <v>5</v>
      </c>
      <c r="C1911" s="1" t="s">
        <v>2796</v>
      </c>
      <c r="D1911" s="3" t="s">
        <v>1914</v>
      </c>
      <c r="E1911" s="2">
        <v>44547.548333333332</v>
      </c>
    </row>
    <row r="1912" spans="1:5" ht="33" customHeight="1" x14ac:dyDescent="0.3">
      <c r="A1912" s="1" t="s">
        <v>9</v>
      </c>
      <c r="B1912" s="1" t="s">
        <v>1438</v>
      </c>
      <c r="C1912" s="1" t="s">
        <v>2796</v>
      </c>
      <c r="D1912" s="3" t="s">
        <v>1915</v>
      </c>
      <c r="E1912" s="2">
        <v>44547.548726851855</v>
      </c>
    </row>
    <row r="1913" spans="1:5" ht="33" customHeight="1" x14ac:dyDescent="0.3">
      <c r="A1913" s="1" t="s">
        <v>23</v>
      </c>
      <c r="B1913" s="1" t="s">
        <v>5</v>
      </c>
      <c r="C1913" s="1" t="s">
        <v>2796</v>
      </c>
      <c r="D1913" s="3" t="s">
        <v>1916</v>
      </c>
      <c r="E1913" s="2">
        <v>44547.550104166665</v>
      </c>
    </row>
    <row r="1914" spans="1:5" ht="33" customHeight="1" x14ac:dyDescent="0.3">
      <c r="A1914" s="1" t="s">
        <v>4</v>
      </c>
      <c r="B1914" s="1" t="s">
        <v>5</v>
      </c>
      <c r="C1914" s="1" t="s">
        <v>2796</v>
      </c>
      <c r="D1914" s="3" t="s">
        <v>1917</v>
      </c>
      <c r="E1914" s="2">
        <v>44547.550185185188</v>
      </c>
    </row>
    <row r="1915" spans="1:5" ht="33" customHeight="1" x14ac:dyDescent="0.3">
      <c r="A1915" s="1" t="s">
        <v>9</v>
      </c>
      <c r="B1915" s="1" t="s">
        <v>5</v>
      </c>
      <c r="C1915" s="1" t="s">
        <v>2796</v>
      </c>
      <c r="D1915" s="3" t="s">
        <v>1918</v>
      </c>
      <c r="E1915" s="2">
        <v>44547.550046296295</v>
      </c>
    </row>
    <row r="1916" spans="1:5" ht="33" customHeight="1" x14ac:dyDescent="0.3">
      <c r="A1916" s="1" t="s">
        <v>9</v>
      </c>
      <c r="B1916" s="1" t="s">
        <v>1438</v>
      </c>
      <c r="C1916" s="1" t="s">
        <v>2796</v>
      </c>
      <c r="D1916" s="3" t="s">
        <v>1919</v>
      </c>
      <c r="E1916" s="2">
        <v>44547.550613425927</v>
      </c>
    </row>
    <row r="1917" spans="1:5" ht="33" customHeight="1" x14ac:dyDescent="0.3">
      <c r="A1917" s="1" t="s">
        <v>23</v>
      </c>
      <c r="B1917" s="1" t="s">
        <v>5</v>
      </c>
      <c r="C1917" s="1" t="s">
        <v>2796</v>
      </c>
      <c r="D1917" s="3" t="s">
        <v>1920</v>
      </c>
      <c r="E1917" s="2">
        <v>44547.550625000003</v>
      </c>
    </row>
    <row r="1918" spans="1:5" ht="33" customHeight="1" x14ac:dyDescent="0.3">
      <c r="A1918" s="1" t="s">
        <v>9</v>
      </c>
      <c r="B1918" s="1" t="s">
        <v>5</v>
      </c>
      <c r="C1918" s="1" t="s">
        <v>2796</v>
      </c>
      <c r="D1918" s="3" t="s">
        <v>1921</v>
      </c>
      <c r="E1918" s="2">
        <v>44547.551122685189</v>
      </c>
    </row>
    <row r="1919" spans="1:5" ht="33" customHeight="1" x14ac:dyDescent="0.3">
      <c r="A1919" s="1" t="s">
        <v>11</v>
      </c>
      <c r="B1919" s="1" t="s">
        <v>5</v>
      </c>
      <c r="C1919" s="1" t="s">
        <v>2796</v>
      </c>
      <c r="D1919" s="3" t="s">
        <v>1922</v>
      </c>
      <c r="E1919" s="2">
        <v>44547.551689814813</v>
      </c>
    </row>
    <row r="1920" spans="1:5" ht="33" customHeight="1" x14ac:dyDescent="0.3">
      <c r="A1920" s="1" t="s">
        <v>4</v>
      </c>
      <c r="B1920" s="1" t="s">
        <v>5</v>
      </c>
      <c r="C1920" s="1" t="s">
        <v>2796</v>
      </c>
      <c r="D1920" s="3" t="s">
        <v>1923</v>
      </c>
      <c r="E1920" s="2">
        <v>44547.551990740743</v>
      </c>
    </row>
    <row r="1921" spans="1:5" ht="33" customHeight="1" x14ac:dyDescent="0.3">
      <c r="A1921" s="1" t="s">
        <v>23</v>
      </c>
      <c r="B1921" s="1" t="s">
        <v>13</v>
      </c>
      <c r="C1921" s="1" t="s">
        <v>2796</v>
      </c>
      <c r="D1921" s="3" t="s">
        <v>1924</v>
      </c>
      <c r="E1921" s="2">
        <v>44547.55263888889</v>
      </c>
    </row>
    <row r="1922" spans="1:5" ht="33" customHeight="1" x14ac:dyDescent="0.3">
      <c r="A1922" s="1" t="s">
        <v>17</v>
      </c>
      <c r="B1922" s="1" t="s">
        <v>5</v>
      </c>
      <c r="C1922" s="1" t="s">
        <v>2796</v>
      </c>
      <c r="D1922" s="3" t="s">
        <v>1925</v>
      </c>
      <c r="E1922" s="2">
        <v>44547.55265046296</v>
      </c>
    </row>
    <row r="1923" spans="1:5" ht="33" customHeight="1" x14ac:dyDescent="0.3">
      <c r="A1923" s="1" t="s">
        <v>9</v>
      </c>
      <c r="B1923" s="1" t="s">
        <v>5</v>
      </c>
      <c r="C1923" s="1" t="s">
        <v>2796</v>
      </c>
      <c r="D1923" s="3" t="s">
        <v>1926</v>
      </c>
      <c r="E1923" s="2">
        <v>44547.552951388891</v>
      </c>
    </row>
    <row r="1924" spans="1:5" ht="33" customHeight="1" x14ac:dyDescent="0.3">
      <c r="A1924" s="1" t="s">
        <v>4</v>
      </c>
      <c r="B1924" s="1" t="s">
        <v>13</v>
      </c>
      <c r="C1924" s="1" t="s">
        <v>2796</v>
      </c>
      <c r="D1924" s="3" t="s">
        <v>1927</v>
      </c>
      <c r="E1924" s="2">
        <v>44547.553969907407</v>
      </c>
    </row>
    <row r="1925" spans="1:5" ht="33" customHeight="1" x14ac:dyDescent="0.3">
      <c r="A1925" s="1" t="s">
        <v>48</v>
      </c>
      <c r="B1925" s="1" t="s">
        <v>5</v>
      </c>
      <c r="C1925" s="1" t="s">
        <v>2796</v>
      </c>
      <c r="D1925" s="3" t="s">
        <v>1928</v>
      </c>
      <c r="E1925" s="2">
        <v>44547.554050925923</v>
      </c>
    </row>
    <row r="1926" spans="1:5" ht="33" customHeight="1" x14ac:dyDescent="0.3">
      <c r="A1926" s="1" t="s">
        <v>42</v>
      </c>
      <c r="B1926" s="1" t="s">
        <v>5</v>
      </c>
      <c r="C1926" s="1" t="s">
        <v>2796</v>
      </c>
      <c r="D1926" s="3" t="s">
        <v>1929</v>
      </c>
      <c r="E1926" s="2">
        <v>44547.554143518515</v>
      </c>
    </row>
    <row r="1927" spans="1:5" ht="33" customHeight="1" x14ac:dyDescent="0.3">
      <c r="A1927" s="1" t="s">
        <v>4</v>
      </c>
      <c r="B1927" s="1" t="s">
        <v>5</v>
      </c>
      <c r="C1927" s="1" t="s">
        <v>2796</v>
      </c>
      <c r="D1927" s="3" t="s">
        <v>1930</v>
      </c>
      <c r="E1927" s="2">
        <v>44547.554930555554</v>
      </c>
    </row>
    <row r="1928" spans="1:5" ht="33" customHeight="1" x14ac:dyDescent="0.3">
      <c r="A1928" s="1" t="s">
        <v>293</v>
      </c>
      <c r="B1928" s="1" t="s">
        <v>1931</v>
      </c>
      <c r="C1928" s="1" t="s">
        <v>2796</v>
      </c>
      <c r="D1928" s="3" t="s">
        <v>1932</v>
      </c>
      <c r="E1928" s="2">
        <v>44547.555081018516</v>
      </c>
    </row>
    <row r="1929" spans="1:5" ht="33" customHeight="1" x14ac:dyDescent="0.3">
      <c r="A1929" s="1" t="s">
        <v>11</v>
      </c>
      <c r="B1929" s="1" t="s">
        <v>30</v>
      </c>
      <c r="C1929" s="1" t="s">
        <v>2796</v>
      </c>
      <c r="D1929" s="3" t="s">
        <v>1933</v>
      </c>
      <c r="E1929" s="2">
        <v>44547.555706018517</v>
      </c>
    </row>
    <row r="1930" spans="1:5" ht="33" customHeight="1" x14ac:dyDescent="0.3">
      <c r="A1930" s="1" t="s">
        <v>11</v>
      </c>
      <c r="B1930" s="1" t="s">
        <v>5</v>
      </c>
      <c r="C1930" s="1" t="s">
        <v>2796</v>
      </c>
      <c r="D1930" s="3" t="s">
        <v>1934</v>
      </c>
      <c r="E1930" s="2">
        <v>44547.556064814817</v>
      </c>
    </row>
    <row r="1931" spans="1:5" ht="33" customHeight="1" x14ac:dyDescent="0.3">
      <c r="A1931" s="1" t="s">
        <v>4</v>
      </c>
      <c r="B1931" s="1" t="s">
        <v>5</v>
      </c>
      <c r="C1931" s="1" t="s">
        <v>2796</v>
      </c>
      <c r="D1931" s="3" t="s">
        <v>1935</v>
      </c>
      <c r="E1931" s="2">
        <v>44547.557002314818</v>
      </c>
    </row>
    <row r="1932" spans="1:5" ht="33" customHeight="1" x14ac:dyDescent="0.3">
      <c r="A1932" s="1" t="s">
        <v>42</v>
      </c>
      <c r="B1932" s="1" t="s">
        <v>13</v>
      </c>
      <c r="C1932" s="1" t="s">
        <v>2796</v>
      </c>
      <c r="D1932" s="3" t="s">
        <v>1936</v>
      </c>
      <c r="E1932" s="2">
        <v>44547.557905092595</v>
      </c>
    </row>
    <row r="1933" spans="1:5" ht="33" customHeight="1" x14ac:dyDescent="0.3">
      <c r="A1933" s="1" t="s">
        <v>23</v>
      </c>
      <c r="B1933" s="1" t="s">
        <v>5</v>
      </c>
      <c r="C1933" s="1" t="s">
        <v>2796</v>
      </c>
      <c r="D1933" s="3" t="s">
        <v>1937</v>
      </c>
      <c r="E1933" s="2">
        <v>44547.55878472222</v>
      </c>
    </row>
    <row r="1934" spans="1:5" ht="33" customHeight="1" x14ac:dyDescent="0.3">
      <c r="A1934" s="1" t="s">
        <v>23</v>
      </c>
      <c r="B1934" s="1" t="s">
        <v>30</v>
      </c>
      <c r="C1934" s="1" t="s">
        <v>2796</v>
      </c>
      <c r="D1934" s="3" t="s">
        <v>1938</v>
      </c>
      <c r="E1934" s="2">
        <v>44547.455601851849</v>
      </c>
    </row>
    <row r="1935" spans="1:5" ht="33" customHeight="1" x14ac:dyDescent="0.3">
      <c r="A1935" s="1" t="s">
        <v>4</v>
      </c>
      <c r="B1935" s="1" t="s">
        <v>5</v>
      </c>
      <c r="C1935" s="1" t="s">
        <v>2796</v>
      </c>
      <c r="D1935" s="3" t="s">
        <v>1939</v>
      </c>
      <c r="E1935" s="2">
        <v>44547.559745370374</v>
      </c>
    </row>
    <row r="1936" spans="1:5" ht="33" customHeight="1" x14ac:dyDescent="0.3">
      <c r="A1936" s="1" t="s">
        <v>4</v>
      </c>
      <c r="B1936" s="1" t="s">
        <v>5</v>
      </c>
      <c r="C1936" s="1" t="s">
        <v>2796</v>
      </c>
      <c r="D1936" s="3" t="s">
        <v>1940</v>
      </c>
      <c r="E1936" s="2">
        <v>44547.559976851851</v>
      </c>
    </row>
    <row r="1937" spans="1:5" ht="33" customHeight="1" x14ac:dyDescent="0.3">
      <c r="A1937" s="1" t="s">
        <v>4</v>
      </c>
      <c r="B1937" s="1" t="s">
        <v>5</v>
      </c>
      <c r="C1937" s="1" t="s">
        <v>2796</v>
      </c>
      <c r="D1937" s="3" t="s">
        <v>1941</v>
      </c>
      <c r="E1937" s="2">
        <v>44547.560011574074</v>
      </c>
    </row>
    <row r="1938" spans="1:5" ht="33" customHeight="1" x14ac:dyDescent="0.3">
      <c r="A1938" s="1" t="s">
        <v>42</v>
      </c>
      <c r="B1938" s="1" t="s">
        <v>5</v>
      </c>
      <c r="C1938" s="1" t="s">
        <v>2796</v>
      </c>
      <c r="D1938" s="3" t="s">
        <v>1942</v>
      </c>
      <c r="E1938" s="2">
        <v>44547.560312499998</v>
      </c>
    </row>
    <row r="1939" spans="1:5" ht="33" customHeight="1" x14ac:dyDescent="0.3">
      <c r="A1939" s="1" t="s">
        <v>42</v>
      </c>
      <c r="B1939" s="1" t="s">
        <v>5</v>
      </c>
      <c r="C1939" s="1" t="s">
        <v>2796</v>
      </c>
      <c r="D1939" s="3" t="s">
        <v>1943</v>
      </c>
      <c r="E1939" s="2">
        <v>44547.560439814813</v>
      </c>
    </row>
    <row r="1940" spans="1:5" ht="33" customHeight="1" x14ac:dyDescent="0.3">
      <c r="A1940" s="1" t="s">
        <v>9</v>
      </c>
      <c r="B1940" s="1" t="s">
        <v>5</v>
      </c>
      <c r="C1940" s="1" t="s">
        <v>2796</v>
      </c>
      <c r="D1940" s="3"/>
      <c r="E1940" s="2">
        <v>44547.56077546296</v>
      </c>
    </row>
    <row r="1941" spans="1:5" ht="33" customHeight="1" x14ac:dyDescent="0.3">
      <c r="A1941" s="1" t="s">
        <v>9</v>
      </c>
      <c r="B1941" s="1" t="s">
        <v>1438</v>
      </c>
      <c r="C1941" s="1" t="s">
        <v>2796</v>
      </c>
      <c r="D1941" s="3" t="s">
        <v>1944</v>
      </c>
      <c r="E1941" s="2">
        <v>44547.561226851853</v>
      </c>
    </row>
    <row r="1942" spans="1:5" ht="33" customHeight="1" x14ac:dyDescent="0.3">
      <c r="A1942" s="1" t="s">
        <v>4</v>
      </c>
      <c r="B1942" s="1" t="s">
        <v>5</v>
      </c>
      <c r="C1942" s="1" t="s">
        <v>2796</v>
      </c>
      <c r="D1942" s="3" t="s">
        <v>1945</v>
      </c>
      <c r="E1942" s="2">
        <v>44547.5622337963</v>
      </c>
    </row>
    <row r="1943" spans="1:5" ht="33" customHeight="1" x14ac:dyDescent="0.3">
      <c r="A1943" s="1" t="s">
        <v>42</v>
      </c>
      <c r="B1943" s="1" t="s">
        <v>5</v>
      </c>
      <c r="C1943" s="1" t="s">
        <v>2796</v>
      </c>
      <c r="D1943" s="3" t="s">
        <v>1946</v>
      </c>
      <c r="E1943" s="2">
        <v>44547.563136574077</v>
      </c>
    </row>
    <row r="1944" spans="1:5" ht="33" customHeight="1" x14ac:dyDescent="0.3">
      <c r="A1944" s="1" t="s">
        <v>9</v>
      </c>
      <c r="B1944" s="1" t="s">
        <v>5</v>
      </c>
      <c r="C1944" s="1" t="s">
        <v>2796</v>
      </c>
      <c r="D1944" s="3" t="s">
        <v>1947</v>
      </c>
      <c r="E1944" s="2">
        <v>44547.563356481478</v>
      </c>
    </row>
    <row r="1945" spans="1:5" ht="33" customHeight="1" x14ac:dyDescent="0.3">
      <c r="A1945" s="1" t="s">
        <v>9</v>
      </c>
      <c r="B1945" s="1" t="s">
        <v>1438</v>
      </c>
      <c r="C1945" s="1" t="s">
        <v>2796</v>
      </c>
      <c r="D1945" s="3" t="s">
        <v>1948</v>
      </c>
      <c r="E1945" s="2">
        <v>44547.563773148147</v>
      </c>
    </row>
    <row r="1946" spans="1:5" ht="33" customHeight="1" x14ac:dyDescent="0.3">
      <c r="A1946" s="1" t="s">
        <v>9</v>
      </c>
      <c r="B1946" s="1" t="s">
        <v>5</v>
      </c>
      <c r="C1946" s="1" t="s">
        <v>2796</v>
      </c>
      <c r="D1946" s="3" t="s">
        <v>1949</v>
      </c>
      <c r="E1946" s="2">
        <v>44547.563854166663</v>
      </c>
    </row>
    <row r="1947" spans="1:5" ht="33" customHeight="1" x14ac:dyDescent="0.3">
      <c r="A1947" s="1" t="s">
        <v>4</v>
      </c>
      <c r="B1947" s="1" t="s">
        <v>5</v>
      </c>
      <c r="C1947" s="1" t="s">
        <v>2796</v>
      </c>
      <c r="D1947" s="3" t="s">
        <v>1950</v>
      </c>
      <c r="E1947" s="2">
        <v>44547.564293981479</v>
      </c>
    </row>
    <row r="1948" spans="1:5" ht="33" customHeight="1" x14ac:dyDescent="0.3">
      <c r="A1948" s="1" t="s">
        <v>17</v>
      </c>
      <c r="B1948" s="1" t="s">
        <v>5</v>
      </c>
      <c r="C1948" s="1" t="s">
        <v>2796</v>
      </c>
      <c r="D1948" s="3" t="s">
        <v>1951</v>
      </c>
      <c r="E1948" s="2">
        <v>44547.565023148149</v>
      </c>
    </row>
    <row r="1949" spans="1:5" ht="33" customHeight="1" x14ac:dyDescent="0.3">
      <c r="A1949" s="1" t="s">
        <v>4</v>
      </c>
      <c r="B1949" s="1" t="s">
        <v>5</v>
      </c>
      <c r="C1949" s="1" t="s">
        <v>2796</v>
      </c>
      <c r="D1949" s="3" t="s">
        <v>1952</v>
      </c>
      <c r="E1949" s="2">
        <v>44547.565266203703</v>
      </c>
    </row>
    <row r="1950" spans="1:5" ht="33" customHeight="1" x14ac:dyDescent="0.3">
      <c r="A1950" s="1" t="s">
        <v>17</v>
      </c>
      <c r="B1950" s="1" t="s">
        <v>5</v>
      </c>
      <c r="C1950" s="1" t="s">
        <v>2796</v>
      </c>
      <c r="D1950" s="3" t="s">
        <v>1953</v>
      </c>
      <c r="E1950" s="2">
        <v>44547.565787037034</v>
      </c>
    </row>
    <row r="1951" spans="1:5" ht="33" customHeight="1" x14ac:dyDescent="0.3">
      <c r="A1951" s="1" t="s">
        <v>4</v>
      </c>
      <c r="B1951" s="1" t="s">
        <v>5</v>
      </c>
      <c r="C1951" s="1" t="s">
        <v>2796</v>
      </c>
      <c r="D1951" s="3" t="s">
        <v>1954</v>
      </c>
      <c r="E1951" s="2">
        <v>44547.56653935185</v>
      </c>
    </row>
    <row r="1952" spans="1:5" ht="33" customHeight="1" x14ac:dyDescent="0.3">
      <c r="A1952" s="1" t="s">
        <v>9</v>
      </c>
      <c r="B1952" s="1" t="s">
        <v>13</v>
      </c>
      <c r="C1952" s="1" t="s">
        <v>2796</v>
      </c>
      <c r="D1952" s="3" t="s">
        <v>1955</v>
      </c>
      <c r="E1952" s="2">
        <v>44547.567986111113</v>
      </c>
    </row>
    <row r="1953" spans="1:5" ht="33" customHeight="1" x14ac:dyDescent="0.3">
      <c r="A1953" s="1" t="s">
        <v>48</v>
      </c>
      <c r="B1953" s="1" t="s">
        <v>30</v>
      </c>
      <c r="C1953" s="1" t="s">
        <v>2796</v>
      </c>
      <c r="D1953" s="3" t="s">
        <v>1956</v>
      </c>
      <c r="E1953" s="2">
        <v>44547.56821759259</v>
      </c>
    </row>
    <row r="1954" spans="1:5" ht="33" customHeight="1" x14ac:dyDescent="0.3">
      <c r="A1954" s="1" t="s">
        <v>11</v>
      </c>
      <c r="B1954" s="1" t="s">
        <v>1438</v>
      </c>
      <c r="C1954" s="1" t="s">
        <v>2796</v>
      </c>
      <c r="D1954" s="3" t="s">
        <v>1957</v>
      </c>
      <c r="E1954" s="2">
        <v>44547.569490740738</v>
      </c>
    </row>
    <row r="1955" spans="1:5" ht="33" customHeight="1" x14ac:dyDescent="0.3">
      <c r="A1955" s="1" t="s">
        <v>4</v>
      </c>
      <c r="B1955" s="1" t="s">
        <v>5</v>
      </c>
      <c r="C1955" s="1" t="s">
        <v>2796</v>
      </c>
      <c r="D1955" s="3" t="s">
        <v>1958</v>
      </c>
      <c r="E1955" s="2">
        <v>44547.569652777776</v>
      </c>
    </row>
    <row r="1956" spans="1:5" ht="33" customHeight="1" x14ac:dyDescent="0.3">
      <c r="A1956" s="1" t="s">
        <v>4</v>
      </c>
      <c r="B1956" s="1" t="s">
        <v>5</v>
      </c>
      <c r="C1956" s="1" t="s">
        <v>2796</v>
      </c>
      <c r="D1956" s="3" t="s">
        <v>1959</v>
      </c>
      <c r="E1956" s="2">
        <v>44547.570254629631</v>
      </c>
    </row>
    <row r="1957" spans="1:5" ht="33" customHeight="1" x14ac:dyDescent="0.3">
      <c r="A1957" s="1" t="s">
        <v>4</v>
      </c>
      <c r="B1957" s="1" t="s">
        <v>5</v>
      </c>
      <c r="C1957" s="1" t="s">
        <v>2796</v>
      </c>
      <c r="D1957" s="3" t="s">
        <v>1960</v>
      </c>
      <c r="E1957" s="2">
        <v>44547.570370370369</v>
      </c>
    </row>
    <row r="1958" spans="1:5" ht="33" customHeight="1" x14ac:dyDescent="0.3">
      <c r="A1958" s="1" t="s">
        <v>42</v>
      </c>
      <c r="B1958" s="1" t="s">
        <v>5</v>
      </c>
      <c r="C1958" s="1" t="s">
        <v>2796</v>
      </c>
      <c r="D1958" s="3" t="s">
        <v>1961</v>
      </c>
      <c r="E1958" s="2">
        <v>44547.571597222224</v>
      </c>
    </row>
    <row r="1959" spans="1:5" ht="33" customHeight="1" x14ac:dyDescent="0.3">
      <c r="A1959" s="1" t="s">
        <v>4</v>
      </c>
      <c r="B1959" s="1" t="s">
        <v>5</v>
      </c>
      <c r="C1959" s="1" t="s">
        <v>2796</v>
      </c>
      <c r="D1959" s="3" t="s">
        <v>1962</v>
      </c>
      <c r="E1959" s="2">
        <v>44547.571643518517</v>
      </c>
    </row>
    <row r="1960" spans="1:5" ht="33" customHeight="1" x14ac:dyDescent="0.3">
      <c r="A1960" s="1" t="s">
        <v>7</v>
      </c>
      <c r="B1960" s="1" t="s">
        <v>5</v>
      </c>
      <c r="C1960" s="1" t="s">
        <v>2796</v>
      </c>
      <c r="D1960" s="3" t="s">
        <v>1963</v>
      </c>
      <c r="E1960" s="2">
        <v>44547.572280092594</v>
      </c>
    </row>
    <row r="1961" spans="1:5" ht="33" customHeight="1" x14ac:dyDescent="0.3">
      <c r="A1961" s="1" t="s">
        <v>4</v>
      </c>
      <c r="B1961" s="1" t="s">
        <v>5</v>
      </c>
      <c r="C1961" s="1" t="s">
        <v>2796</v>
      </c>
      <c r="D1961" s="3" t="s">
        <v>1964</v>
      </c>
      <c r="E1961" s="2">
        <v>44547.572384259256</v>
      </c>
    </row>
    <row r="1962" spans="1:5" ht="33" customHeight="1" x14ac:dyDescent="0.3">
      <c r="A1962" s="1" t="s">
        <v>17</v>
      </c>
      <c r="B1962" s="1" t="s">
        <v>30</v>
      </c>
      <c r="C1962" s="1" t="s">
        <v>2796</v>
      </c>
      <c r="D1962" s="3" t="s">
        <v>1965</v>
      </c>
      <c r="E1962" s="2">
        <v>44547.572627314818</v>
      </c>
    </row>
    <row r="1963" spans="1:5" ht="33" customHeight="1" x14ac:dyDescent="0.3">
      <c r="A1963" s="1" t="s">
        <v>42</v>
      </c>
      <c r="B1963" s="1" t="s">
        <v>5</v>
      </c>
      <c r="C1963" s="1" t="s">
        <v>2796</v>
      </c>
      <c r="D1963" s="3" t="s">
        <v>1966</v>
      </c>
      <c r="E1963" s="2">
        <v>44547.573263888888</v>
      </c>
    </row>
    <row r="1964" spans="1:5" ht="33" customHeight="1" x14ac:dyDescent="0.3">
      <c r="A1964" s="1" t="s">
        <v>4</v>
      </c>
      <c r="B1964" s="1" t="s">
        <v>5</v>
      </c>
      <c r="C1964" s="1" t="s">
        <v>2796</v>
      </c>
      <c r="D1964" s="3" t="s">
        <v>1967</v>
      </c>
      <c r="E1964" s="2">
        <v>44547.574606481481</v>
      </c>
    </row>
    <row r="1965" spans="1:5" ht="33" customHeight="1" x14ac:dyDescent="0.3">
      <c r="A1965" s="1" t="s">
        <v>4</v>
      </c>
      <c r="B1965" s="1" t="s">
        <v>5</v>
      </c>
      <c r="C1965" s="1" t="s">
        <v>2796</v>
      </c>
      <c r="D1965" s="3" t="s">
        <v>1968</v>
      </c>
      <c r="E1965" s="2">
        <v>44547.574618055558</v>
      </c>
    </row>
    <row r="1966" spans="1:5" ht="33" customHeight="1" x14ac:dyDescent="0.3">
      <c r="A1966" s="1" t="s">
        <v>23</v>
      </c>
      <c r="B1966" s="1" t="s">
        <v>5</v>
      </c>
      <c r="C1966" s="1" t="s">
        <v>2796</v>
      </c>
      <c r="D1966" s="3" t="s">
        <v>1969</v>
      </c>
      <c r="E1966" s="2">
        <v>44547.574664351851</v>
      </c>
    </row>
    <row r="1967" spans="1:5" ht="33" customHeight="1" x14ac:dyDescent="0.3">
      <c r="A1967" s="1" t="s">
        <v>9</v>
      </c>
      <c r="B1967" s="1" t="s">
        <v>5</v>
      </c>
      <c r="C1967" s="1" t="s">
        <v>2796</v>
      </c>
      <c r="D1967" s="3" t="s">
        <v>1970</v>
      </c>
      <c r="E1967" s="2">
        <v>44547.57534722222</v>
      </c>
    </row>
    <row r="1968" spans="1:5" ht="33" customHeight="1" x14ac:dyDescent="0.3">
      <c r="A1968" s="1" t="s">
        <v>9</v>
      </c>
      <c r="B1968" s="1" t="s">
        <v>1438</v>
      </c>
      <c r="C1968" s="1" t="s">
        <v>2796</v>
      </c>
      <c r="D1968" s="3" t="s">
        <v>1971</v>
      </c>
      <c r="E1968" s="2">
        <v>44547.575983796298</v>
      </c>
    </row>
    <row r="1969" spans="1:5" ht="33" customHeight="1" x14ac:dyDescent="0.3">
      <c r="A1969" s="1" t="s">
        <v>11</v>
      </c>
      <c r="B1969" s="1" t="s">
        <v>30</v>
      </c>
      <c r="C1969" s="1" t="s">
        <v>2796</v>
      </c>
      <c r="D1969" s="3" t="s">
        <v>1972</v>
      </c>
      <c r="E1969" s="2">
        <v>44547.576377314814</v>
      </c>
    </row>
    <row r="1970" spans="1:5" ht="33" customHeight="1" x14ac:dyDescent="0.3">
      <c r="A1970" s="1" t="s">
        <v>42</v>
      </c>
      <c r="B1970" s="1" t="s">
        <v>5</v>
      </c>
      <c r="C1970" s="1" t="s">
        <v>2796</v>
      </c>
      <c r="D1970" s="3" t="s">
        <v>1973</v>
      </c>
      <c r="E1970" s="2">
        <v>44547.577025462961</v>
      </c>
    </row>
    <row r="1971" spans="1:5" ht="33" customHeight="1" x14ac:dyDescent="0.3">
      <c r="A1971" s="1" t="s">
        <v>4</v>
      </c>
      <c r="B1971" s="1" t="s">
        <v>5</v>
      </c>
      <c r="C1971" s="1" t="s">
        <v>2796</v>
      </c>
      <c r="D1971" s="3" t="s">
        <v>1974</v>
      </c>
      <c r="E1971" s="2">
        <v>44547.577268518522</v>
      </c>
    </row>
    <row r="1972" spans="1:5" ht="33" customHeight="1" x14ac:dyDescent="0.3">
      <c r="A1972" s="1" t="s">
        <v>48</v>
      </c>
      <c r="B1972" s="1" t="s">
        <v>5</v>
      </c>
      <c r="C1972" s="1" t="s">
        <v>2796</v>
      </c>
      <c r="D1972" s="3" t="s">
        <v>1975</v>
      </c>
      <c r="E1972" s="2">
        <v>44547.577534722222</v>
      </c>
    </row>
    <row r="1973" spans="1:5" ht="33" customHeight="1" x14ac:dyDescent="0.3">
      <c r="A1973" s="1" t="s">
        <v>9</v>
      </c>
      <c r="B1973" s="1" t="s">
        <v>5</v>
      </c>
      <c r="C1973" s="1" t="s">
        <v>2796</v>
      </c>
      <c r="D1973" s="3" t="s">
        <v>1976</v>
      </c>
      <c r="E1973" s="2">
        <v>44547.578032407408</v>
      </c>
    </row>
    <row r="1974" spans="1:5" ht="33" customHeight="1" x14ac:dyDescent="0.3">
      <c r="A1974" s="1" t="s">
        <v>9</v>
      </c>
      <c r="B1974" s="1" t="s">
        <v>5</v>
      </c>
      <c r="C1974" s="1" t="s">
        <v>2796</v>
      </c>
      <c r="D1974" s="3" t="s">
        <v>1977</v>
      </c>
      <c r="E1974" s="2">
        <v>44547.578240740739</v>
      </c>
    </row>
    <row r="1975" spans="1:5" ht="33" customHeight="1" x14ac:dyDescent="0.3">
      <c r="A1975" s="1" t="s">
        <v>11</v>
      </c>
      <c r="B1975" s="1" t="s">
        <v>5</v>
      </c>
      <c r="C1975" s="1" t="s">
        <v>2796</v>
      </c>
      <c r="D1975" s="3" t="s">
        <v>1978</v>
      </c>
      <c r="E1975" s="2">
        <v>44547.578275462962</v>
      </c>
    </row>
    <row r="1976" spans="1:5" ht="33" customHeight="1" x14ac:dyDescent="0.3">
      <c r="A1976" s="1" t="s">
        <v>4</v>
      </c>
      <c r="B1976" s="1" t="s">
        <v>5</v>
      </c>
      <c r="C1976" s="1" t="s">
        <v>2796</v>
      </c>
      <c r="D1976" s="3" t="s">
        <v>1979</v>
      </c>
      <c r="E1976" s="2">
        <v>44547.578402777777</v>
      </c>
    </row>
    <row r="1977" spans="1:5" ht="33" customHeight="1" x14ac:dyDescent="0.3">
      <c r="A1977" s="1" t="s">
        <v>23</v>
      </c>
      <c r="B1977" s="1" t="s">
        <v>5</v>
      </c>
      <c r="C1977" s="1" t="s">
        <v>2796</v>
      </c>
      <c r="D1977" s="3" t="s">
        <v>1980</v>
      </c>
      <c r="E1977" s="2">
        <v>44547.579618055555</v>
      </c>
    </row>
    <row r="1978" spans="1:5" ht="33" customHeight="1" x14ac:dyDescent="0.3">
      <c r="A1978" s="1" t="s">
        <v>42</v>
      </c>
      <c r="B1978" s="1" t="s">
        <v>13</v>
      </c>
      <c r="C1978" s="1" t="s">
        <v>2796</v>
      </c>
      <c r="D1978" s="3" t="s">
        <v>1981</v>
      </c>
      <c r="E1978" s="2">
        <v>44547.579768518517</v>
      </c>
    </row>
    <row r="1979" spans="1:5" ht="33" customHeight="1" x14ac:dyDescent="0.3">
      <c r="A1979" s="1" t="s">
        <v>17</v>
      </c>
      <c r="B1979" s="1" t="s">
        <v>30</v>
      </c>
      <c r="C1979" s="1" t="s">
        <v>2796</v>
      </c>
      <c r="D1979" s="3" t="s">
        <v>1982</v>
      </c>
      <c r="E1979" s="2">
        <v>44547.579826388886</v>
      </c>
    </row>
    <row r="1980" spans="1:5" ht="33" customHeight="1" x14ac:dyDescent="0.3">
      <c r="A1980" s="1" t="s">
        <v>4</v>
      </c>
      <c r="B1980" s="1" t="s">
        <v>5</v>
      </c>
      <c r="C1980" s="1" t="s">
        <v>2796</v>
      </c>
      <c r="D1980" s="3" t="s">
        <v>1983</v>
      </c>
      <c r="E1980" s="2">
        <v>44547.580092592594</v>
      </c>
    </row>
    <row r="1981" spans="1:5" ht="33" customHeight="1" x14ac:dyDescent="0.3">
      <c r="A1981" s="1" t="s">
        <v>9</v>
      </c>
      <c r="B1981" s="1" t="s">
        <v>5</v>
      </c>
      <c r="C1981" s="1" t="s">
        <v>2796</v>
      </c>
      <c r="D1981" s="3" t="s">
        <v>1984</v>
      </c>
      <c r="E1981" s="2">
        <v>44547.580150462964</v>
      </c>
    </row>
    <row r="1982" spans="1:5" ht="33" customHeight="1" x14ac:dyDescent="0.3">
      <c r="A1982" s="1" t="s">
        <v>11</v>
      </c>
      <c r="B1982" s="1" t="s">
        <v>5</v>
      </c>
      <c r="C1982" s="1" t="s">
        <v>2796</v>
      </c>
      <c r="D1982" s="3" t="s">
        <v>1985</v>
      </c>
      <c r="E1982" s="2">
        <v>44547.58021990741</v>
      </c>
    </row>
    <row r="1983" spans="1:5" ht="33" customHeight="1" x14ac:dyDescent="0.3">
      <c r="A1983" s="1" t="s">
        <v>4</v>
      </c>
      <c r="B1983" s="1" t="s">
        <v>5</v>
      </c>
      <c r="C1983" s="1" t="s">
        <v>2796</v>
      </c>
      <c r="D1983" s="3" t="s">
        <v>1986</v>
      </c>
      <c r="E1983" s="2">
        <v>44547.580821759257</v>
      </c>
    </row>
    <row r="1984" spans="1:5" ht="33" customHeight="1" x14ac:dyDescent="0.3">
      <c r="A1984" s="1" t="s">
        <v>48</v>
      </c>
      <c r="B1984" s="1" t="s">
        <v>5</v>
      </c>
      <c r="C1984" s="1" t="s">
        <v>2796</v>
      </c>
      <c r="D1984" s="3" t="s">
        <v>1987</v>
      </c>
      <c r="E1984" s="2">
        <v>44547.581643518519</v>
      </c>
    </row>
    <row r="1985" spans="1:5" ht="33" customHeight="1" x14ac:dyDescent="0.3">
      <c r="A1985" s="1" t="s">
        <v>4</v>
      </c>
      <c r="B1985" s="1" t="s">
        <v>5</v>
      </c>
      <c r="C1985" s="1" t="s">
        <v>2796</v>
      </c>
      <c r="D1985" s="3" t="s">
        <v>1988</v>
      </c>
      <c r="E1985" s="2">
        <v>44547.582199074073</v>
      </c>
    </row>
    <row r="1986" spans="1:5" ht="33" customHeight="1" x14ac:dyDescent="0.3">
      <c r="A1986" s="1" t="s">
        <v>17</v>
      </c>
      <c r="B1986" s="1" t="s">
        <v>5</v>
      </c>
      <c r="C1986" s="1" t="s">
        <v>2796</v>
      </c>
      <c r="D1986" s="3" t="s">
        <v>1989</v>
      </c>
      <c r="E1986" s="2">
        <v>44547.582928240743</v>
      </c>
    </row>
    <row r="1987" spans="1:5" ht="33" customHeight="1" x14ac:dyDescent="0.3">
      <c r="A1987" s="1" t="s">
        <v>7</v>
      </c>
      <c r="B1987" s="1" t="s">
        <v>30</v>
      </c>
      <c r="C1987" s="1" t="s">
        <v>2796</v>
      </c>
      <c r="D1987" s="3" t="s">
        <v>1990</v>
      </c>
      <c r="E1987" s="2">
        <v>44547.583356481482</v>
      </c>
    </row>
    <row r="1988" spans="1:5" ht="33" customHeight="1" x14ac:dyDescent="0.3">
      <c r="A1988" s="1" t="s">
        <v>4</v>
      </c>
      <c r="B1988" s="1" t="s">
        <v>5</v>
      </c>
      <c r="C1988" s="1" t="s">
        <v>2796</v>
      </c>
      <c r="D1988" s="3" t="s">
        <v>1991</v>
      </c>
      <c r="E1988" s="2">
        <v>44547.58384259259</v>
      </c>
    </row>
    <row r="1989" spans="1:5" ht="33" customHeight="1" x14ac:dyDescent="0.3">
      <c r="A1989" s="1" t="s">
        <v>4</v>
      </c>
      <c r="B1989" s="1" t="s">
        <v>5</v>
      </c>
      <c r="C1989" s="1" t="s">
        <v>2796</v>
      </c>
      <c r="D1989" s="3" t="s">
        <v>1992</v>
      </c>
      <c r="E1989" s="2">
        <v>44547.584374999999</v>
      </c>
    </row>
    <row r="1990" spans="1:5" ht="33" customHeight="1" x14ac:dyDescent="0.3">
      <c r="A1990" s="1" t="s">
        <v>42</v>
      </c>
      <c r="B1990" s="1" t="s">
        <v>13</v>
      </c>
      <c r="C1990" s="1" t="s">
        <v>2796</v>
      </c>
      <c r="D1990" s="3" t="s">
        <v>1993</v>
      </c>
      <c r="E1990" s="2">
        <v>44547.58457175926</v>
      </c>
    </row>
    <row r="1991" spans="1:5" ht="33" customHeight="1" x14ac:dyDescent="0.3">
      <c r="A1991" s="1" t="s">
        <v>48</v>
      </c>
      <c r="B1991" s="1" t="s">
        <v>5</v>
      </c>
      <c r="C1991" s="1" t="s">
        <v>2796</v>
      </c>
      <c r="D1991" s="3" t="s">
        <v>1994</v>
      </c>
      <c r="E1991" s="2">
        <v>44547.584583333337</v>
      </c>
    </row>
    <row r="1992" spans="1:5" ht="33" customHeight="1" x14ac:dyDescent="0.3">
      <c r="A1992" s="1" t="s">
        <v>4</v>
      </c>
      <c r="B1992" s="1" t="s">
        <v>5</v>
      </c>
      <c r="C1992" s="1" t="s">
        <v>2796</v>
      </c>
      <c r="D1992" s="3" t="s">
        <v>1995</v>
      </c>
      <c r="E1992" s="2">
        <v>44547.584872685184</v>
      </c>
    </row>
    <row r="1993" spans="1:5" ht="33" customHeight="1" x14ac:dyDescent="0.3">
      <c r="A1993" s="1" t="s">
        <v>17</v>
      </c>
      <c r="B1993" s="1" t="s">
        <v>13</v>
      </c>
      <c r="C1993" s="1" t="s">
        <v>2796</v>
      </c>
      <c r="D1993" s="3" t="s">
        <v>1996</v>
      </c>
      <c r="E1993" s="2">
        <v>44547.585601851853</v>
      </c>
    </row>
    <row r="1994" spans="1:5" ht="33" customHeight="1" x14ac:dyDescent="0.3">
      <c r="A1994" s="1" t="s">
        <v>9</v>
      </c>
      <c r="B1994" s="1" t="s">
        <v>5</v>
      </c>
      <c r="C1994" s="1" t="s">
        <v>2796</v>
      </c>
      <c r="D1994" s="3" t="s">
        <v>1997</v>
      </c>
      <c r="E1994" s="2">
        <v>44547.586574074077</v>
      </c>
    </row>
    <row r="1995" spans="1:5" ht="33" customHeight="1" x14ac:dyDescent="0.3">
      <c r="A1995" s="1" t="s">
        <v>17</v>
      </c>
      <c r="B1995" s="1" t="s">
        <v>30</v>
      </c>
      <c r="C1995" s="1" t="s">
        <v>2796</v>
      </c>
      <c r="D1995" s="3" t="s">
        <v>1998</v>
      </c>
      <c r="E1995" s="2">
        <v>44547.586655092593</v>
      </c>
    </row>
    <row r="1996" spans="1:5" ht="33" customHeight="1" x14ac:dyDescent="0.3">
      <c r="A1996" s="1" t="s">
        <v>7</v>
      </c>
      <c r="B1996" s="1" t="s">
        <v>5</v>
      </c>
      <c r="C1996" s="1" t="s">
        <v>2796</v>
      </c>
      <c r="D1996" s="3" t="s">
        <v>1999</v>
      </c>
      <c r="E1996" s="2">
        <v>44547.583437499998</v>
      </c>
    </row>
    <row r="1997" spans="1:5" ht="33" customHeight="1" x14ac:dyDescent="0.3">
      <c r="A1997" s="1" t="s">
        <v>9</v>
      </c>
      <c r="B1997" s="1" t="s">
        <v>5</v>
      </c>
      <c r="C1997" s="1" t="s">
        <v>2796</v>
      </c>
      <c r="D1997" s="3" t="s">
        <v>2000</v>
      </c>
      <c r="E1997" s="2">
        <v>44547.587372685186</v>
      </c>
    </row>
    <row r="1998" spans="1:5" ht="33" customHeight="1" x14ac:dyDescent="0.3">
      <c r="A1998" s="1" t="s">
        <v>9</v>
      </c>
      <c r="B1998" s="1" t="s">
        <v>5</v>
      </c>
      <c r="C1998" s="1" t="s">
        <v>2796</v>
      </c>
      <c r="D1998" s="3" t="s">
        <v>2001</v>
      </c>
      <c r="E1998" s="2">
        <v>44547.587673611109</v>
      </c>
    </row>
    <row r="1999" spans="1:5" ht="33" customHeight="1" x14ac:dyDescent="0.3">
      <c r="A1999" s="1" t="s">
        <v>11</v>
      </c>
      <c r="B1999" s="1" t="s">
        <v>5</v>
      </c>
      <c r="C1999" s="1" t="s">
        <v>2796</v>
      </c>
      <c r="D1999" s="3" t="s">
        <v>2002</v>
      </c>
      <c r="E1999" s="2">
        <v>44547.587939814817</v>
      </c>
    </row>
    <row r="2000" spans="1:5" ht="33" customHeight="1" x14ac:dyDescent="0.3">
      <c r="A2000" s="1" t="s">
        <v>9</v>
      </c>
      <c r="B2000" s="1" t="s">
        <v>5</v>
      </c>
      <c r="C2000" s="1" t="s">
        <v>2796</v>
      </c>
      <c r="D2000" s="3" t="s">
        <v>2003</v>
      </c>
      <c r="E2000" s="2">
        <v>44547.588449074072</v>
      </c>
    </row>
    <row r="2001" spans="1:5" ht="33" customHeight="1" x14ac:dyDescent="0.3">
      <c r="A2001" s="1" t="s">
        <v>17</v>
      </c>
      <c r="B2001" s="1" t="s">
        <v>5</v>
      </c>
      <c r="C2001" s="1" t="s">
        <v>2796</v>
      </c>
      <c r="D2001" s="3" t="s">
        <v>2004</v>
      </c>
      <c r="E2001" s="2">
        <v>44547.588518518518</v>
      </c>
    </row>
    <row r="2002" spans="1:5" ht="33" customHeight="1" x14ac:dyDescent="0.3">
      <c r="A2002" s="1" t="s">
        <v>9</v>
      </c>
      <c r="B2002" s="1" t="s">
        <v>5</v>
      </c>
      <c r="C2002" s="1" t="s">
        <v>2796</v>
      </c>
      <c r="D2002" s="3" t="s">
        <v>2005</v>
      </c>
      <c r="E2002" s="2">
        <v>44547.588622685187</v>
      </c>
    </row>
    <row r="2003" spans="1:5" ht="33" customHeight="1" x14ac:dyDescent="0.3">
      <c r="A2003" s="1" t="s">
        <v>17</v>
      </c>
      <c r="B2003" s="1" t="s">
        <v>5</v>
      </c>
      <c r="C2003" s="1" t="s">
        <v>2796</v>
      </c>
      <c r="D2003" s="3" t="s">
        <v>2006</v>
      </c>
      <c r="E2003" s="2">
        <v>44547.588761574072</v>
      </c>
    </row>
    <row r="2004" spans="1:5" ht="33" customHeight="1" x14ac:dyDescent="0.3">
      <c r="A2004" s="1" t="s">
        <v>9</v>
      </c>
      <c r="B2004" s="1" t="s">
        <v>5</v>
      </c>
      <c r="C2004" s="1" t="s">
        <v>2796</v>
      </c>
      <c r="D2004" s="3" t="s">
        <v>2007</v>
      </c>
      <c r="E2004" s="2">
        <v>44547.588946759257</v>
      </c>
    </row>
    <row r="2005" spans="1:5" ht="33" customHeight="1" x14ac:dyDescent="0.3">
      <c r="A2005" s="1" t="s">
        <v>17</v>
      </c>
      <c r="B2005" s="1" t="s">
        <v>5</v>
      </c>
      <c r="C2005" s="1" t="s">
        <v>2796</v>
      </c>
      <c r="D2005" s="3" t="s">
        <v>2008</v>
      </c>
      <c r="E2005" s="2">
        <v>44547.589560185188</v>
      </c>
    </row>
    <row r="2006" spans="1:5" ht="33" customHeight="1" x14ac:dyDescent="0.3">
      <c r="A2006" s="1" t="s">
        <v>42</v>
      </c>
      <c r="B2006" s="1" t="s">
        <v>5</v>
      </c>
      <c r="C2006" s="1" t="s">
        <v>2796</v>
      </c>
      <c r="D2006" s="3" t="s">
        <v>2009</v>
      </c>
      <c r="E2006" s="2">
        <v>44547.589594907404</v>
      </c>
    </row>
    <row r="2007" spans="1:5" ht="33" customHeight="1" x14ac:dyDescent="0.3">
      <c r="A2007" s="1" t="s">
        <v>23</v>
      </c>
      <c r="B2007" s="1" t="s">
        <v>5</v>
      </c>
      <c r="C2007" s="1" t="s">
        <v>2796</v>
      </c>
      <c r="D2007" s="3" t="s">
        <v>2010</v>
      </c>
      <c r="E2007" s="2">
        <v>44547.589629629627</v>
      </c>
    </row>
    <row r="2008" spans="1:5" ht="33" customHeight="1" x14ac:dyDescent="0.3">
      <c r="A2008" s="1" t="s">
        <v>42</v>
      </c>
      <c r="B2008" s="1" t="s">
        <v>5</v>
      </c>
      <c r="C2008" s="1" t="s">
        <v>2796</v>
      </c>
      <c r="D2008" s="3" t="s">
        <v>2011</v>
      </c>
      <c r="E2008" s="2">
        <v>44547.590381944443</v>
      </c>
    </row>
    <row r="2009" spans="1:5" ht="33" customHeight="1" x14ac:dyDescent="0.3">
      <c r="A2009" s="1" t="s">
        <v>4</v>
      </c>
      <c r="B2009" s="1" t="s">
        <v>1438</v>
      </c>
      <c r="C2009" s="1" t="s">
        <v>2796</v>
      </c>
      <c r="D2009" s="3" t="s">
        <v>2012</v>
      </c>
      <c r="E2009" s="2">
        <v>44547.590763888889</v>
      </c>
    </row>
    <row r="2010" spans="1:5" ht="33" customHeight="1" x14ac:dyDescent="0.3">
      <c r="A2010" s="1" t="s">
        <v>4</v>
      </c>
      <c r="B2010" s="1" t="s">
        <v>1438</v>
      </c>
      <c r="C2010" s="1" t="s">
        <v>2796</v>
      </c>
      <c r="D2010" s="3" t="s">
        <v>2013</v>
      </c>
      <c r="E2010" s="2">
        <v>44547.591400462959</v>
      </c>
    </row>
    <row r="2011" spans="1:5" ht="33" customHeight="1" x14ac:dyDescent="0.3">
      <c r="A2011" s="1" t="s">
        <v>23</v>
      </c>
      <c r="B2011" s="1" t="s">
        <v>5</v>
      </c>
      <c r="C2011" s="1" t="s">
        <v>2796</v>
      </c>
      <c r="D2011" s="3" t="s">
        <v>2014</v>
      </c>
      <c r="E2011" s="2">
        <v>44547.59270833333</v>
      </c>
    </row>
    <row r="2012" spans="1:5" ht="33" customHeight="1" x14ac:dyDescent="0.3">
      <c r="A2012" s="1" t="s">
        <v>4</v>
      </c>
      <c r="B2012" s="1" t="s">
        <v>5</v>
      </c>
      <c r="C2012" s="1" t="s">
        <v>2796</v>
      </c>
      <c r="D2012" s="3" t="s">
        <v>2015</v>
      </c>
      <c r="E2012" s="2">
        <v>44547.592812499999</v>
      </c>
    </row>
    <row r="2013" spans="1:5" ht="33" customHeight="1" x14ac:dyDescent="0.3">
      <c r="A2013" s="1" t="s">
        <v>23</v>
      </c>
      <c r="B2013" s="1" t="s">
        <v>30</v>
      </c>
      <c r="C2013" s="1" t="s">
        <v>2796</v>
      </c>
      <c r="D2013" s="3" t="s">
        <v>2016</v>
      </c>
      <c r="E2013" s="2">
        <v>44547.593333333331</v>
      </c>
    </row>
    <row r="2014" spans="1:5" ht="33" customHeight="1" x14ac:dyDescent="0.3">
      <c r="A2014" s="1" t="s">
        <v>42</v>
      </c>
      <c r="B2014" s="1" t="s">
        <v>5</v>
      </c>
      <c r="C2014" s="1" t="s">
        <v>2796</v>
      </c>
      <c r="D2014" s="3" t="s">
        <v>2017</v>
      </c>
      <c r="E2014" s="2">
        <v>44547.593865740739</v>
      </c>
    </row>
    <row r="2015" spans="1:5" ht="33" customHeight="1" x14ac:dyDescent="0.3">
      <c r="A2015" s="1" t="s">
        <v>9</v>
      </c>
      <c r="B2015" s="1" t="s">
        <v>5</v>
      </c>
      <c r="C2015" s="1" t="s">
        <v>2796</v>
      </c>
      <c r="D2015" s="3" t="s">
        <v>2018</v>
      </c>
      <c r="E2015" s="2">
        <v>44547.594155092593</v>
      </c>
    </row>
    <row r="2016" spans="1:5" ht="33" customHeight="1" x14ac:dyDescent="0.3">
      <c r="A2016" s="1" t="s">
        <v>9</v>
      </c>
      <c r="B2016" s="1" t="s">
        <v>5</v>
      </c>
      <c r="C2016" s="1" t="s">
        <v>2796</v>
      </c>
      <c r="D2016" s="3" t="s">
        <v>2019</v>
      </c>
      <c r="E2016" s="2">
        <v>44547.594293981485</v>
      </c>
    </row>
    <row r="2017" spans="1:5" ht="33" customHeight="1" x14ac:dyDescent="0.3">
      <c r="A2017" s="1" t="s">
        <v>4</v>
      </c>
      <c r="B2017" s="1" t="s">
        <v>5</v>
      </c>
      <c r="C2017" s="1" t="s">
        <v>2796</v>
      </c>
      <c r="D2017" s="3" t="s">
        <v>2020</v>
      </c>
      <c r="E2017" s="2">
        <v>44547.594560185185</v>
      </c>
    </row>
    <row r="2018" spans="1:5" ht="33" customHeight="1" x14ac:dyDescent="0.3">
      <c r="A2018" s="1" t="s">
        <v>9</v>
      </c>
      <c r="B2018" s="1" t="s">
        <v>5</v>
      </c>
      <c r="C2018" s="1" t="s">
        <v>2796</v>
      </c>
      <c r="D2018" s="3" t="s">
        <v>2021</v>
      </c>
      <c r="E2018" s="2">
        <v>44547.595000000001</v>
      </c>
    </row>
    <row r="2019" spans="1:5" ht="33" customHeight="1" x14ac:dyDescent="0.3">
      <c r="A2019" s="1" t="s">
        <v>42</v>
      </c>
      <c r="B2019" s="1" t="s">
        <v>5</v>
      </c>
      <c r="C2019" s="1" t="s">
        <v>2796</v>
      </c>
      <c r="D2019" s="3" t="s">
        <v>2022</v>
      </c>
      <c r="E2019" s="2">
        <v>44547.59747685185</v>
      </c>
    </row>
    <row r="2020" spans="1:5" ht="33" customHeight="1" x14ac:dyDescent="0.3">
      <c r="A2020" s="1" t="s">
        <v>9</v>
      </c>
      <c r="B2020" s="1" t="s">
        <v>5</v>
      </c>
      <c r="C2020" s="1" t="s">
        <v>2796</v>
      </c>
      <c r="D2020" s="3" t="s">
        <v>2023</v>
      </c>
      <c r="E2020" s="2">
        <v>44547.598333333335</v>
      </c>
    </row>
    <row r="2021" spans="1:5" ht="33" customHeight="1" x14ac:dyDescent="0.3">
      <c r="A2021" s="1" t="s">
        <v>42</v>
      </c>
      <c r="B2021" s="1" t="s">
        <v>5</v>
      </c>
      <c r="C2021" s="1" t="s">
        <v>2796</v>
      </c>
      <c r="D2021" s="3" t="s">
        <v>2024</v>
      </c>
      <c r="E2021" s="2">
        <v>44547.599340277775</v>
      </c>
    </row>
    <row r="2022" spans="1:5" ht="33" customHeight="1" x14ac:dyDescent="0.3">
      <c r="A2022" s="1" t="s">
        <v>42</v>
      </c>
      <c r="B2022" s="1" t="s">
        <v>5</v>
      </c>
      <c r="C2022" s="1" t="s">
        <v>2796</v>
      </c>
      <c r="D2022" s="3" t="s">
        <v>2025</v>
      </c>
      <c r="E2022" s="2">
        <v>44547.600034722222</v>
      </c>
    </row>
    <row r="2023" spans="1:5" ht="33" customHeight="1" x14ac:dyDescent="0.3">
      <c r="A2023" s="1" t="s">
        <v>11</v>
      </c>
      <c r="B2023" s="1" t="s">
        <v>1438</v>
      </c>
      <c r="C2023" s="1" t="s">
        <v>2796</v>
      </c>
      <c r="D2023" s="3" t="s">
        <v>2026</v>
      </c>
      <c r="E2023" s="2">
        <v>44547.600752314815</v>
      </c>
    </row>
    <row r="2024" spans="1:5" ht="33" customHeight="1" x14ac:dyDescent="0.3">
      <c r="A2024" s="1" t="s">
        <v>42</v>
      </c>
      <c r="B2024" s="1" t="s">
        <v>5</v>
      </c>
      <c r="C2024" s="1" t="s">
        <v>2796</v>
      </c>
      <c r="D2024" s="3" t="s">
        <v>2027</v>
      </c>
      <c r="E2024" s="2">
        <v>44547.60292824074</v>
      </c>
    </row>
    <row r="2025" spans="1:5" ht="33" customHeight="1" x14ac:dyDescent="0.3">
      <c r="A2025" s="1" t="s">
        <v>4</v>
      </c>
      <c r="B2025" s="1" t="s">
        <v>5</v>
      </c>
      <c r="C2025" s="1" t="s">
        <v>2796</v>
      </c>
      <c r="D2025" s="3" t="s">
        <v>2028</v>
      </c>
      <c r="E2025" s="2">
        <v>44547.603750000002</v>
      </c>
    </row>
    <row r="2026" spans="1:5" ht="33" customHeight="1" x14ac:dyDescent="0.3">
      <c r="A2026" s="1" t="s">
        <v>9</v>
      </c>
      <c r="B2026" s="1" t="s">
        <v>1438</v>
      </c>
      <c r="C2026" s="1" t="s">
        <v>2796</v>
      </c>
      <c r="D2026" s="3" t="s">
        <v>2029</v>
      </c>
      <c r="E2026" s="2">
        <v>44547.60392361111</v>
      </c>
    </row>
    <row r="2027" spans="1:5" ht="33" customHeight="1" x14ac:dyDescent="0.3">
      <c r="A2027" s="1" t="s">
        <v>4</v>
      </c>
      <c r="B2027" s="1" t="s">
        <v>5</v>
      </c>
      <c r="C2027" s="1" t="s">
        <v>2796</v>
      </c>
      <c r="D2027" s="3" t="s">
        <v>2030</v>
      </c>
      <c r="E2027" s="2">
        <v>44547.604386574072</v>
      </c>
    </row>
    <row r="2028" spans="1:5" ht="33" customHeight="1" x14ac:dyDescent="0.3">
      <c r="A2028" s="1" t="s">
        <v>4</v>
      </c>
      <c r="B2028" s="1" t="s">
        <v>5</v>
      </c>
      <c r="C2028" s="1" t="s">
        <v>2796</v>
      </c>
      <c r="D2028" s="3" t="s">
        <v>2031</v>
      </c>
      <c r="E2028" s="2">
        <v>44547.604814814818</v>
      </c>
    </row>
    <row r="2029" spans="1:5" ht="33" customHeight="1" x14ac:dyDescent="0.3">
      <c r="A2029" s="1" t="s">
        <v>9</v>
      </c>
      <c r="B2029" s="1" t="s">
        <v>5</v>
      </c>
      <c r="C2029" s="1" t="s">
        <v>2796</v>
      </c>
      <c r="D2029" s="3" t="s">
        <v>2032</v>
      </c>
      <c r="E2029" s="2">
        <v>44547.605150462965</v>
      </c>
    </row>
    <row r="2030" spans="1:5" ht="33" customHeight="1" x14ac:dyDescent="0.3">
      <c r="A2030" s="1" t="s">
        <v>9</v>
      </c>
      <c r="B2030" s="1" t="s">
        <v>5</v>
      </c>
      <c r="C2030" s="1" t="s">
        <v>2796</v>
      </c>
      <c r="D2030" s="3" t="s">
        <v>2033</v>
      </c>
      <c r="E2030" s="2">
        <v>44547.605891203704</v>
      </c>
    </row>
    <row r="2031" spans="1:5" ht="33" customHeight="1" x14ac:dyDescent="0.3">
      <c r="A2031" s="1" t="s">
        <v>7</v>
      </c>
      <c r="B2031" s="1" t="s">
        <v>5</v>
      </c>
      <c r="C2031" s="1" t="s">
        <v>2796</v>
      </c>
      <c r="D2031" s="3" t="s">
        <v>2034</v>
      </c>
      <c r="E2031" s="2">
        <v>44547.606238425928</v>
      </c>
    </row>
    <row r="2032" spans="1:5" ht="33" customHeight="1" x14ac:dyDescent="0.3">
      <c r="A2032" s="1" t="s">
        <v>4</v>
      </c>
      <c r="B2032" s="1" t="s">
        <v>5</v>
      </c>
      <c r="C2032" s="1" t="s">
        <v>2796</v>
      </c>
      <c r="D2032" s="3" t="s">
        <v>2035</v>
      </c>
      <c r="E2032" s="2">
        <v>44547.606319444443</v>
      </c>
    </row>
    <row r="2033" spans="1:5" ht="33" customHeight="1" x14ac:dyDescent="0.3">
      <c r="A2033" s="1" t="s">
        <v>4</v>
      </c>
      <c r="B2033" s="1" t="s">
        <v>5</v>
      </c>
      <c r="C2033" s="1" t="s">
        <v>2796</v>
      </c>
      <c r="D2033" s="3" t="s">
        <v>2036</v>
      </c>
      <c r="E2033" s="2">
        <v>44547.607094907406</v>
      </c>
    </row>
    <row r="2034" spans="1:5" ht="33" customHeight="1" x14ac:dyDescent="0.3">
      <c r="A2034" s="1" t="s">
        <v>4</v>
      </c>
      <c r="B2034" s="1" t="s">
        <v>5</v>
      </c>
      <c r="C2034" s="1" t="s">
        <v>2796</v>
      </c>
      <c r="D2034" s="3" t="s">
        <v>2037</v>
      </c>
      <c r="E2034" s="2">
        <v>44547.607662037037</v>
      </c>
    </row>
    <row r="2035" spans="1:5" ht="33" customHeight="1" x14ac:dyDescent="0.3">
      <c r="A2035" s="1" t="s">
        <v>4</v>
      </c>
      <c r="B2035" s="1" t="s">
        <v>5</v>
      </c>
      <c r="C2035" s="1" t="s">
        <v>2796</v>
      </c>
      <c r="D2035" s="3" t="s">
        <v>2038</v>
      </c>
      <c r="E2035" s="2">
        <v>44547.608344907407</v>
      </c>
    </row>
    <row r="2036" spans="1:5" ht="33" customHeight="1" x14ac:dyDescent="0.3">
      <c r="A2036" s="1" t="s">
        <v>4</v>
      </c>
      <c r="B2036" s="1" t="s">
        <v>30</v>
      </c>
      <c r="C2036" s="1" t="s">
        <v>2796</v>
      </c>
      <c r="D2036" s="3" t="s">
        <v>2039</v>
      </c>
      <c r="E2036" s="2">
        <v>44547.608449074076</v>
      </c>
    </row>
    <row r="2037" spans="1:5" ht="33" customHeight="1" x14ac:dyDescent="0.3">
      <c r="A2037" s="1" t="s">
        <v>9</v>
      </c>
      <c r="B2037" s="1" t="s">
        <v>5</v>
      </c>
      <c r="C2037" s="1" t="s">
        <v>2796</v>
      </c>
      <c r="D2037" s="3" t="s">
        <v>2040</v>
      </c>
      <c r="E2037" s="2">
        <v>44547.608761574076</v>
      </c>
    </row>
    <row r="2038" spans="1:5" ht="33" customHeight="1" x14ac:dyDescent="0.3">
      <c r="A2038" s="1" t="s">
        <v>23</v>
      </c>
      <c r="B2038" s="1" t="s">
        <v>5</v>
      </c>
      <c r="C2038" s="1" t="s">
        <v>2796</v>
      </c>
      <c r="D2038" s="3" t="s">
        <v>2041</v>
      </c>
      <c r="E2038" s="2">
        <v>44547.608773148146</v>
      </c>
    </row>
    <row r="2039" spans="1:5" ht="33" customHeight="1" x14ac:dyDescent="0.3">
      <c r="A2039" s="1" t="s">
        <v>4</v>
      </c>
      <c r="B2039" s="1" t="s">
        <v>5</v>
      </c>
      <c r="C2039" s="1" t="s">
        <v>2796</v>
      </c>
      <c r="D2039" s="3" t="s">
        <v>2042</v>
      </c>
      <c r="E2039" s="2">
        <v>44547.609270833331</v>
      </c>
    </row>
    <row r="2040" spans="1:5" ht="33" customHeight="1" x14ac:dyDescent="0.3">
      <c r="A2040" s="1" t="s">
        <v>4</v>
      </c>
      <c r="B2040" s="1" t="s">
        <v>5</v>
      </c>
      <c r="C2040" s="1" t="s">
        <v>2796</v>
      </c>
      <c r="D2040" s="3" t="s">
        <v>2043</v>
      </c>
      <c r="E2040" s="2">
        <v>44547.609861111108</v>
      </c>
    </row>
    <row r="2041" spans="1:5" ht="33" customHeight="1" x14ac:dyDescent="0.3">
      <c r="A2041" s="1" t="s">
        <v>4</v>
      </c>
      <c r="B2041" s="1" t="s">
        <v>5</v>
      </c>
      <c r="C2041" s="1" t="s">
        <v>2796</v>
      </c>
      <c r="D2041" s="3" t="s">
        <v>2044</v>
      </c>
      <c r="E2041" s="2">
        <v>44547.61005787037</v>
      </c>
    </row>
    <row r="2042" spans="1:5" ht="33" customHeight="1" x14ac:dyDescent="0.3">
      <c r="A2042" s="1" t="s">
        <v>4</v>
      </c>
      <c r="B2042" s="1" t="s">
        <v>5</v>
      </c>
      <c r="C2042" s="1" t="s">
        <v>2796</v>
      </c>
      <c r="D2042" s="3" t="s">
        <v>2045</v>
      </c>
      <c r="E2042" s="2">
        <v>44547.610324074078</v>
      </c>
    </row>
    <row r="2043" spans="1:5" ht="33" customHeight="1" x14ac:dyDescent="0.3">
      <c r="A2043" s="1" t="s">
        <v>48</v>
      </c>
      <c r="B2043" s="1" t="s">
        <v>5</v>
      </c>
      <c r="C2043" s="1" t="s">
        <v>2796</v>
      </c>
      <c r="D2043" s="3" t="s">
        <v>2046</v>
      </c>
      <c r="E2043" s="2">
        <v>44547.610335648147</v>
      </c>
    </row>
    <row r="2044" spans="1:5" ht="33" customHeight="1" x14ac:dyDescent="0.3">
      <c r="A2044" s="1" t="s">
        <v>23</v>
      </c>
      <c r="B2044" s="1" t="s">
        <v>5</v>
      </c>
      <c r="C2044" s="1" t="s">
        <v>2796</v>
      </c>
      <c r="D2044" s="3" t="s">
        <v>2047</v>
      </c>
      <c r="E2044" s="2">
        <v>44547.611030092594</v>
      </c>
    </row>
    <row r="2045" spans="1:5" ht="33" customHeight="1" x14ac:dyDescent="0.3">
      <c r="A2045" s="1" t="s">
        <v>9</v>
      </c>
      <c r="B2045" s="1" t="s">
        <v>5</v>
      </c>
      <c r="C2045" s="1" t="s">
        <v>2796</v>
      </c>
      <c r="D2045" s="3" t="s">
        <v>2048</v>
      </c>
      <c r="E2045" s="2">
        <v>44547.611840277779</v>
      </c>
    </row>
    <row r="2046" spans="1:5" ht="33" customHeight="1" x14ac:dyDescent="0.3">
      <c r="A2046" s="1" t="s">
        <v>4</v>
      </c>
      <c r="B2046" s="1" t="s">
        <v>5</v>
      </c>
      <c r="C2046" s="1" t="s">
        <v>2796</v>
      </c>
      <c r="D2046" s="3" t="s">
        <v>2049</v>
      </c>
      <c r="E2046" s="2">
        <v>44547.611805555556</v>
      </c>
    </row>
    <row r="2047" spans="1:5" ht="33" customHeight="1" x14ac:dyDescent="0.3">
      <c r="A2047" s="1" t="s">
        <v>9</v>
      </c>
      <c r="B2047" s="1" t="s">
        <v>5</v>
      </c>
      <c r="C2047" s="1" t="s">
        <v>2796</v>
      </c>
      <c r="D2047" s="3" t="s">
        <v>2050</v>
      </c>
      <c r="E2047" s="2">
        <v>44547.612083333333</v>
      </c>
    </row>
    <row r="2048" spans="1:5" ht="33" customHeight="1" x14ac:dyDescent="0.3">
      <c r="A2048" s="1" t="s">
        <v>11</v>
      </c>
      <c r="B2048" s="1" t="s">
        <v>5</v>
      </c>
      <c r="C2048" s="1" t="s">
        <v>2796</v>
      </c>
      <c r="D2048" s="3" t="s">
        <v>2051</v>
      </c>
      <c r="E2048" s="2">
        <v>44547.612314814818</v>
      </c>
    </row>
    <row r="2049" spans="1:5" ht="33" customHeight="1" x14ac:dyDescent="0.3">
      <c r="A2049" s="1" t="s">
        <v>17</v>
      </c>
      <c r="B2049" s="1" t="s">
        <v>1438</v>
      </c>
      <c r="C2049" s="1" t="s">
        <v>2796</v>
      </c>
      <c r="D2049" s="3" t="s">
        <v>2052</v>
      </c>
      <c r="E2049" s="2">
        <v>44547.613263888888</v>
      </c>
    </row>
    <row r="2050" spans="1:5" ht="33" customHeight="1" x14ac:dyDescent="0.3">
      <c r="A2050" s="1" t="s">
        <v>4</v>
      </c>
      <c r="B2050" s="1" t="s">
        <v>5</v>
      </c>
      <c r="C2050" s="1" t="s">
        <v>2796</v>
      </c>
      <c r="D2050" s="3" t="s">
        <v>2053</v>
      </c>
      <c r="E2050" s="2">
        <v>44547.613611111112</v>
      </c>
    </row>
    <row r="2051" spans="1:5" ht="33" customHeight="1" x14ac:dyDescent="0.3">
      <c r="A2051" s="1" t="s">
        <v>17</v>
      </c>
      <c r="B2051" s="1" t="s">
        <v>5</v>
      </c>
      <c r="C2051" s="1" t="s">
        <v>2796</v>
      </c>
      <c r="D2051" s="3" t="s">
        <v>2054</v>
      </c>
      <c r="E2051" s="2">
        <v>44547.616574074076</v>
      </c>
    </row>
    <row r="2052" spans="1:5" ht="33" customHeight="1" x14ac:dyDescent="0.3">
      <c r="A2052" s="1" t="s">
        <v>4</v>
      </c>
      <c r="B2052" s="1" t="s">
        <v>5</v>
      </c>
      <c r="C2052" s="1" t="s">
        <v>2796</v>
      </c>
      <c r="D2052" s="3" t="s">
        <v>2055</v>
      </c>
      <c r="E2052" s="2">
        <v>44547.616898148146</v>
      </c>
    </row>
    <row r="2053" spans="1:5" ht="33" customHeight="1" x14ac:dyDescent="0.3">
      <c r="A2053" s="1" t="s">
        <v>11</v>
      </c>
      <c r="B2053" s="1" t="s">
        <v>30</v>
      </c>
      <c r="C2053" s="1" t="s">
        <v>2796</v>
      </c>
      <c r="D2053" s="3" t="s">
        <v>2056</v>
      </c>
      <c r="E2053" s="2">
        <v>44547.617430555554</v>
      </c>
    </row>
    <row r="2054" spans="1:5" ht="33" customHeight="1" x14ac:dyDescent="0.3">
      <c r="A2054" s="1" t="s">
        <v>4</v>
      </c>
      <c r="B2054" s="1" t="s">
        <v>5</v>
      </c>
      <c r="C2054" s="1" t="s">
        <v>2796</v>
      </c>
      <c r="D2054" s="3" t="s">
        <v>2057</v>
      </c>
      <c r="E2054" s="2">
        <v>44547.618125000001</v>
      </c>
    </row>
    <row r="2055" spans="1:5" ht="33" customHeight="1" x14ac:dyDescent="0.3">
      <c r="A2055" s="1" t="s">
        <v>9</v>
      </c>
      <c r="B2055" s="1" t="s">
        <v>5</v>
      </c>
      <c r="C2055" s="1" t="s">
        <v>2796</v>
      </c>
      <c r="D2055" s="3" t="s">
        <v>2058</v>
      </c>
      <c r="E2055" s="2">
        <v>44547.61886574074</v>
      </c>
    </row>
    <row r="2056" spans="1:5" ht="33" customHeight="1" x14ac:dyDescent="0.3">
      <c r="A2056" s="1" t="s">
        <v>4</v>
      </c>
      <c r="B2056" s="1" t="s">
        <v>5</v>
      </c>
      <c r="C2056" s="1" t="s">
        <v>2796</v>
      </c>
      <c r="D2056" s="3" t="s">
        <v>2059</v>
      </c>
      <c r="E2056" s="2">
        <v>44547.619467592594</v>
      </c>
    </row>
    <row r="2057" spans="1:5" ht="33" customHeight="1" x14ac:dyDescent="0.3">
      <c r="A2057" s="1" t="s">
        <v>4</v>
      </c>
      <c r="B2057" s="1" t="s">
        <v>5</v>
      </c>
      <c r="C2057" s="1" t="s">
        <v>2796</v>
      </c>
      <c r="D2057" s="3" t="s">
        <v>2060</v>
      </c>
      <c r="E2057" s="2">
        <v>44547.620138888888</v>
      </c>
    </row>
    <row r="2058" spans="1:5" ht="33" customHeight="1" x14ac:dyDescent="0.3">
      <c r="A2058" s="1" t="s">
        <v>4</v>
      </c>
      <c r="B2058" s="1" t="s">
        <v>5</v>
      </c>
      <c r="C2058" s="1" t="s">
        <v>2796</v>
      </c>
      <c r="D2058" s="3" t="s">
        <v>2061</v>
      </c>
      <c r="E2058" s="2">
        <v>44547.486620370371</v>
      </c>
    </row>
    <row r="2059" spans="1:5" ht="33" customHeight="1" x14ac:dyDescent="0.3">
      <c r="A2059" s="1" t="s">
        <v>4</v>
      </c>
      <c r="B2059" s="1" t="s">
        <v>5</v>
      </c>
      <c r="C2059" s="1" t="s">
        <v>2796</v>
      </c>
      <c r="D2059" s="3" t="s">
        <v>2062</v>
      </c>
      <c r="E2059" s="2">
        <v>44547.620844907404</v>
      </c>
    </row>
    <row r="2060" spans="1:5" ht="33" customHeight="1" x14ac:dyDescent="0.3">
      <c r="A2060" s="1" t="s">
        <v>9</v>
      </c>
      <c r="B2060" s="1" t="s">
        <v>5</v>
      </c>
      <c r="C2060" s="1" t="s">
        <v>2796</v>
      </c>
      <c r="D2060" s="3" t="s">
        <v>2063</v>
      </c>
      <c r="E2060" s="2">
        <v>44547.622627314813</v>
      </c>
    </row>
    <row r="2061" spans="1:5" ht="33" customHeight="1" x14ac:dyDescent="0.3">
      <c r="A2061" s="1" t="s">
        <v>4</v>
      </c>
      <c r="B2061" s="1" t="s">
        <v>5</v>
      </c>
      <c r="C2061" s="1" t="s">
        <v>2796</v>
      </c>
      <c r="D2061" s="3" t="s">
        <v>2064</v>
      </c>
      <c r="E2061" s="2">
        <v>44547.618981481479</v>
      </c>
    </row>
    <row r="2062" spans="1:5" ht="33" customHeight="1" x14ac:dyDescent="0.3">
      <c r="A2062" s="1" t="s">
        <v>42</v>
      </c>
      <c r="B2062" s="1" t="s">
        <v>5</v>
      </c>
      <c r="C2062" s="1" t="s">
        <v>2796</v>
      </c>
      <c r="D2062" s="3" t="s">
        <v>2065</v>
      </c>
      <c r="E2062" s="2">
        <v>44547.623020833336</v>
      </c>
    </row>
    <row r="2063" spans="1:5" ht="33" customHeight="1" x14ac:dyDescent="0.3">
      <c r="A2063" s="1" t="s">
        <v>9</v>
      </c>
      <c r="B2063" s="1" t="s">
        <v>5</v>
      </c>
      <c r="C2063" s="1" t="s">
        <v>2796</v>
      </c>
      <c r="D2063" s="3" t="s">
        <v>2066</v>
      </c>
      <c r="E2063" s="2">
        <v>44547.62327546296</v>
      </c>
    </row>
    <row r="2064" spans="1:5" ht="33" customHeight="1" x14ac:dyDescent="0.3">
      <c r="A2064" s="1" t="s">
        <v>4</v>
      </c>
      <c r="B2064" s="1" t="s">
        <v>5</v>
      </c>
      <c r="C2064" s="1" t="s">
        <v>2796</v>
      </c>
      <c r="D2064" s="3" t="s">
        <v>2067</v>
      </c>
      <c r="E2064" s="2">
        <v>44547.624212962961</v>
      </c>
    </row>
    <row r="2065" spans="1:5" ht="33" customHeight="1" x14ac:dyDescent="0.3">
      <c r="A2065" s="1" t="s">
        <v>4</v>
      </c>
      <c r="B2065" s="1" t="s">
        <v>1438</v>
      </c>
      <c r="C2065" s="1" t="s">
        <v>2796</v>
      </c>
      <c r="D2065" s="3" t="s">
        <v>2068</v>
      </c>
      <c r="E2065" s="2">
        <v>44547.625520833331</v>
      </c>
    </row>
    <row r="2066" spans="1:5" ht="33" customHeight="1" x14ac:dyDescent="0.3">
      <c r="A2066" s="1" t="s">
        <v>17</v>
      </c>
      <c r="B2066" s="1" t="s">
        <v>5</v>
      </c>
      <c r="C2066" s="1" t="s">
        <v>2796</v>
      </c>
      <c r="D2066" s="3" t="s">
        <v>2069</v>
      </c>
      <c r="E2066" s="2">
        <v>44547.625532407408</v>
      </c>
    </row>
    <row r="2067" spans="1:5" ht="33" customHeight="1" x14ac:dyDescent="0.3">
      <c r="A2067" s="1" t="s">
        <v>48</v>
      </c>
      <c r="B2067" s="1" t="s">
        <v>5</v>
      </c>
      <c r="C2067" s="1" t="s">
        <v>2796</v>
      </c>
      <c r="D2067" s="3" t="s">
        <v>2070</v>
      </c>
      <c r="E2067" s="2">
        <v>44547.625532407408</v>
      </c>
    </row>
    <row r="2068" spans="1:5" ht="33" customHeight="1" x14ac:dyDescent="0.3">
      <c r="A2068" s="1" t="s">
        <v>23</v>
      </c>
      <c r="B2068" s="1" t="s">
        <v>5</v>
      </c>
      <c r="C2068" s="1" t="s">
        <v>2796</v>
      </c>
      <c r="D2068" s="3" t="s">
        <v>2071</v>
      </c>
      <c r="E2068" s="2">
        <v>44547.625613425924</v>
      </c>
    </row>
    <row r="2069" spans="1:5" ht="33" customHeight="1" x14ac:dyDescent="0.3">
      <c r="A2069" s="1" t="s">
        <v>4</v>
      </c>
      <c r="B2069" s="1" t="s">
        <v>5</v>
      </c>
      <c r="C2069" s="1" t="s">
        <v>2796</v>
      </c>
      <c r="D2069" s="3" t="s">
        <v>2072</v>
      </c>
      <c r="E2069" s="2">
        <v>44547.626157407409</v>
      </c>
    </row>
    <row r="2070" spans="1:5" ht="33" customHeight="1" x14ac:dyDescent="0.3">
      <c r="A2070" s="1" t="s">
        <v>23</v>
      </c>
      <c r="B2070" s="1" t="s">
        <v>5</v>
      </c>
      <c r="C2070" s="1" t="s">
        <v>2796</v>
      </c>
      <c r="D2070" s="3" t="s">
        <v>2073</v>
      </c>
      <c r="E2070" s="2">
        <v>44547.626435185186</v>
      </c>
    </row>
    <row r="2071" spans="1:5" ht="33" customHeight="1" x14ac:dyDescent="0.3">
      <c r="A2071" s="1" t="s">
        <v>7</v>
      </c>
      <c r="B2071" s="1" t="s">
        <v>5</v>
      </c>
      <c r="C2071" s="1" t="s">
        <v>2796</v>
      </c>
      <c r="D2071" s="3" t="s">
        <v>2074</v>
      </c>
      <c r="E2071" s="2">
        <v>44547.627430555556</v>
      </c>
    </row>
    <row r="2072" spans="1:5" ht="33" customHeight="1" x14ac:dyDescent="0.3">
      <c r="A2072" s="1" t="s">
        <v>4</v>
      </c>
      <c r="B2072" s="1" t="s">
        <v>5</v>
      </c>
      <c r="C2072" s="1" t="s">
        <v>2796</v>
      </c>
      <c r="D2072" s="3" t="s">
        <v>2075</v>
      </c>
      <c r="E2072" s="2">
        <v>44547.627604166664</v>
      </c>
    </row>
    <row r="2073" spans="1:5" ht="33" customHeight="1" x14ac:dyDescent="0.3">
      <c r="A2073" s="1" t="s">
        <v>9</v>
      </c>
      <c r="B2073" s="1" t="s">
        <v>5</v>
      </c>
      <c r="C2073" s="1" t="s">
        <v>2796</v>
      </c>
      <c r="D2073" s="3" t="s">
        <v>2076</v>
      </c>
      <c r="E2073" s="2">
        <v>44547.625081018516</v>
      </c>
    </row>
    <row r="2074" spans="1:5" ht="33" customHeight="1" x14ac:dyDescent="0.3">
      <c r="A2074" s="1" t="s">
        <v>4</v>
      </c>
      <c r="B2074" s="1" t="s">
        <v>5</v>
      </c>
      <c r="C2074" s="1" t="s">
        <v>2796</v>
      </c>
      <c r="D2074" s="3" t="s">
        <v>2077</v>
      </c>
      <c r="E2074" s="2">
        <v>44547.625104166669</v>
      </c>
    </row>
    <row r="2075" spans="1:5" ht="33" customHeight="1" x14ac:dyDescent="0.3">
      <c r="A2075" s="1" t="s">
        <v>48</v>
      </c>
      <c r="B2075" s="1" t="s">
        <v>5</v>
      </c>
      <c r="C2075" s="1" t="s">
        <v>2796</v>
      </c>
      <c r="D2075" s="3" t="s">
        <v>2078</v>
      </c>
      <c r="E2075" s="2">
        <v>44547.629340277781</v>
      </c>
    </row>
    <row r="2076" spans="1:5" ht="33" customHeight="1" x14ac:dyDescent="0.3">
      <c r="A2076" s="1" t="s">
        <v>11</v>
      </c>
      <c r="B2076" s="1" t="s">
        <v>5</v>
      </c>
      <c r="C2076" s="1" t="s">
        <v>2796</v>
      </c>
      <c r="D2076" s="3" t="s">
        <v>2079</v>
      </c>
      <c r="E2076" s="2">
        <v>44547.631319444445</v>
      </c>
    </row>
    <row r="2077" spans="1:5" ht="33" customHeight="1" x14ac:dyDescent="0.3">
      <c r="A2077" s="1" t="s">
        <v>42</v>
      </c>
      <c r="B2077" s="1" t="s">
        <v>5</v>
      </c>
      <c r="C2077" s="1" t="s">
        <v>2796</v>
      </c>
      <c r="D2077" s="3" t="s">
        <v>2080</v>
      </c>
      <c r="E2077" s="2">
        <v>44547.632777777777</v>
      </c>
    </row>
    <row r="2078" spans="1:5" ht="33" customHeight="1" x14ac:dyDescent="0.3">
      <c r="A2078" s="1" t="s">
        <v>9</v>
      </c>
      <c r="B2078" s="1" t="s">
        <v>5</v>
      </c>
      <c r="C2078" s="1" t="s">
        <v>2796</v>
      </c>
      <c r="D2078" s="3" t="s">
        <v>2081</v>
      </c>
      <c r="E2078" s="2">
        <v>44547.633668981478</v>
      </c>
    </row>
    <row r="2079" spans="1:5" ht="33" customHeight="1" x14ac:dyDescent="0.3">
      <c r="A2079" s="1" t="s">
        <v>17</v>
      </c>
      <c r="B2079" s="1" t="s">
        <v>30</v>
      </c>
      <c r="C2079" s="1" t="s">
        <v>2796</v>
      </c>
      <c r="D2079" s="3" t="s">
        <v>2082</v>
      </c>
      <c r="E2079" s="2">
        <v>44547.633715277778</v>
      </c>
    </row>
    <row r="2080" spans="1:5" ht="33" customHeight="1" x14ac:dyDescent="0.3">
      <c r="A2080" s="1" t="s">
        <v>4</v>
      </c>
      <c r="B2080" s="1" t="s">
        <v>5</v>
      </c>
      <c r="C2080" s="1" t="s">
        <v>2796</v>
      </c>
      <c r="D2080" s="3" t="s">
        <v>2083</v>
      </c>
      <c r="E2080" s="2">
        <v>44547.634375000001</v>
      </c>
    </row>
    <row r="2081" spans="1:5" ht="33" customHeight="1" x14ac:dyDescent="0.3">
      <c r="A2081" s="1" t="s">
        <v>9</v>
      </c>
      <c r="B2081" s="1" t="s">
        <v>5</v>
      </c>
      <c r="C2081" s="1" t="s">
        <v>2796</v>
      </c>
      <c r="D2081" s="3" t="s">
        <v>2084</v>
      </c>
      <c r="E2081" s="2">
        <v>44547.634826388887</v>
      </c>
    </row>
    <row r="2082" spans="1:5" ht="33" customHeight="1" x14ac:dyDescent="0.3">
      <c r="A2082" s="1" t="s">
        <v>42</v>
      </c>
      <c r="B2082" s="1" t="s">
        <v>5</v>
      </c>
      <c r="C2082" s="1" t="s">
        <v>2796</v>
      </c>
      <c r="D2082" s="3" t="s">
        <v>2085</v>
      </c>
      <c r="E2082" s="2">
        <v>44547.63685185185</v>
      </c>
    </row>
    <row r="2083" spans="1:5" ht="33" customHeight="1" x14ac:dyDescent="0.3">
      <c r="A2083" s="1" t="s">
        <v>4</v>
      </c>
      <c r="B2083" s="1" t="s">
        <v>5</v>
      </c>
      <c r="C2083" s="1" t="s">
        <v>2796</v>
      </c>
      <c r="D2083" s="3" t="s">
        <v>2086</v>
      </c>
      <c r="E2083" s="2">
        <v>44547.638460648152</v>
      </c>
    </row>
    <row r="2084" spans="1:5" ht="33" customHeight="1" x14ac:dyDescent="0.3">
      <c r="A2084" s="1" t="s">
        <v>11</v>
      </c>
      <c r="B2084" s="1" t="s">
        <v>1438</v>
      </c>
      <c r="C2084" s="1" t="s">
        <v>2796</v>
      </c>
      <c r="D2084" s="3" t="s">
        <v>2087</v>
      </c>
      <c r="E2084" s="2">
        <v>44547.63853009259</v>
      </c>
    </row>
    <row r="2085" spans="1:5" ht="33" customHeight="1" x14ac:dyDescent="0.3">
      <c r="A2085" s="1" t="s">
        <v>9</v>
      </c>
      <c r="B2085" s="1" t="s">
        <v>5</v>
      </c>
      <c r="C2085" s="1" t="s">
        <v>2796</v>
      </c>
      <c r="D2085" s="3" t="s">
        <v>2088</v>
      </c>
      <c r="E2085" s="2">
        <v>44547.638842592591</v>
      </c>
    </row>
    <row r="2086" spans="1:5" ht="33" customHeight="1" x14ac:dyDescent="0.3">
      <c r="A2086" s="1" t="s">
        <v>48</v>
      </c>
      <c r="B2086" s="1" t="s">
        <v>5</v>
      </c>
      <c r="C2086" s="1" t="s">
        <v>2796</v>
      </c>
      <c r="D2086" s="3" t="s">
        <v>2089</v>
      </c>
      <c r="E2086" s="2">
        <v>44547.638854166667</v>
      </c>
    </row>
    <row r="2087" spans="1:5" ht="33" customHeight="1" x14ac:dyDescent="0.3">
      <c r="A2087" s="1" t="s">
        <v>4</v>
      </c>
      <c r="B2087" s="1" t="s">
        <v>5</v>
      </c>
      <c r="C2087" s="1" t="s">
        <v>2796</v>
      </c>
      <c r="D2087" s="3" t="s">
        <v>2090</v>
      </c>
      <c r="E2087" s="2">
        <v>44547.639953703707</v>
      </c>
    </row>
    <row r="2088" spans="1:5" ht="33" customHeight="1" x14ac:dyDescent="0.3">
      <c r="A2088" s="1" t="s">
        <v>9</v>
      </c>
      <c r="B2088" s="1" t="s">
        <v>5</v>
      </c>
      <c r="C2088" s="1" t="s">
        <v>2796</v>
      </c>
      <c r="D2088" s="3" t="s">
        <v>2091</v>
      </c>
      <c r="E2088" s="2">
        <v>44547.640324074076</v>
      </c>
    </row>
    <row r="2089" spans="1:5" ht="33" customHeight="1" x14ac:dyDescent="0.3">
      <c r="A2089" s="1" t="s">
        <v>4</v>
      </c>
      <c r="B2089" s="1" t="s">
        <v>5</v>
      </c>
      <c r="C2089" s="1" t="s">
        <v>2796</v>
      </c>
      <c r="D2089" s="3" t="s">
        <v>2092</v>
      </c>
      <c r="E2089" s="2">
        <v>44547.590729166666</v>
      </c>
    </row>
    <row r="2090" spans="1:5" ht="33" customHeight="1" x14ac:dyDescent="0.3">
      <c r="A2090" s="1" t="s">
        <v>9</v>
      </c>
      <c r="B2090" s="1" t="s">
        <v>5</v>
      </c>
      <c r="C2090" s="1" t="s">
        <v>2796</v>
      </c>
      <c r="D2090" s="3" t="s">
        <v>2093</v>
      </c>
      <c r="E2090" s="2">
        <v>44547.641076388885</v>
      </c>
    </row>
    <row r="2091" spans="1:5" ht="33" customHeight="1" x14ac:dyDescent="0.3">
      <c r="A2091" s="1" t="s">
        <v>4</v>
      </c>
      <c r="B2091" s="1" t="s">
        <v>5</v>
      </c>
      <c r="C2091" s="1" t="s">
        <v>2796</v>
      </c>
      <c r="D2091" s="3" t="s">
        <v>2094</v>
      </c>
      <c r="E2091" s="2">
        <v>44547.64167824074</v>
      </c>
    </row>
    <row r="2092" spans="1:5" ht="33" customHeight="1" x14ac:dyDescent="0.3">
      <c r="A2092" s="1" t="s">
        <v>4</v>
      </c>
      <c r="B2092" s="1" t="s">
        <v>5</v>
      </c>
      <c r="C2092" s="1" t="s">
        <v>2796</v>
      </c>
      <c r="D2092" s="3" t="s">
        <v>2095</v>
      </c>
      <c r="E2092" s="2">
        <v>44547.642361111109</v>
      </c>
    </row>
    <row r="2093" spans="1:5" ht="33" customHeight="1" x14ac:dyDescent="0.3">
      <c r="A2093" s="1" t="s">
        <v>4</v>
      </c>
      <c r="B2093" s="1" t="s">
        <v>5</v>
      </c>
      <c r="C2093" s="1" t="s">
        <v>2796</v>
      </c>
      <c r="D2093" s="3" t="s">
        <v>2096</v>
      </c>
      <c r="E2093" s="2">
        <v>44547.643576388888</v>
      </c>
    </row>
    <row r="2094" spans="1:5" ht="33" customHeight="1" x14ac:dyDescent="0.3">
      <c r="A2094" s="1" t="s">
        <v>4</v>
      </c>
      <c r="B2094" s="1" t="s">
        <v>5</v>
      </c>
      <c r="C2094" s="1" t="s">
        <v>2796</v>
      </c>
      <c r="D2094" s="3" t="s">
        <v>2097</v>
      </c>
      <c r="E2094" s="2">
        <v>44547.643807870372</v>
      </c>
    </row>
    <row r="2095" spans="1:5" ht="33" customHeight="1" x14ac:dyDescent="0.3">
      <c r="A2095" s="1" t="s">
        <v>42</v>
      </c>
      <c r="B2095" s="1" t="s">
        <v>5</v>
      </c>
      <c r="C2095" s="1" t="s">
        <v>2796</v>
      </c>
      <c r="D2095" s="3" t="s">
        <v>2098</v>
      </c>
      <c r="E2095" s="2">
        <v>44547.644942129627</v>
      </c>
    </row>
    <row r="2096" spans="1:5" ht="33" customHeight="1" x14ac:dyDescent="0.3">
      <c r="A2096" s="1" t="s">
        <v>42</v>
      </c>
      <c r="B2096" s="1" t="s">
        <v>1438</v>
      </c>
      <c r="C2096" s="1" t="s">
        <v>2796</v>
      </c>
      <c r="D2096" s="3" t="s">
        <v>2099</v>
      </c>
      <c r="E2096" s="2">
        <v>44547.651504629626</v>
      </c>
    </row>
    <row r="2097" spans="1:5" ht="33" customHeight="1" x14ac:dyDescent="0.3">
      <c r="A2097" s="1" t="s">
        <v>9</v>
      </c>
      <c r="B2097" s="1" t="s">
        <v>5</v>
      </c>
      <c r="C2097" s="1" t="s">
        <v>2796</v>
      </c>
      <c r="D2097" s="3" t="s">
        <v>2100</v>
      </c>
      <c r="E2097" s="2">
        <v>44547.652025462965</v>
      </c>
    </row>
    <row r="2098" spans="1:5" ht="33" customHeight="1" x14ac:dyDescent="0.3">
      <c r="A2098" s="1" t="s">
        <v>23</v>
      </c>
      <c r="B2098" s="1" t="s">
        <v>5</v>
      </c>
      <c r="C2098" s="1" t="s">
        <v>2796</v>
      </c>
      <c r="D2098" s="3" t="s">
        <v>2101</v>
      </c>
      <c r="E2098" s="2">
        <v>44547.652199074073</v>
      </c>
    </row>
    <row r="2099" spans="1:5" ht="33" customHeight="1" x14ac:dyDescent="0.3">
      <c r="A2099" s="1" t="s">
        <v>17</v>
      </c>
      <c r="B2099" s="1" t="s">
        <v>30</v>
      </c>
      <c r="C2099" s="1" t="s">
        <v>2796</v>
      </c>
      <c r="D2099" s="3" t="s">
        <v>2102</v>
      </c>
      <c r="E2099" s="2">
        <v>44547.652233796296</v>
      </c>
    </row>
    <row r="2100" spans="1:5" ht="33" customHeight="1" x14ac:dyDescent="0.3">
      <c r="A2100" s="1" t="s">
        <v>9</v>
      </c>
      <c r="B2100" s="1" t="s">
        <v>5</v>
      </c>
      <c r="C2100" s="1" t="s">
        <v>2796</v>
      </c>
      <c r="D2100" s="3" t="s">
        <v>2103</v>
      </c>
      <c r="E2100" s="2">
        <v>44547.653437499997</v>
      </c>
    </row>
    <row r="2101" spans="1:5" ht="33" customHeight="1" x14ac:dyDescent="0.3">
      <c r="A2101" s="1" t="s">
        <v>4</v>
      </c>
      <c r="B2101" s="1" t="s">
        <v>498</v>
      </c>
      <c r="C2101" s="1" t="s">
        <v>2796</v>
      </c>
      <c r="D2101" s="3" t="s">
        <v>2104</v>
      </c>
      <c r="E2101" s="2">
        <v>44547.65425925926</v>
      </c>
    </row>
    <row r="2102" spans="1:5" ht="33" customHeight="1" x14ac:dyDescent="0.3">
      <c r="A2102" s="1" t="s">
        <v>64</v>
      </c>
      <c r="B2102" s="1" t="s">
        <v>5</v>
      </c>
      <c r="C2102" s="1" t="s">
        <v>2796</v>
      </c>
      <c r="D2102" s="3" t="s">
        <v>2105</v>
      </c>
      <c r="E2102" s="2">
        <v>44547.654537037037</v>
      </c>
    </row>
    <row r="2103" spans="1:5" ht="33" customHeight="1" x14ac:dyDescent="0.3">
      <c r="A2103" s="1" t="s">
        <v>4</v>
      </c>
      <c r="B2103" s="1" t="s">
        <v>5</v>
      </c>
      <c r="C2103" s="1" t="s">
        <v>2796</v>
      </c>
      <c r="D2103" s="3" t="s">
        <v>2106</v>
      </c>
      <c r="E2103" s="2">
        <v>44547.655462962961</v>
      </c>
    </row>
    <row r="2104" spans="1:5" ht="33" customHeight="1" x14ac:dyDescent="0.3">
      <c r="A2104" s="1" t="s">
        <v>4</v>
      </c>
      <c r="B2104" s="1" t="s">
        <v>5</v>
      </c>
      <c r="C2104" s="1" t="s">
        <v>2796</v>
      </c>
      <c r="D2104" s="3" t="s">
        <v>2107</v>
      </c>
      <c r="E2104" s="2">
        <v>44547.655856481484</v>
      </c>
    </row>
    <row r="2105" spans="1:5" ht="33" customHeight="1" x14ac:dyDescent="0.3">
      <c r="A2105" s="1" t="s">
        <v>42</v>
      </c>
      <c r="B2105" s="1" t="s">
        <v>5</v>
      </c>
      <c r="C2105" s="1" t="s">
        <v>2796</v>
      </c>
      <c r="D2105" s="3" t="s">
        <v>2108</v>
      </c>
      <c r="E2105" s="2">
        <v>44547.656157407408</v>
      </c>
    </row>
    <row r="2106" spans="1:5" ht="33" customHeight="1" x14ac:dyDescent="0.3">
      <c r="A2106" s="1" t="s">
        <v>17</v>
      </c>
      <c r="B2106" s="1" t="s">
        <v>30</v>
      </c>
      <c r="C2106" s="1" t="s">
        <v>2796</v>
      </c>
      <c r="D2106" s="3" t="s">
        <v>2109</v>
      </c>
      <c r="E2106" s="2">
        <v>44547.656956018516</v>
      </c>
    </row>
    <row r="2107" spans="1:5" ht="33" customHeight="1" x14ac:dyDescent="0.3">
      <c r="A2107" s="1" t="s">
        <v>11</v>
      </c>
      <c r="B2107" s="1" t="s">
        <v>5</v>
      </c>
      <c r="C2107" s="1" t="s">
        <v>2796</v>
      </c>
      <c r="D2107" s="3" t="s">
        <v>2110</v>
      </c>
      <c r="E2107" s="2">
        <v>44547.658356481479</v>
      </c>
    </row>
    <row r="2108" spans="1:5" ht="33" customHeight="1" x14ac:dyDescent="0.3">
      <c r="A2108" s="1" t="s">
        <v>42</v>
      </c>
      <c r="B2108" s="1" t="s">
        <v>5</v>
      </c>
      <c r="C2108" s="1" t="s">
        <v>2796</v>
      </c>
      <c r="D2108" s="3" t="s">
        <v>2111</v>
      </c>
      <c r="E2108" s="2">
        <v>44547.661435185182</v>
      </c>
    </row>
    <row r="2109" spans="1:5" ht="33" customHeight="1" x14ac:dyDescent="0.3">
      <c r="A2109" s="1" t="s">
        <v>4</v>
      </c>
      <c r="B2109" s="1" t="s">
        <v>5</v>
      </c>
      <c r="C2109" s="1" t="s">
        <v>2796</v>
      </c>
      <c r="D2109" s="3" t="s">
        <v>2112</v>
      </c>
      <c r="E2109" s="2">
        <v>44547.662395833337</v>
      </c>
    </row>
    <row r="2110" spans="1:5" ht="33" customHeight="1" x14ac:dyDescent="0.3">
      <c r="A2110" s="1" t="s">
        <v>4</v>
      </c>
      <c r="B2110" s="1" t="s">
        <v>5</v>
      </c>
      <c r="C2110" s="1" t="s">
        <v>2796</v>
      </c>
      <c r="D2110" s="3" t="s">
        <v>2113</v>
      </c>
      <c r="E2110" s="2">
        <v>44547.664502314816</v>
      </c>
    </row>
    <row r="2111" spans="1:5" ht="33" customHeight="1" x14ac:dyDescent="0.3">
      <c r="A2111" s="1" t="s">
        <v>4</v>
      </c>
      <c r="B2111" s="1" t="s">
        <v>5</v>
      </c>
      <c r="C2111" s="1" t="s">
        <v>2796</v>
      </c>
      <c r="D2111" s="3" t="s">
        <v>2114</v>
      </c>
      <c r="E2111" s="2">
        <v>44547.665798611109</v>
      </c>
    </row>
    <row r="2112" spans="1:5" ht="33" customHeight="1" x14ac:dyDescent="0.3">
      <c r="A2112" s="1" t="s">
        <v>42</v>
      </c>
      <c r="B2112" s="1" t="s">
        <v>5</v>
      </c>
      <c r="C2112" s="1" t="s">
        <v>2796</v>
      </c>
      <c r="D2112" s="3" t="s">
        <v>2115</v>
      </c>
      <c r="E2112" s="2">
        <v>44547.66578703704</v>
      </c>
    </row>
    <row r="2113" spans="1:5" ht="33" customHeight="1" x14ac:dyDescent="0.3">
      <c r="A2113" s="1" t="s">
        <v>11</v>
      </c>
      <c r="B2113" s="1" t="s">
        <v>1438</v>
      </c>
      <c r="C2113" s="1" t="s">
        <v>2796</v>
      </c>
      <c r="D2113" s="3" t="s">
        <v>2116</v>
      </c>
      <c r="E2113" s="2">
        <v>44547.665972222225</v>
      </c>
    </row>
    <row r="2114" spans="1:5" ht="33" customHeight="1" x14ac:dyDescent="0.3">
      <c r="A2114" s="1" t="s">
        <v>42</v>
      </c>
      <c r="B2114" s="1" t="s">
        <v>5</v>
      </c>
      <c r="C2114" s="1" t="s">
        <v>2796</v>
      </c>
      <c r="D2114" s="3" t="s">
        <v>2117</v>
      </c>
      <c r="E2114" s="2">
        <v>44547.666620370372</v>
      </c>
    </row>
    <row r="2115" spans="1:5" ht="33" customHeight="1" x14ac:dyDescent="0.3">
      <c r="A2115" s="1" t="s">
        <v>7</v>
      </c>
      <c r="B2115" s="1" t="s">
        <v>5</v>
      </c>
      <c r="C2115" s="1" t="s">
        <v>2796</v>
      </c>
      <c r="D2115" s="3" t="s">
        <v>2118</v>
      </c>
      <c r="E2115" s="2">
        <v>44547.669409722221</v>
      </c>
    </row>
    <row r="2116" spans="1:5" ht="33" customHeight="1" x14ac:dyDescent="0.3">
      <c r="A2116" s="1" t="s">
        <v>4</v>
      </c>
      <c r="B2116" s="1" t="s">
        <v>5</v>
      </c>
      <c r="C2116" s="1" t="s">
        <v>2796</v>
      </c>
      <c r="D2116" s="3" t="s">
        <v>2119</v>
      </c>
      <c r="E2116" s="2">
        <v>44547.669918981483</v>
      </c>
    </row>
    <row r="2117" spans="1:5" ht="33" customHeight="1" x14ac:dyDescent="0.3">
      <c r="A2117" s="1" t="s">
        <v>4</v>
      </c>
      <c r="B2117" s="1" t="s">
        <v>5</v>
      </c>
      <c r="C2117" s="1" t="s">
        <v>2796</v>
      </c>
      <c r="D2117" s="3" t="s">
        <v>2120</v>
      </c>
      <c r="E2117" s="2">
        <v>44547.669953703706</v>
      </c>
    </row>
    <row r="2118" spans="1:5" ht="33" customHeight="1" x14ac:dyDescent="0.3">
      <c r="A2118" s="1" t="s">
        <v>23</v>
      </c>
      <c r="B2118" s="1" t="s">
        <v>5</v>
      </c>
      <c r="C2118" s="1" t="s">
        <v>2796</v>
      </c>
      <c r="D2118" s="3" t="s">
        <v>2121</v>
      </c>
      <c r="E2118" s="2">
        <v>44547.671817129631</v>
      </c>
    </row>
    <row r="2119" spans="1:5" ht="33" customHeight="1" x14ac:dyDescent="0.3">
      <c r="A2119" s="1" t="s">
        <v>9</v>
      </c>
      <c r="B2119" s="1" t="s">
        <v>5</v>
      </c>
      <c r="C2119" s="1" t="s">
        <v>2796</v>
      </c>
      <c r="D2119" s="3" t="s">
        <v>2122</v>
      </c>
      <c r="E2119" s="2">
        <v>44547.672048611108</v>
      </c>
    </row>
    <row r="2120" spans="1:5" ht="33" customHeight="1" x14ac:dyDescent="0.3">
      <c r="A2120" s="1" t="s">
        <v>23</v>
      </c>
      <c r="B2120" s="1" t="s">
        <v>5</v>
      </c>
      <c r="C2120" s="1" t="s">
        <v>2796</v>
      </c>
      <c r="D2120" s="3" t="s">
        <v>2123</v>
      </c>
      <c r="E2120" s="2">
        <v>44547.672164351854</v>
      </c>
    </row>
    <row r="2121" spans="1:5" ht="33" customHeight="1" x14ac:dyDescent="0.3">
      <c r="A2121" s="1" t="s">
        <v>17</v>
      </c>
      <c r="B2121" s="1" t="s">
        <v>30</v>
      </c>
      <c r="C2121" s="1" t="s">
        <v>2796</v>
      </c>
      <c r="D2121" s="3" t="s">
        <v>2124</v>
      </c>
      <c r="E2121" s="2">
        <v>44547.672824074078</v>
      </c>
    </row>
    <row r="2122" spans="1:5" ht="33" customHeight="1" x14ac:dyDescent="0.3">
      <c r="A2122" s="1" t="s">
        <v>42</v>
      </c>
      <c r="B2122" s="1" t="s">
        <v>5</v>
      </c>
      <c r="C2122" s="1" t="s">
        <v>2796</v>
      </c>
      <c r="D2122" s="3" t="s">
        <v>2125</v>
      </c>
      <c r="E2122" s="2">
        <v>44547.676111111112</v>
      </c>
    </row>
    <row r="2123" spans="1:5" ht="33" customHeight="1" x14ac:dyDescent="0.3">
      <c r="A2123" s="1" t="s">
        <v>42</v>
      </c>
      <c r="B2123" s="1" t="s">
        <v>5</v>
      </c>
      <c r="C2123" s="1" t="s">
        <v>2796</v>
      </c>
      <c r="D2123" s="3" t="s">
        <v>2126</v>
      </c>
      <c r="E2123" s="2">
        <v>44547.677835648145</v>
      </c>
    </row>
    <row r="2124" spans="1:5" ht="33" customHeight="1" x14ac:dyDescent="0.3">
      <c r="A2124" s="1" t="s">
        <v>42</v>
      </c>
      <c r="B2124" s="1" t="s">
        <v>5</v>
      </c>
      <c r="C2124" s="1" t="s">
        <v>2796</v>
      </c>
      <c r="D2124" s="3" t="s">
        <v>2127</v>
      </c>
      <c r="E2124" s="2">
        <v>44547.678993055553</v>
      </c>
    </row>
    <row r="2125" spans="1:5" ht="33" customHeight="1" x14ac:dyDescent="0.3">
      <c r="A2125" s="1" t="s">
        <v>17</v>
      </c>
      <c r="B2125" s="1" t="s">
        <v>1438</v>
      </c>
      <c r="C2125" s="1" t="s">
        <v>2796</v>
      </c>
      <c r="D2125" s="3" t="s">
        <v>2128</v>
      </c>
      <c r="E2125" s="2">
        <v>44547.680555555555</v>
      </c>
    </row>
    <row r="2126" spans="1:5" ht="33" customHeight="1" x14ac:dyDescent="0.3">
      <c r="A2126" s="1" t="s">
        <v>11</v>
      </c>
      <c r="B2126" s="1" t="s">
        <v>5</v>
      </c>
      <c r="C2126" s="1" t="s">
        <v>2796</v>
      </c>
      <c r="D2126" s="3" t="s">
        <v>2129</v>
      </c>
      <c r="E2126" s="2">
        <v>44547.682939814818</v>
      </c>
    </row>
    <row r="2127" spans="1:5" ht="33" customHeight="1" x14ac:dyDescent="0.3">
      <c r="A2127" s="1" t="s">
        <v>4</v>
      </c>
      <c r="B2127" s="1" t="s">
        <v>5</v>
      </c>
      <c r="C2127" s="1" t="s">
        <v>2796</v>
      </c>
      <c r="D2127" s="3" t="s">
        <v>2130</v>
      </c>
      <c r="E2127" s="2">
        <v>44547.683553240742</v>
      </c>
    </row>
    <row r="2128" spans="1:5" ht="33" customHeight="1" x14ac:dyDescent="0.3">
      <c r="A2128" s="1" t="s">
        <v>11</v>
      </c>
      <c r="B2128" s="1" t="s">
        <v>5</v>
      </c>
      <c r="C2128" s="1" t="s">
        <v>2796</v>
      </c>
      <c r="D2128" s="3" t="s">
        <v>2131</v>
      </c>
      <c r="E2128" s="2">
        <v>44547.685300925928</v>
      </c>
    </row>
    <row r="2129" spans="1:5" ht="33" customHeight="1" x14ac:dyDescent="0.3">
      <c r="A2129" s="1" t="s">
        <v>4</v>
      </c>
      <c r="B2129" s="1" t="s">
        <v>5</v>
      </c>
      <c r="C2129" s="1" t="s">
        <v>2796</v>
      </c>
      <c r="D2129" s="3" t="s">
        <v>2132</v>
      </c>
      <c r="E2129" s="2">
        <v>44547.685613425929</v>
      </c>
    </row>
    <row r="2130" spans="1:5" ht="33" customHeight="1" x14ac:dyDescent="0.3">
      <c r="A2130" s="1" t="s">
        <v>7</v>
      </c>
      <c r="B2130" s="1" t="s">
        <v>5</v>
      </c>
      <c r="C2130" s="1" t="s">
        <v>2796</v>
      </c>
      <c r="D2130" s="3" t="s">
        <v>2133</v>
      </c>
      <c r="E2130" s="2">
        <v>44547.68959490741</v>
      </c>
    </row>
    <row r="2131" spans="1:5" ht="33" customHeight="1" x14ac:dyDescent="0.3">
      <c r="A2131" s="1" t="s">
        <v>42</v>
      </c>
      <c r="B2131" s="1" t="s">
        <v>13</v>
      </c>
      <c r="C2131" s="1" t="s">
        <v>2796</v>
      </c>
      <c r="D2131" s="3" t="s">
        <v>2134</v>
      </c>
      <c r="E2131" s="2">
        <v>44547.690208333333</v>
      </c>
    </row>
    <row r="2132" spans="1:5" ht="33" customHeight="1" x14ac:dyDescent="0.3">
      <c r="A2132" s="1" t="s">
        <v>4</v>
      </c>
      <c r="B2132" s="1" t="s">
        <v>13</v>
      </c>
      <c r="C2132" s="1" t="s">
        <v>2796</v>
      </c>
      <c r="D2132" s="3" t="s">
        <v>2135</v>
      </c>
      <c r="E2132" s="2">
        <v>44547.690798611111</v>
      </c>
    </row>
    <row r="2133" spans="1:5" ht="33" customHeight="1" x14ac:dyDescent="0.3">
      <c r="A2133" s="1" t="s">
        <v>42</v>
      </c>
      <c r="B2133" s="1" t="s">
        <v>1438</v>
      </c>
      <c r="C2133" s="1" t="s">
        <v>2796</v>
      </c>
      <c r="D2133" s="3" t="s">
        <v>2136</v>
      </c>
      <c r="E2133" s="2">
        <v>44547.690810185188</v>
      </c>
    </row>
    <row r="2134" spans="1:5" ht="33" customHeight="1" x14ac:dyDescent="0.3">
      <c r="A2134" s="1" t="s">
        <v>23</v>
      </c>
      <c r="B2134" s="1" t="s">
        <v>1438</v>
      </c>
      <c r="C2134" s="1" t="s">
        <v>2796</v>
      </c>
      <c r="D2134" s="3" t="s">
        <v>2137</v>
      </c>
      <c r="E2134" s="2">
        <v>44547.692974537036</v>
      </c>
    </row>
    <row r="2135" spans="1:5" ht="33" customHeight="1" x14ac:dyDescent="0.3">
      <c r="A2135" s="1" t="s">
        <v>4</v>
      </c>
      <c r="B2135" s="1" t="s">
        <v>5</v>
      </c>
      <c r="C2135" s="1" t="s">
        <v>2796</v>
      </c>
      <c r="D2135" s="3" t="s">
        <v>2138</v>
      </c>
      <c r="E2135" s="2">
        <v>44547.69394675926</v>
      </c>
    </row>
    <row r="2136" spans="1:5" ht="33" customHeight="1" x14ac:dyDescent="0.3">
      <c r="A2136" s="1" t="s">
        <v>4</v>
      </c>
      <c r="B2136" s="1" t="s">
        <v>5</v>
      </c>
      <c r="C2136" s="1" t="s">
        <v>2796</v>
      </c>
      <c r="D2136" s="3" t="s">
        <v>2139</v>
      </c>
      <c r="E2136" s="2">
        <v>44547.695370370369</v>
      </c>
    </row>
    <row r="2137" spans="1:5" ht="33" customHeight="1" x14ac:dyDescent="0.3">
      <c r="A2137" s="1" t="s">
        <v>4</v>
      </c>
      <c r="B2137" s="1" t="s">
        <v>5</v>
      </c>
      <c r="C2137" s="1" t="s">
        <v>2796</v>
      </c>
      <c r="D2137" s="3" t="s">
        <v>2140</v>
      </c>
      <c r="E2137" s="2">
        <v>44547.696643518517</v>
      </c>
    </row>
    <row r="2138" spans="1:5" ht="33" customHeight="1" x14ac:dyDescent="0.3">
      <c r="A2138" s="1" t="s">
        <v>42</v>
      </c>
      <c r="B2138" s="1" t="s">
        <v>5</v>
      </c>
      <c r="C2138" s="1" t="s">
        <v>2796</v>
      </c>
      <c r="D2138" s="3" t="s">
        <v>2141</v>
      </c>
      <c r="E2138" s="2">
        <v>44547.696863425925</v>
      </c>
    </row>
    <row r="2139" spans="1:5" ht="33" customHeight="1" x14ac:dyDescent="0.3">
      <c r="A2139" s="1" t="s">
        <v>7</v>
      </c>
      <c r="B2139" s="1" t="s">
        <v>5</v>
      </c>
      <c r="C2139" s="1" t="s">
        <v>2796</v>
      </c>
      <c r="D2139" s="3" t="s">
        <v>2142</v>
      </c>
      <c r="E2139" s="2">
        <v>44547.697800925926</v>
      </c>
    </row>
    <row r="2140" spans="1:5" ht="33" customHeight="1" x14ac:dyDescent="0.3">
      <c r="A2140" s="1" t="s">
        <v>4</v>
      </c>
      <c r="B2140" s="1" t="s">
        <v>5</v>
      </c>
      <c r="C2140" s="1" t="s">
        <v>2796</v>
      </c>
      <c r="D2140" s="3" t="s">
        <v>2143</v>
      </c>
      <c r="E2140" s="2">
        <v>44547.69840277778</v>
      </c>
    </row>
    <row r="2141" spans="1:5" ht="33" customHeight="1" x14ac:dyDescent="0.3">
      <c r="A2141" s="1" t="s">
        <v>4</v>
      </c>
      <c r="B2141" s="1" t="s">
        <v>5</v>
      </c>
      <c r="C2141" s="1" t="s">
        <v>2796</v>
      </c>
      <c r="D2141" s="3" t="s">
        <v>2144</v>
      </c>
      <c r="E2141" s="2">
        <v>44547.699872685182</v>
      </c>
    </row>
    <row r="2142" spans="1:5" ht="33" customHeight="1" x14ac:dyDescent="0.3">
      <c r="A2142" s="1" t="s">
        <v>17</v>
      </c>
      <c r="B2142" s="1" t="s">
        <v>5</v>
      </c>
      <c r="C2142" s="1" t="s">
        <v>2796</v>
      </c>
      <c r="D2142" s="3" t="s">
        <v>2145</v>
      </c>
      <c r="E2142" s="2">
        <v>44547.703750000001</v>
      </c>
    </row>
    <row r="2143" spans="1:5" ht="33" customHeight="1" x14ac:dyDescent="0.3">
      <c r="A2143" s="1" t="s">
        <v>7</v>
      </c>
      <c r="B2143" s="1" t="s">
        <v>5</v>
      </c>
      <c r="C2143" s="1" t="s">
        <v>2796</v>
      </c>
      <c r="D2143" s="3" t="s">
        <v>2146</v>
      </c>
      <c r="E2143" s="2">
        <v>44547.704027777778</v>
      </c>
    </row>
    <row r="2144" spans="1:5" ht="33" customHeight="1" x14ac:dyDescent="0.3">
      <c r="A2144" s="1" t="s">
        <v>7</v>
      </c>
      <c r="B2144" s="1" t="s">
        <v>5</v>
      </c>
      <c r="C2144" s="1" t="s">
        <v>2796</v>
      </c>
      <c r="D2144" s="3" t="s">
        <v>2147</v>
      </c>
      <c r="E2144" s="2">
        <v>44547.704293981478</v>
      </c>
    </row>
    <row r="2145" spans="1:5" ht="33" customHeight="1" x14ac:dyDescent="0.3">
      <c r="A2145" s="1" t="s">
        <v>9</v>
      </c>
      <c r="B2145" s="1" t="s">
        <v>5</v>
      </c>
      <c r="C2145" s="1" t="s">
        <v>2796</v>
      </c>
      <c r="D2145" s="3" t="s">
        <v>2148</v>
      </c>
      <c r="E2145" s="2">
        <v>44547.705497685187</v>
      </c>
    </row>
    <row r="2146" spans="1:5" ht="33" customHeight="1" x14ac:dyDescent="0.3">
      <c r="A2146" s="1" t="s">
        <v>4</v>
      </c>
      <c r="B2146" s="1" t="s">
        <v>5</v>
      </c>
      <c r="C2146" s="1" t="s">
        <v>2796</v>
      </c>
      <c r="D2146" s="3" t="s">
        <v>2149</v>
      </c>
      <c r="E2146" s="2">
        <v>44547.706956018519</v>
      </c>
    </row>
    <row r="2147" spans="1:5" ht="33" customHeight="1" x14ac:dyDescent="0.3">
      <c r="A2147" s="1" t="s">
        <v>4</v>
      </c>
      <c r="B2147" s="1" t="s">
        <v>5</v>
      </c>
      <c r="C2147" s="1" t="s">
        <v>2796</v>
      </c>
      <c r="D2147" s="3" t="s">
        <v>2150</v>
      </c>
      <c r="E2147" s="2">
        <v>44547.707106481481</v>
      </c>
    </row>
    <row r="2148" spans="1:5" ht="33" customHeight="1" x14ac:dyDescent="0.3">
      <c r="A2148" s="1" t="s">
        <v>23</v>
      </c>
      <c r="B2148" s="1" t="s">
        <v>5</v>
      </c>
      <c r="C2148" s="1" t="s">
        <v>2796</v>
      </c>
      <c r="D2148" s="3" t="s">
        <v>2151</v>
      </c>
      <c r="E2148" s="2">
        <v>44547.708460648151</v>
      </c>
    </row>
    <row r="2149" spans="1:5" ht="33" customHeight="1" x14ac:dyDescent="0.3">
      <c r="A2149" s="1" t="s">
        <v>11</v>
      </c>
      <c r="B2149" s="1" t="s">
        <v>5</v>
      </c>
      <c r="C2149" s="1" t="s">
        <v>2796</v>
      </c>
      <c r="D2149" s="3" t="s">
        <v>2152</v>
      </c>
      <c r="E2149" s="2">
        <v>44547.709062499998</v>
      </c>
    </row>
    <row r="2150" spans="1:5" ht="33" customHeight="1" x14ac:dyDescent="0.3">
      <c r="A2150" s="1" t="s">
        <v>4</v>
      </c>
      <c r="B2150" s="1" t="s">
        <v>5</v>
      </c>
      <c r="C2150" s="1" t="s">
        <v>2796</v>
      </c>
      <c r="D2150" s="3" t="s">
        <v>2153</v>
      </c>
      <c r="E2150" s="2">
        <v>44547.710011574076</v>
      </c>
    </row>
    <row r="2151" spans="1:5" ht="33" customHeight="1" x14ac:dyDescent="0.3">
      <c r="A2151" s="1" t="s">
        <v>42</v>
      </c>
      <c r="B2151" s="1" t="s">
        <v>30</v>
      </c>
      <c r="C2151" s="1" t="s">
        <v>2796</v>
      </c>
      <c r="D2151" s="3" t="s">
        <v>2154</v>
      </c>
      <c r="E2151" s="2">
        <v>44547.710104166668</v>
      </c>
    </row>
    <row r="2152" spans="1:5" ht="33" customHeight="1" x14ac:dyDescent="0.3">
      <c r="A2152" s="1" t="s">
        <v>42</v>
      </c>
      <c r="B2152" s="1" t="s">
        <v>5</v>
      </c>
      <c r="C2152" s="1" t="s">
        <v>2796</v>
      </c>
      <c r="D2152" s="3" t="s">
        <v>2155</v>
      </c>
      <c r="E2152" s="2">
        <v>44547.711493055554</v>
      </c>
    </row>
    <row r="2153" spans="1:5" ht="33" customHeight="1" x14ac:dyDescent="0.3">
      <c r="A2153" s="1" t="s">
        <v>4</v>
      </c>
      <c r="B2153" s="1" t="s">
        <v>5</v>
      </c>
      <c r="C2153" s="1" t="s">
        <v>2796</v>
      </c>
      <c r="D2153" s="3" t="s">
        <v>2156</v>
      </c>
      <c r="E2153" s="2">
        <v>44547.71230324074</v>
      </c>
    </row>
    <row r="2154" spans="1:5" ht="33" customHeight="1" x14ac:dyDescent="0.3">
      <c r="A2154" s="1" t="s">
        <v>4</v>
      </c>
      <c r="B2154" s="1" t="s">
        <v>5</v>
      </c>
      <c r="C2154" s="1" t="s">
        <v>2796</v>
      </c>
      <c r="D2154" s="3" t="s">
        <v>2157</v>
      </c>
      <c r="E2154" s="2">
        <v>44547.712835648148</v>
      </c>
    </row>
    <row r="2155" spans="1:5" ht="33" customHeight="1" x14ac:dyDescent="0.3">
      <c r="A2155" s="1" t="s">
        <v>9</v>
      </c>
      <c r="B2155" s="1" t="s">
        <v>5</v>
      </c>
      <c r="C2155" s="1" t="s">
        <v>2796</v>
      </c>
      <c r="D2155" s="3" t="s">
        <v>2158</v>
      </c>
      <c r="E2155" s="2">
        <v>44547.715312499997</v>
      </c>
    </row>
    <row r="2156" spans="1:5" ht="33" customHeight="1" x14ac:dyDescent="0.3">
      <c r="A2156" s="1" t="s">
        <v>23</v>
      </c>
      <c r="B2156" s="1" t="s">
        <v>13</v>
      </c>
      <c r="C2156" s="1" t="s">
        <v>2796</v>
      </c>
      <c r="D2156" s="3" t="s">
        <v>2159</v>
      </c>
      <c r="E2156" s="2">
        <v>44547.715879629628</v>
      </c>
    </row>
    <row r="2157" spans="1:5" ht="33" customHeight="1" x14ac:dyDescent="0.3">
      <c r="A2157" s="1" t="s">
        <v>4</v>
      </c>
      <c r="B2157" s="1" t="s">
        <v>5</v>
      </c>
      <c r="C2157" s="1" t="s">
        <v>2796</v>
      </c>
      <c r="D2157" s="3" t="s">
        <v>2160</v>
      </c>
      <c r="E2157" s="2">
        <v>44547.717349537037</v>
      </c>
    </row>
    <row r="2158" spans="1:5" ht="33" customHeight="1" x14ac:dyDescent="0.3">
      <c r="A2158" s="1" t="s">
        <v>4</v>
      </c>
      <c r="B2158" s="1" t="s">
        <v>5</v>
      </c>
      <c r="C2158" s="1" t="s">
        <v>2796</v>
      </c>
      <c r="D2158" s="3" t="s">
        <v>2161</v>
      </c>
      <c r="E2158" s="2">
        <v>44547.717685185184</v>
      </c>
    </row>
    <row r="2159" spans="1:5" ht="33" customHeight="1" x14ac:dyDescent="0.3">
      <c r="A2159" s="1" t="s">
        <v>9</v>
      </c>
      <c r="B2159" s="1" t="s">
        <v>5</v>
      </c>
      <c r="C2159" s="1" t="s">
        <v>2796</v>
      </c>
      <c r="D2159" s="3" t="s">
        <v>2162</v>
      </c>
      <c r="E2159" s="2">
        <v>44547.720219907409</v>
      </c>
    </row>
    <row r="2160" spans="1:5" ht="33" customHeight="1" x14ac:dyDescent="0.3">
      <c r="A2160" s="1" t="s">
        <v>9</v>
      </c>
      <c r="B2160" s="1" t="s">
        <v>13</v>
      </c>
      <c r="C2160" s="1" t="s">
        <v>2796</v>
      </c>
      <c r="D2160" s="3" t="s">
        <v>2163</v>
      </c>
      <c r="E2160" s="2">
        <v>44547.722708333335</v>
      </c>
    </row>
    <row r="2161" spans="1:5" ht="33" customHeight="1" x14ac:dyDescent="0.3">
      <c r="A2161" s="1" t="s">
        <v>48</v>
      </c>
      <c r="B2161" s="1" t="s">
        <v>5</v>
      </c>
      <c r="C2161" s="1" t="s">
        <v>2796</v>
      </c>
      <c r="D2161" s="3" t="s">
        <v>2164</v>
      </c>
      <c r="E2161" s="2">
        <v>44547.723275462966</v>
      </c>
    </row>
    <row r="2162" spans="1:5" ht="33" customHeight="1" x14ac:dyDescent="0.3">
      <c r="A2162" s="1" t="s">
        <v>9</v>
      </c>
      <c r="B2162" s="1" t="s">
        <v>5</v>
      </c>
      <c r="C2162" s="1" t="s">
        <v>2796</v>
      </c>
      <c r="D2162" s="3" t="s">
        <v>2165</v>
      </c>
      <c r="E2162" s="2">
        <v>44547.519085648149</v>
      </c>
    </row>
    <row r="2163" spans="1:5" ht="33" customHeight="1" x14ac:dyDescent="0.3">
      <c r="A2163" s="1" t="s">
        <v>23</v>
      </c>
      <c r="B2163" s="1" t="s">
        <v>5</v>
      </c>
      <c r="C2163" s="1" t="s">
        <v>2796</v>
      </c>
      <c r="D2163" s="3" t="s">
        <v>2166</v>
      </c>
      <c r="E2163" s="2">
        <v>44547.458182870374</v>
      </c>
    </row>
    <row r="2164" spans="1:5" ht="33" customHeight="1" x14ac:dyDescent="0.3">
      <c r="A2164" s="1" t="s">
        <v>4</v>
      </c>
      <c r="B2164" s="1" t="s">
        <v>5</v>
      </c>
      <c r="C2164" s="1" t="s">
        <v>2796</v>
      </c>
      <c r="D2164" s="3" t="s">
        <v>2167</v>
      </c>
      <c r="E2164" s="2">
        <v>44547.727071759262</v>
      </c>
    </row>
    <row r="2165" spans="1:5" ht="33" customHeight="1" x14ac:dyDescent="0.3">
      <c r="A2165" s="1" t="s">
        <v>4</v>
      </c>
      <c r="B2165" s="1" t="s">
        <v>5</v>
      </c>
      <c r="C2165" s="1" t="s">
        <v>2796</v>
      </c>
      <c r="D2165" s="3" t="s">
        <v>2168</v>
      </c>
      <c r="E2165" s="2">
        <v>44547.72729166667</v>
      </c>
    </row>
    <row r="2166" spans="1:5" ht="33" customHeight="1" x14ac:dyDescent="0.3">
      <c r="A2166" s="1" t="s">
        <v>11</v>
      </c>
      <c r="B2166" s="1" t="s">
        <v>1438</v>
      </c>
      <c r="C2166" s="1" t="s">
        <v>2796</v>
      </c>
      <c r="D2166" s="3" t="s">
        <v>2169</v>
      </c>
      <c r="E2166" s="2">
        <v>44547.727650462963</v>
      </c>
    </row>
    <row r="2167" spans="1:5" ht="33" customHeight="1" x14ac:dyDescent="0.3">
      <c r="A2167" s="1" t="s">
        <v>42</v>
      </c>
      <c r="B2167" s="1" t="s">
        <v>5</v>
      </c>
      <c r="C2167" s="1" t="s">
        <v>2796</v>
      </c>
      <c r="D2167" s="3" t="s">
        <v>2170</v>
      </c>
      <c r="E2167" s="2">
        <v>44547.468217592592</v>
      </c>
    </row>
    <row r="2168" spans="1:5" ht="33" customHeight="1" x14ac:dyDescent="0.3">
      <c r="A2168" s="1" t="s">
        <v>9</v>
      </c>
      <c r="B2168" s="1" t="s">
        <v>5</v>
      </c>
      <c r="C2168" s="1" t="s">
        <v>2796</v>
      </c>
      <c r="D2168" s="3" t="s">
        <v>2171</v>
      </c>
      <c r="E2168" s="2">
        <v>44547.732916666668</v>
      </c>
    </row>
    <row r="2169" spans="1:5" ht="33" customHeight="1" x14ac:dyDescent="0.3">
      <c r="A2169" s="1" t="s">
        <v>4</v>
      </c>
      <c r="B2169" s="1" t="s">
        <v>5</v>
      </c>
      <c r="C2169" s="1" t="s">
        <v>2796</v>
      </c>
      <c r="D2169" s="3" t="s">
        <v>2172</v>
      </c>
      <c r="E2169" s="2">
        <v>44547.733182870368</v>
      </c>
    </row>
    <row r="2170" spans="1:5" ht="33" customHeight="1" x14ac:dyDescent="0.3">
      <c r="A2170" s="1" t="s">
        <v>11</v>
      </c>
      <c r="B2170" s="1" t="s">
        <v>5</v>
      </c>
      <c r="C2170" s="1" t="s">
        <v>2796</v>
      </c>
      <c r="D2170" s="3" t="s">
        <v>2173</v>
      </c>
      <c r="E2170" s="2">
        <v>44547.733287037037</v>
      </c>
    </row>
    <row r="2171" spans="1:5" ht="33" customHeight="1" x14ac:dyDescent="0.3">
      <c r="A2171" s="1" t="s">
        <v>11</v>
      </c>
      <c r="B2171" s="1" t="s">
        <v>13</v>
      </c>
      <c r="C2171" s="1" t="s">
        <v>2796</v>
      </c>
      <c r="D2171" s="3" t="s">
        <v>2174</v>
      </c>
      <c r="E2171" s="2">
        <v>44547.73709490741</v>
      </c>
    </row>
    <row r="2172" spans="1:5" ht="33" customHeight="1" x14ac:dyDescent="0.3">
      <c r="A2172" s="1" t="s">
        <v>42</v>
      </c>
      <c r="B2172" s="1" t="s">
        <v>5</v>
      </c>
      <c r="C2172" s="1" t="s">
        <v>2796</v>
      </c>
      <c r="D2172" s="3" t="s">
        <v>2175</v>
      </c>
      <c r="E2172" s="2">
        <v>44547.738159722219</v>
      </c>
    </row>
    <row r="2173" spans="1:5" ht="33" customHeight="1" x14ac:dyDescent="0.3">
      <c r="A2173" s="1" t="s">
        <v>42</v>
      </c>
      <c r="B2173" s="1" t="s">
        <v>5</v>
      </c>
      <c r="C2173" s="1" t="s">
        <v>2796</v>
      </c>
      <c r="D2173" s="3" t="s">
        <v>2176</v>
      </c>
      <c r="E2173" s="2">
        <v>44547.74009259259</v>
      </c>
    </row>
    <row r="2174" spans="1:5" ht="33" customHeight="1" x14ac:dyDescent="0.3">
      <c r="A2174" s="1" t="s">
        <v>48</v>
      </c>
      <c r="B2174" s="1" t="s">
        <v>5</v>
      </c>
      <c r="C2174" s="1" t="s">
        <v>2796</v>
      </c>
      <c r="D2174" s="3" t="s">
        <v>2177</v>
      </c>
      <c r="E2174" s="2">
        <v>44547.74019675926</v>
      </c>
    </row>
    <row r="2175" spans="1:5" ht="33" customHeight="1" x14ac:dyDescent="0.3">
      <c r="A2175" s="1" t="s">
        <v>9</v>
      </c>
      <c r="B2175" s="1" t="s">
        <v>1438</v>
      </c>
      <c r="C2175" s="1" t="s">
        <v>2796</v>
      </c>
      <c r="D2175" s="3" t="s">
        <v>2178</v>
      </c>
      <c r="E2175" s="2">
        <v>44547.740428240744</v>
      </c>
    </row>
    <row r="2176" spans="1:5" ht="33" customHeight="1" x14ac:dyDescent="0.3">
      <c r="A2176" s="1" t="s">
        <v>23</v>
      </c>
      <c r="B2176" s="1" t="s">
        <v>5</v>
      </c>
      <c r="C2176" s="1" t="s">
        <v>2796</v>
      </c>
      <c r="D2176" s="3" t="s">
        <v>2179</v>
      </c>
      <c r="E2176" s="2">
        <v>44547.741064814814</v>
      </c>
    </row>
    <row r="2177" spans="1:5" ht="33" customHeight="1" x14ac:dyDescent="0.3">
      <c r="A2177" s="1" t="s">
        <v>4</v>
      </c>
      <c r="B2177" s="1" t="s">
        <v>5</v>
      </c>
      <c r="C2177" s="1" t="s">
        <v>2796</v>
      </c>
      <c r="D2177" s="3" t="s">
        <v>2180</v>
      </c>
      <c r="E2177" s="2">
        <v>44547.74113425926</v>
      </c>
    </row>
    <row r="2178" spans="1:5" ht="33" customHeight="1" x14ac:dyDescent="0.3">
      <c r="A2178" s="1" t="s">
        <v>48</v>
      </c>
      <c r="B2178" s="1" t="s">
        <v>5</v>
      </c>
      <c r="C2178" s="1" t="s">
        <v>2796</v>
      </c>
      <c r="D2178" s="3" t="s">
        <v>2181</v>
      </c>
      <c r="E2178" s="2">
        <v>44547.741249999999</v>
      </c>
    </row>
    <row r="2179" spans="1:5" ht="33" customHeight="1" x14ac:dyDescent="0.3">
      <c r="A2179" s="1" t="s">
        <v>9</v>
      </c>
      <c r="B2179" s="1" t="s">
        <v>5</v>
      </c>
      <c r="C2179" s="1" t="s">
        <v>2796</v>
      </c>
      <c r="D2179" s="3" t="s">
        <v>2182</v>
      </c>
      <c r="E2179" s="2">
        <v>44547.743807870371</v>
      </c>
    </row>
    <row r="2180" spans="1:5" ht="33" customHeight="1" x14ac:dyDescent="0.3">
      <c r="A2180" s="1" t="s">
        <v>17</v>
      </c>
      <c r="B2180" s="1" t="s">
        <v>5</v>
      </c>
      <c r="C2180" s="1" t="s">
        <v>2796</v>
      </c>
      <c r="D2180" s="3" t="s">
        <v>2183</v>
      </c>
      <c r="E2180" s="2">
        <v>44547.744722222225</v>
      </c>
    </row>
    <row r="2181" spans="1:5" ht="33" customHeight="1" x14ac:dyDescent="0.3">
      <c r="A2181" s="1" t="s">
        <v>42</v>
      </c>
      <c r="B2181" s="1" t="s">
        <v>5</v>
      </c>
      <c r="C2181" s="1" t="s">
        <v>2796</v>
      </c>
      <c r="D2181" s="3" t="s">
        <v>2184</v>
      </c>
      <c r="E2181" s="2">
        <v>44547.745034722226</v>
      </c>
    </row>
    <row r="2182" spans="1:5" ht="33" customHeight="1" x14ac:dyDescent="0.3">
      <c r="A2182" s="1" t="s">
        <v>4</v>
      </c>
      <c r="B2182" s="1" t="s">
        <v>1438</v>
      </c>
      <c r="C2182" s="1" t="s">
        <v>2796</v>
      </c>
      <c r="D2182" s="3" t="s">
        <v>2185</v>
      </c>
      <c r="E2182" s="2">
        <v>44547.745520833334</v>
      </c>
    </row>
    <row r="2183" spans="1:5" ht="33" customHeight="1" x14ac:dyDescent="0.3">
      <c r="A2183" s="1" t="s">
        <v>4</v>
      </c>
      <c r="B2183" s="1" t="s">
        <v>5</v>
      </c>
      <c r="C2183" s="1" t="s">
        <v>2796</v>
      </c>
      <c r="D2183" s="3" t="s">
        <v>2186</v>
      </c>
      <c r="E2183" s="2">
        <v>44547.745995370373</v>
      </c>
    </row>
    <row r="2184" spans="1:5" ht="33" customHeight="1" x14ac:dyDescent="0.3">
      <c r="A2184" s="1" t="s">
        <v>48</v>
      </c>
      <c r="B2184" s="1" t="s">
        <v>13</v>
      </c>
      <c r="C2184" s="1" t="s">
        <v>2796</v>
      </c>
      <c r="D2184" s="3" t="s">
        <v>2187</v>
      </c>
      <c r="E2184" s="2">
        <v>44547.746319444443</v>
      </c>
    </row>
    <row r="2185" spans="1:5" ht="33" customHeight="1" x14ac:dyDescent="0.3">
      <c r="A2185" s="1" t="s">
        <v>23</v>
      </c>
      <c r="B2185" s="1" t="s">
        <v>5</v>
      </c>
      <c r="C2185" s="1" t="s">
        <v>2796</v>
      </c>
      <c r="D2185" s="3" t="s">
        <v>2188</v>
      </c>
      <c r="E2185" s="2">
        <v>44547.746481481481</v>
      </c>
    </row>
    <row r="2186" spans="1:5" ht="33" customHeight="1" x14ac:dyDescent="0.3">
      <c r="A2186" s="1" t="s">
        <v>4</v>
      </c>
      <c r="B2186" s="1" t="s">
        <v>1438</v>
      </c>
      <c r="C2186" s="1" t="s">
        <v>2796</v>
      </c>
      <c r="D2186" s="3" t="s">
        <v>2189</v>
      </c>
      <c r="E2186" s="2">
        <v>44547.74659722222</v>
      </c>
    </row>
    <row r="2187" spans="1:5" ht="33" customHeight="1" x14ac:dyDescent="0.3">
      <c r="A2187" s="1" t="s">
        <v>4</v>
      </c>
      <c r="B2187" s="1" t="s">
        <v>1438</v>
      </c>
      <c r="C2187" s="1" t="s">
        <v>2796</v>
      </c>
      <c r="D2187" s="3" t="s">
        <v>2190</v>
      </c>
      <c r="E2187" s="2">
        <v>44547.747233796297</v>
      </c>
    </row>
    <row r="2188" spans="1:5" ht="33" customHeight="1" x14ac:dyDescent="0.3">
      <c r="A2188" s="1" t="s">
        <v>4</v>
      </c>
      <c r="B2188" s="1" t="s">
        <v>1438</v>
      </c>
      <c r="C2188" s="1" t="s">
        <v>2796</v>
      </c>
      <c r="D2188" s="3" t="s">
        <v>2191</v>
      </c>
      <c r="E2188" s="2">
        <v>44547.748043981483</v>
      </c>
    </row>
    <row r="2189" spans="1:5" ht="33" customHeight="1" x14ac:dyDescent="0.3">
      <c r="A2189" s="1" t="s">
        <v>4</v>
      </c>
      <c r="B2189" s="1" t="s">
        <v>5</v>
      </c>
      <c r="C2189" s="1" t="s">
        <v>2796</v>
      </c>
      <c r="D2189" s="3" t="s">
        <v>2192</v>
      </c>
      <c r="E2189" s="2">
        <v>44547.751608796294</v>
      </c>
    </row>
    <row r="2190" spans="1:5" ht="33" customHeight="1" x14ac:dyDescent="0.3">
      <c r="A2190" s="1" t="s">
        <v>17</v>
      </c>
      <c r="B2190" s="1" t="s">
        <v>1438</v>
      </c>
      <c r="C2190" s="1" t="s">
        <v>2796</v>
      </c>
      <c r="D2190" s="3" t="s">
        <v>2193</v>
      </c>
      <c r="E2190" s="2">
        <v>44547.752986111111</v>
      </c>
    </row>
    <row r="2191" spans="1:5" ht="33" customHeight="1" x14ac:dyDescent="0.3">
      <c r="A2191" s="1" t="s">
        <v>64</v>
      </c>
      <c r="B2191" s="1" t="s">
        <v>30</v>
      </c>
      <c r="C2191" s="1" t="s">
        <v>2796</v>
      </c>
      <c r="D2191" s="3" t="s">
        <v>2194</v>
      </c>
      <c r="E2191" s="2">
        <v>44547.753101851849</v>
      </c>
    </row>
    <row r="2192" spans="1:5" ht="33" customHeight="1" x14ac:dyDescent="0.3">
      <c r="A2192" s="1" t="s">
        <v>42</v>
      </c>
      <c r="B2192" s="1" t="s">
        <v>5</v>
      </c>
      <c r="C2192" s="1" t="s">
        <v>2796</v>
      </c>
      <c r="D2192" s="3" t="s">
        <v>2195</v>
      </c>
      <c r="E2192" s="2">
        <v>44547.754988425928</v>
      </c>
    </row>
    <row r="2193" spans="1:5" ht="33" customHeight="1" x14ac:dyDescent="0.3">
      <c r="A2193" s="1" t="s">
        <v>42</v>
      </c>
      <c r="B2193" s="1" t="s">
        <v>5</v>
      </c>
      <c r="C2193" s="1" t="s">
        <v>2796</v>
      </c>
      <c r="D2193" s="3" t="s">
        <v>2196</v>
      </c>
      <c r="E2193" s="2">
        <v>44547.757986111108</v>
      </c>
    </row>
    <row r="2194" spans="1:5" ht="33" customHeight="1" x14ac:dyDescent="0.3">
      <c r="A2194" s="1" t="s">
        <v>23</v>
      </c>
      <c r="B2194" s="1" t="s">
        <v>5</v>
      </c>
      <c r="C2194" s="1" t="s">
        <v>2796</v>
      </c>
      <c r="D2194" s="3" t="s">
        <v>2197</v>
      </c>
      <c r="E2194" s="2">
        <v>44547.759398148148</v>
      </c>
    </row>
    <row r="2195" spans="1:5" ht="33" customHeight="1" x14ac:dyDescent="0.3">
      <c r="A2195" s="1" t="s">
        <v>42</v>
      </c>
      <c r="B2195" s="1" t="s">
        <v>1438</v>
      </c>
      <c r="C2195" s="1" t="s">
        <v>2796</v>
      </c>
      <c r="D2195" s="3" t="s">
        <v>2198</v>
      </c>
      <c r="E2195" s="2">
        <v>44547.760613425926</v>
      </c>
    </row>
    <row r="2196" spans="1:5" ht="33" customHeight="1" x14ac:dyDescent="0.3">
      <c r="A2196" s="1" t="s">
        <v>23</v>
      </c>
      <c r="B2196" s="1" t="s">
        <v>5</v>
      </c>
      <c r="C2196" s="1" t="s">
        <v>2796</v>
      </c>
      <c r="D2196" s="3" t="s">
        <v>2199</v>
      </c>
      <c r="E2196" s="2">
        <v>44547.760659722226</v>
      </c>
    </row>
    <row r="2197" spans="1:5" ht="33" customHeight="1" x14ac:dyDescent="0.3">
      <c r="A2197" s="1" t="s">
        <v>4</v>
      </c>
      <c r="B2197" s="1" t="s">
        <v>5</v>
      </c>
      <c r="C2197" s="1" t="s">
        <v>2796</v>
      </c>
      <c r="D2197" s="3" t="s">
        <v>2200</v>
      </c>
      <c r="E2197" s="2">
        <v>44547.764143518521</v>
      </c>
    </row>
    <row r="2198" spans="1:5" ht="33" customHeight="1" x14ac:dyDescent="0.3">
      <c r="A2198" s="1" t="s">
        <v>9</v>
      </c>
      <c r="B2198" s="1" t="s">
        <v>1438</v>
      </c>
      <c r="C2198" s="1" t="s">
        <v>2796</v>
      </c>
      <c r="D2198" s="3" t="s">
        <v>2201</v>
      </c>
      <c r="E2198" s="2">
        <v>44547.767974537041</v>
      </c>
    </row>
    <row r="2199" spans="1:5" ht="33" customHeight="1" x14ac:dyDescent="0.3">
      <c r="A2199" s="1" t="s">
        <v>9</v>
      </c>
      <c r="B2199" s="1" t="s">
        <v>1438</v>
      </c>
      <c r="C2199" s="1" t="s">
        <v>2796</v>
      </c>
      <c r="D2199" s="3" t="s">
        <v>2202</v>
      </c>
      <c r="E2199" s="2">
        <v>44547.768819444442</v>
      </c>
    </row>
    <row r="2200" spans="1:5" ht="33" customHeight="1" x14ac:dyDescent="0.3">
      <c r="A2200" s="1" t="s">
        <v>23</v>
      </c>
      <c r="B2200" s="1" t="s">
        <v>5</v>
      </c>
      <c r="C2200" s="1" t="s">
        <v>2796</v>
      </c>
      <c r="D2200" s="3" t="s">
        <v>2203</v>
      </c>
      <c r="E2200" s="2">
        <v>44547.770069444443</v>
      </c>
    </row>
    <row r="2201" spans="1:5" ht="33" customHeight="1" x14ac:dyDescent="0.3">
      <c r="A2201" s="1" t="s">
        <v>9</v>
      </c>
      <c r="B2201" s="1" t="s">
        <v>1438</v>
      </c>
      <c r="C2201" s="1" t="s">
        <v>2796</v>
      </c>
      <c r="D2201" s="3" t="s">
        <v>2204</v>
      </c>
      <c r="E2201" s="2">
        <v>44547.771805555552</v>
      </c>
    </row>
    <row r="2202" spans="1:5" ht="33" customHeight="1" x14ac:dyDescent="0.3">
      <c r="A2202" s="1" t="s">
        <v>23</v>
      </c>
      <c r="B2202" s="1" t="s">
        <v>1438</v>
      </c>
      <c r="C2202" s="1" t="s">
        <v>2796</v>
      </c>
      <c r="D2202" s="3" t="s">
        <v>2205</v>
      </c>
      <c r="E2202" s="2">
        <v>44547.773946759262</v>
      </c>
    </row>
    <row r="2203" spans="1:5" ht="33" customHeight="1" x14ac:dyDescent="0.3">
      <c r="A2203" s="1" t="s">
        <v>42</v>
      </c>
      <c r="B2203" s="1" t="s">
        <v>5</v>
      </c>
      <c r="C2203" s="1" t="s">
        <v>2796</v>
      </c>
      <c r="D2203" s="3" t="s">
        <v>2206</v>
      </c>
      <c r="E2203" s="2">
        <v>44547.774988425925</v>
      </c>
    </row>
    <row r="2204" spans="1:5" ht="33" customHeight="1" x14ac:dyDescent="0.3">
      <c r="A2204" s="1" t="s">
        <v>23</v>
      </c>
      <c r="B2204" s="1" t="s">
        <v>1438</v>
      </c>
      <c r="C2204" s="1" t="s">
        <v>2796</v>
      </c>
      <c r="D2204" s="3" t="s">
        <v>2207</v>
      </c>
      <c r="E2204" s="2">
        <v>44547.778333333335</v>
      </c>
    </row>
    <row r="2205" spans="1:5" ht="33" customHeight="1" x14ac:dyDescent="0.3">
      <c r="A2205" s="1" t="s">
        <v>4</v>
      </c>
      <c r="B2205" s="1" t="s">
        <v>5</v>
      </c>
      <c r="C2205" s="1" t="s">
        <v>2796</v>
      </c>
      <c r="D2205" s="3" t="s">
        <v>2208</v>
      </c>
      <c r="E2205" s="2">
        <v>44547.780821759261</v>
      </c>
    </row>
    <row r="2206" spans="1:5" ht="33" customHeight="1" x14ac:dyDescent="0.3">
      <c r="A2206" s="1" t="s">
        <v>48</v>
      </c>
      <c r="B2206" s="1" t="s">
        <v>5</v>
      </c>
      <c r="C2206" s="1" t="s">
        <v>2796</v>
      </c>
      <c r="D2206" s="3" t="s">
        <v>2209</v>
      </c>
      <c r="E2206" s="2">
        <v>44547.781481481485</v>
      </c>
    </row>
    <row r="2207" spans="1:5" ht="33" customHeight="1" x14ac:dyDescent="0.3">
      <c r="A2207" s="1" t="s">
        <v>23</v>
      </c>
      <c r="B2207" s="1" t="s">
        <v>1438</v>
      </c>
      <c r="C2207" s="1" t="s">
        <v>2796</v>
      </c>
      <c r="D2207" s="3" t="s">
        <v>2210</v>
      </c>
      <c r="E2207" s="2">
        <v>44547.782025462962</v>
      </c>
    </row>
    <row r="2208" spans="1:5" ht="33" customHeight="1" x14ac:dyDescent="0.3">
      <c r="A2208" s="1" t="s">
        <v>9</v>
      </c>
      <c r="B2208" s="1" t="s">
        <v>5</v>
      </c>
      <c r="C2208" s="1" t="s">
        <v>2796</v>
      </c>
      <c r="D2208" s="3" t="s">
        <v>2211</v>
      </c>
      <c r="E2208" s="2">
        <v>44547.783009259256</v>
      </c>
    </row>
    <row r="2209" spans="1:5" ht="33" customHeight="1" x14ac:dyDescent="0.3">
      <c r="A2209" s="1" t="s">
        <v>9</v>
      </c>
      <c r="B2209" s="1" t="s">
        <v>5</v>
      </c>
      <c r="C2209" s="1" t="s">
        <v>2796</v>
      </c>
      <c r="D2209" s="3" t="s">
        <v>2212</v>
      </c>
      <c r="E2209" s="2">
        <v>44547.786412037036</v>
      </c>
    </row>
    <row r="2210" spans="1:5" ht="33" customHeight="1" x14ac:dyDescent="0.3">
      <c r="A2210" s="1" t="s">
        <v>42</v>
      </c>
      <c r="B2210" s="1" t="s">
        <v>5</v>
      </c>
      <c r="C2210" s="1" t="s">
        <v>2796</v>
      </c>
      <c r="D2210" s="3" t="s">
        <v>2213</v>
      </c>
      <c r="E2210" s="2">
        <v>44547.787476851852</v>
      </c>
    </row>
    <row r="2211" spans="1:5" ht="33" customHeight="1" x14ac:dyDescent="0.3">
      <c r="A2211" s="1" t="s">
        <v>48</v>
      </c>
      <c r="B2211" s="1" t="s">
        <v>5</v>
      </c>
      <c r="C2211" s="1" t="s">
        <v>2796</v>
      </c>
      <c r="D2211" s="3" t="s">
        <v>2214</v>
      </c>
      <c r="E2211" s="2">
        <v>44547.789131944446</v>
      </c>
    </row>
    <row r="2212" spans="1:5" ht="33" customHeight="1" x14ac:dyDescent="0.3">
      <c r="A2212" s="1" t="s">
        <v>4</v>
      </c>
      <c r="B2212" s="1" t="s">
        <v>5</v>
      </c>
      <c r="C2212" s="1" t="s">
        <v>2796</v>
      </c>
      <c r="D2212" s="3" t="s">
        <v>2215</v>
      </c>
      <c r="E2212" s="2">
        <v>44547.793032407404</v>
      </c>
    </row>
    <row r="2213" spans="1:5" ht="33" customHeight="1" x14ac:dyDescent="0.3">
      <c r="A2213" s="1" t="s">
        <v>9</v>
      </c>
      <c r="B2213" s="1" t="s">
        <v>5</v>
      </c>
      <c r="C2213" s="1" t="s">
        <v>2796</v>
      </c>
      <c r="D2213" s="3" t="s">
        <v>2216</v>
      </c>
      <c r="E2213" s="2">
        <v>44547.798495370371</v>
      </c>
    </row>
    <row r="2214" spans="1:5" ht="33" customHeight="1" x14ac:dyDescent="0.3">
      <c r="A2214" s="1" t="s">
        <v>4</v>
      </c>
      <c r="B2214" s="1" t="s">
        <v>5</v>
      </c>
      <c r="C2214" s="1" t="s">
        <v>2796</v>
      </c>
      <c r="D2214" s="3" t="s">
        <v>2217</v>
      </c>
      <c r="E2214" s="2">
        <v>44547.80023148148</v>
      </c>
    </row>
    <row r="2215" spans="1:5" ht="33" customHeight="1" x14ac:dyDescent="0.3">
      <c r="A2215" s="1" t="s">
        <v>4</v>
      </c>
      <c r="B2215" s="1" t="s">
        <v>5</v>
      </c>
      <c r="C2215" s="1" t="s">
        <v>2796</v>
      </c>
      <c r="D2215" s="3" t="s">
        <v>2218</v>
      </c>
      <c r="E2215" s="2">
        <v>44547.80159722222</v>
      </c>
    </row>
    <row r="2216" spans="1:5" ht="33" customHeight="1" x14ac:dyDescent="0.3">
      <c r="A2216" s="1" t="s">
        <v>4</v>
      </c>
      <c r="B2216" s="1" t="s">
        <v>1438</v>
      </c>
      <c r="C2216" s="1" t="s">
        <v>2796</v>
      </c>
      <c r="D2216" s="3" t="s">
        <v>2219</v>
      </c>
      <c r="E2216" s="2">
        <v>44547.801712962966</v>
      </c>
    </row>
    <row r="2217" spans="1:5" ht="33" customHeight="1" x14ac:dyDescent="0.3">
      <c r="A2217" s="1" t="s">
        <v>4</v>
      </c>
      <c r="B2217" s="1" t="s">
        <v>5</v>
      </c>
      <c r="C2217" s="1" t="s">
        <v>2796</v>
      </c>
      <c r="D2217" s="3" t="s">
        <v>2220</v>
      </c>
      <c r="E2217" s="2">
        <v>44547.802627314813</v>
      </c>
    </row>
    <row r="2218" spans="1:5" ht="33" customHeight="1" x14ac:dyDescent="0.3">
      <c r="A2218" s="1" t="s">
        <v>42</v>
      </c>
      <c r="B2218" s="1" t="s">
        <v>5</v>
      </c>
      <c r="C2218" s="1" t="s">
        <v>2796</v>
      </c>
      <c r="D2218" s="3" t="s">
        <v>2221</v>
      </c>
      <c r="E2218" s="2">
        <v>44547.803796296299</v>
      </c>
    </row>
    <row r="2219" spans="1:5" ht="33" customHeight="1" x14ac:dyDescent="0.3">
      <c r="A2219" s="1" t="s">
        <v>48</v>
      </c>
      <c r="B2219" s="1" t="s">
        <v>5</v>
      </c>
      <c r="C2219" s="1" t="s">
        <v>2796</v>
      </c>
      <c r="D2219" s="3" t="s">
        <v>2222</v>
      </c>
      <c r="E2219" s="2">
        <v>44547.804780092592</v>
      </c>
    </row>
    <row r="2220" spans="1:5" ht="33" customHeight="1" x14ac:dyDescent="0.3">
      <c r="A2220" s="1" t="s">
        <v>4</v>
      </c>
      <c r="B2220" s="1" t="s">
        <v>1438</v>
      </c>
      <c r="C2220" s="1" t="s">
        <v>2796</v>
      </c>
      <c r="D2220" s="3" t="s">
        <v>2223</v>
      </c>
      <c r="E2220" s="2">
        <v>44547.807314814818</v>
      </c>
    </row>
    <row r="2221" spans="1:5" ht="33" customHeight="1" x14ac:dyDescent="0.3">
      <c r="A2221" s="1" t="s">
        <v>4</v>
      </c>
      <c r="B2221" s="1" t="s">
        <v>5</v>
      </c>
      <c r="C2221" s="1" t="s">
        <v>2796</v>
      </c>
      <c r="D2221" s="3" t="s">
        <v>2224</v>
      </c>
      <c r="E2221" s="2">
        <v>44547.814016203702</v>
      </c>
    </row>
    <row r="2222" spans="1:5" ht="33" customHeight="1" x14ac:dyDescent="0.3">
      <c r="A2222" s="1" t="s">
        <v>23</v>
      </c>
      <c r="B2222" s="1" t="s">
        <v>1438</v>
      </c>
      <c r="C2222" s="1" t="s">
        <v>2796</v>
      </c>
      <c r="D2222" s="3" t="s">
        <v>2225</v>
      </c>
      <c r="E2222" s="2">
        <v>44547.816851851851</v>
      </c>
    </row>
    <row r="2223" spans="1:5" ht="33" customHeight="1" x14ac:dyDescent="0.3">
      <c r="A2223" s="1" t="s">
        <v>7</v>
      </c>
      <c r="B2223" s="1" t="s">
        <v>5</v>
      </c>
      <c r="C2223" s="1" t="s">
        <v>2796</v>
      </c>
      <c r="D2223" s="3" t="s">
        <v>2226</v>
      </c>
      <c r="E2223" s="2">
        <v>44547.821863425925</v>
      </c>
    </row>
    <row r="2224" spans="1:5" ht="33" customHeight="1" x14ac:dyDescent="0.3">
      <c r="A2224" s="1" t="s">
        <v>9</v>
      </c>
      <c r="B2224" s="1" t="s">
        <v>1438</v>
      </c>
      <c r="C2224" s="1" t="s">
        <v>2796</v>
      </c>
      <c r="D2224" s="3" t="s">
        <v>2227</v>
      </c>
      <c r="E2224" s="2">
        <v>44547.825509259259</v>
      </c>
    </row>
    <row r="2225" spans="1:5" ht="33" customHeight="1" x14ac:dyDescent="0.3">
      <c r="A2225" s="1" t="s">
        <v>42</v>
      </c>
      <c r="B2225" s="1" t="s">
        <v>5</v>
      </c>
      <c r="C2225" s="1" t="s">
        <v>2796</v>
      </c>
      <c r="D2225" s="3" t="s">
        <v>2228</v>
      </c>
      <c r="E2225" s="2">
        <v>44547.826921296299</v>
      </c>
    </row>
    <row r="2226" spans="1:5" ht="33" customHeight="1" x14ac:dyDescent="0.3">
      <c r="A2226" s="1" t="s">
        <v>9</v>
      </c>
      <c r="B2226" s="1" t="s">
        <v>5</v>
      </c>
      <c r="C2226" s="1" t="s">
        <v>2796</v>
      </c>
      <c r="D2226" s="3" t="s">
        <v>2229</v>
      </c>
      <c r="E2226" s="2">
        <v>44547.565659722219</v>
      </c>
    </row>
    <row r="2227" spans="1:5" ht="33" customHeight="1" x14ac:dyDescent="0.3">
      <c r="A2227" s="1" t="s">
        <v>23</v>
      </c>
      <c r="B2227" s="1" t="s">
        <v>1438</v>
      </c>
      <c r="C2227" s="1" t="s">
        <v>2796</v>
      </c>
      <c r="D2227" s="3" t="s">
        <v>2230</v>
      </c>
      <c r="E2227" s="2">
        <v>44547.836851851855</v>
      </c>
    </row>
    <row r="2228" spans="1:5" ht="33" customHeight="1" x14ac:dyDescent="0.3">
      <c r="A2228" s="1" t="s">
        <v>9</v>
      </c>
      <c r="B2228" s="1" t="s">
        <v>1438</v>
      </c>
      <c r="C2228" s="1" t="s">
        <v>2796</v>
      </c>
      <c r="D2228" s="3" t="s">
        <v>2231</v>
      </c>
      <c r="E2228" s="2">
        <v>44547.838125000002</v>
      </c>
    </row>
    <row r="2229" spans="1:5" ht="33" customHeight="1" x14ac:dyDescent="0.3">
      <c r="A2229" s="1" t="s">
        <v>4</v>
      </c>
      <c r="B2229" s="1" t="s">
        <v>1438</v>
      </c>
      <c r="C2229" s="1" t="s">
        <v>2796</v>
      </c>
      <c r="D2229" s="3" t="s">
        <v>2232</v>
      </c>
      <c r="E2229" s="2">
        <v>44547.839236111111</v>
      </c>
    </row>
    <row r="2230" spans="1:5" ht="33" customHeight="1" x14ac:dyDescent="0.3">
      <c r="A2230" s="1" t="s">
        <v>4</v>
      </c>
      <c r="B2230" s="1" t="s">
        <v>5</v>
      </c>
      <c r="C2230" s="1" t="s">
        <v>2796</v>
      </c>
      <c r="D2230" s="3" t="s">
        <v>2233</v>
      </c>
      <c r="E2230" s="2">
        <v>44547.845150462963</v>
      </c>
    </row>
    <row r="2231" spans="1:5" ht="33" customHeight="1" x14ac:dyDescent="0.3">
      <c r="A2231" s="1" t="s">
        <v>7</v>
      </c>
      <c r="B2231" s="1" t="s">
        <v>5</v>
      </c>
      <c r="C2231" s="1" t="s">
        <v>2796</v>
      </c>
      <c r="D2231" s="3" t="s">
        <v>769</v>
      </c>
      <c r="E2231" s="2">
        <v>44547.486527777779</v>
      </c>
    </row>
    <row r="2232" spans="1:5" ht="33" customHeight="1" x14ac:dyDescent="0.3">
      <c r="A2232" s="1" t="s">
        <v>42</v>
      </c>
      <c r="B2232" s="1" t="s">
        <v>1438</v>
      </c>
      <c r="C2232" s="1" t="s">
        <v>2796</v>
      </c>
      <c r="D2232" s="3" t="s">
        <v>2234</v>
      </c>
      <c r="E2232" s="2">
        <v>44547.858425925922</v>
      </c>
    </row>
    <row r="2233" spans="1:5" ht="33" customHeight="1" x14ac:dyDescent="0.3">
      <c r="A2233" s="1" t="s">
        <v>9</v>
      </c>
      <c r="B2233" s="1" t="s">
        <v>1438</v>
      </c>
      <c r="C2233" s="1" t="s">
        <v>2796</v>
      </c>
      <c r="D2233" s="3" t="s">
        <v>2235</v>
      </c>
      <c r="E2233" s="2">
        <v>44547.860925925925</v>
      </c>
    </row>
    <row r="2234" spans="1:5" ht="33" customHeight="1" x14ac:dyDescent="0.3">
      <c r="A2234" s="1" t="s">
        <v>4</v>
      </c>
      <c r="B2234" s="1" t="s">
        <v>5</v>
      </c>
      <c r="C2234" s="1" t="s">
        <v>2796</v>
      </c>
      <c r="D2234" s="3" t="s">
        <v>2236</v>
      </c>
      <c r="E2234" s="2">
        <v>44547.887048611112</v>
      </c>
    </row>
    <row r="2235" spans="1:5" ht="33" customHeight="1" x14ac:dyDescent="0.3">
      <c r="A2235" s="1" t="s">
        <v>42</v>
      </c>
      <c r="B2235" s="1" t="s">
        <v>5</v>
      </c>
      <c r="C2235" s="1" t="s">
        <v>2796</v>
      </c>
      <c r="D2235" s="3" t="s">
        <v>2237</v>
      </c>
      <c r="E2235" s="2">
        <v>44547.890393518515</v>
      </c>
    </row>
    <row r="2236" spans="1:5" ht="33" customHeight="1" x14ac:dyDescent="0.3">
      <c r="A2236" s="1" t="s">
        <v>4</v>
      </c>
      <c r="B2236" s="1" t="s">
        <v>5</v>
      </c>
      <c r="C2236" s="1" t="s">
        <v>2796</v>
      </c>
      <c r="D2236" s="3" t="s">
        <v>2238</v>
      </c>
      <c r="E2236" s="2">
        <v>44547.922858796293</v>
      </c>
    </row>
    <row r="2237" spans="1:5" ht="33" customHeight="1" x14ac:dyDescent="0.3">
      <c r="A2237" s="1" t="s">
        <v>17</v>
      </c>
      <c r="B2237" s="1" t="s">
        <v>2239</v>
      </c>
      <c r="C2237" s="1" t="s">
        <v>2796</v>
      </c>
      <c r="D2237" s="3" t="s">
        <v>2240</v>
      </c>
      <c r="E2237" s="2">
        <v>44547.941134259258</v>
      </c>
    </row>
    <row r="2238" spans="1:5" ht="33" customHeight="1" x14ac:dyDescent="0.3">
      <c r="A2238" s="1" t="s">
        <v>42</v>
      </c>
      <c r="B2238" s="1" t="s">
        <v>5</v>
      </c>
      <c r="C2238" s="1" t="s">
        <v>2796</v>
      </c>
      <c r="D2238" s="3" t="s">
        <v>2241</v>
      </c>
      <c r="E2238" s="2">
        <v>44547.988391203704</v>
      </c>
    </row>
    <row r="2239" spans="1:5" ht="33" customHeight="1" x14ac:dyDescent="0.3">
      <c r="A2239" s="1" t="s">
        <v>9</v>
      </c>
      <c r="B2239" s="1" t="s">
        <v>13</v>
      </c>
      <c r="C2239" s="1" t="s">
        <v>2796</v>
      </c>
      <c r="D2239" s="3" t="e" cm="1">
        <f t="array" ref="D2239">- mental Wellness Leaves
- Monthly Grocery package
- Electricity Allowance (to cover WHF utilities expense)
- home office Stipend (for work tables, chairs, etc.)
- Company Phone Plan</f>
        <v>#NAME?</v>
      </c>
      <c r="E2239" s="2">
        <v>44548.054074074076</v>
      </c>
    </row>
    <row r="2240" spans="1:5" ht="33" customHeight="1" x14ac:dyDescent="0.3">
      <c r="A2240" s="1" t="s">
        <v>9</v>
      </c>
      <c r="B2240" s="1" t="s">
        <v>13</v>
      </c>
      <c r="C2240" s="1" t="s">
        <v>2796</v>
      </c>
      <c r="D2240" s="3" t="e" cm="1">
        <f t="array" ref="D2240">- 4-day work Week</f>
        <v>#NAME?</v>
      </c>
      <c r="E2240" s="2">
        <v>44548.054594907408</v>
      </c>
    </row>
    <row r="2241" spans="1:5" ht="33" customHeight="1" x14ac:dyDescent="0.3">
      <c r="A2241" s="1" t="s">
        <v>4</v>
      </c>
      <c r="B2241" s="1" t="s">
        <v>5</v>
      </c>
      <c r="C2241" s="1" t="s">
        <v>2796</v>
      </c>
      <c r="D2241" s="3" t="s">
        <v>2242</v>
      </c>
      <c r="E2241" s="2">
        <v>44548.135775462964</v>
      </c>
    </row>
    <row r="2242" spans="1:5" ht="33" customHeight="1" x14ac:dyDescent="0.3">
      <c r="A2242" s="1" t="s">
        <v>11</v>
      </c>
      <c r="B2242" s="1" t="s">
        <v>5</v>
      </c>
      <c r="C2242" s="1" t="s">
        <v>2796</v>
      </c>
      <c r="D2242" s="3" t="s">
        <v>2243</v>
      </c>
      <c r="E2242" s="2">
        <v>44548.140925925924</v>
      </c>
    </row>
    <row r="2243" spans="1:5" ht="33" customHeight="1" x14ac:dyDescent="0.3">
      <c r="A2243" s="1" t="s">
        <v>9</v>
      </c>
      <c r="B2243" s="1" t="s">
        <v>5</v>
      </c>
      <c r="C2243" s="1" t="s">
        <v>2796</v>
      </c>
      <c r="D2243" s="3" t="s">
        <v>2244</v>
      </c>
      <c r="E2243" s="2">
        <v>44548.147905092592</v>
      </c>
    </row>
    <row r="2244" spans="1:5" ht="33" customHeight="1" x14ac:dyDescent="0.3">
      <c r="A2244" s="1" t="s">
        <v>4</v>
      </c>
      <c r="B2244" s="1" t="s">
        <v>5</v>
      </c>
      <c r="C2244" s="1" t="s">
        <v>2796</v>
      </c>
      <c r="D2244" s="3" t="s">
        <v>2245</v>
      </c>
      <c r="E2244" s="2">
        <v>44548.149780092594</v>
      </c>
    </row>
    <row r="2245" spans="1:5" ht="33" customHeight="1" x14ac:dyDescent="0.3">
      <c r="A2245" s="1" t="s">
        <v>4</v>
      </c>
      <c r="B2245" s="1" t="s">
        <v>5</v>
      </c>
      <c r="C2245" s="1" t="s">
        <v>2796</v>
      </c>
      <c r="D2245" s="3" t="s">
        <v>2246</v>
      </c>
      <c r="E2245" s="2">
        <v>44548.164583333331</v>
      </c>
    </row>
    <row r="2246" spans="1:5" ht="33" customHeight="1" x14ac:dyDescent="0.3">
      <c r="A2246" s="1" t="s">
        <v>9</v>
      </c>
      <c r="B2246" s="1" t="s">
        <v>5</v>
      </c>
      <c r="C2246" s="1" t="s">
        <v>2796</v>
      </c>
      <c r="D2246" s="3" t="s">
        <v>2247</v>
      </c>
      <c r="E2246" s="2">
        <v>44548.173402777778</v>
      </c>
    </row>
    <row r="2247" spans="1:5" ht="33" customHeight="1" x14ac:dyDescent="0.3">
      <c r="A2247" s="1" t="s">
        <v>42</v>
      </c>
      <c r="B2247" s="1" t="s">
        <v>5</v>
      </c>
      <c r="C2247" s="1" t="s">
        <v>2796</v>
      </c>
      <c r="D2247" s="3" t="s">
        <v>2248</v>
      </c>
      <c r="E2247" s="2">
        <v>44548.175925925927</v>
      </c>
    </row>
    <row r="2248" spans="1:5" ht="33" customHeight="1" x14ac:dyDescent="0.3">
      <c r="A2248" s="1" t="s">
        <v>4</v>
      </c>
      <c r="B2248" s="1" t="s">
        <v>5</v>
      </c>
      <c r="C2248" s="1" t="s">
        <v>2796</v>
      </c>
      <c r="D2248" s="3" t="s">
        <v>2249</v>
      </c>
      <c r="E2248" s="2">
        <v>44548.180787037039</v>
      </c>
    </row>
    <row r="2249" spans="1:5" ht="33" customHeight="1" x14ac:dyDescent="0.3">
      <c r="A2249" s="1" t="s">
        <v>9</v>
      </c>
      <c r="B2249" s="1" t="s">
        <v>5</v>
      </c>
      <c r="C2249" s="1" t="s">
        <v>2796</v>
      </c>
      <c r="D2249" s="3" t="s">
        <v>2250</v>
      </c>
      <c r="E2249" s="2">
        <v>44548.183877314812</v>
      </c>
    </row>
    <row r="2250" spans="1:5" ht="33" customHeight="1" x14ac:dyDescent="0.3">
      <c r="A2250" s="1" t="s">
        <v>23</v>
      </c>
      <c r="B2250" s="1" t="s">
        <v>5</v>
      </c>
      <c r="C2250" s="1" t="s">
        <v>2796</v>
      </c>
      <c r="D2250" s="3" t="s">
        <v>2251</v>
      </c>
      <c r="E2250" s="2">
        <v>44548.195127314815</v>
      </c>
    </row>
    <row r="2251" spans="1:5" ht="33" customHeight="1" x14ac:dyDescent="0.3">
      <c r="A2251" s="1" t="s">
        <v>42</v>
      </c>
      <c r="B2251" s="1" t="s">
        <v>13</v>
      </c>
      <c r="C2251" s="1" t="s">
        <v>2796</v>
      </c>
      <c r="D2251" s="3" t="s">
        <v>2252</v>
      </c>
      <c r="E2251" s="2">
        <v>44548.200856481482</v>
      </c>
    </row>
    <row r="2252" spans="1:5" ht="33" customHeight="1" x14ac:dyDescent="0.3">
      <c r="A2252" s="1" t="s">
        <v>11</v>
      </c>
      <c r="B2252" s="1" t="s">
        <v>5</v>
      </c>
      <c r="C2252" s="1" t="s">
        <v>2796</v>
      </c>
      <c r="D2252" s="3" t="s">
        <v>2253</v>
      </c>
      <c r="E2252" s="2">
        <v>44548.216180555559</v>
      </c>
    </row>
    <row r="2253" spans="1:5" ht="33" customHeight="1" x14ac:dyDescent="0.3">
      <c r="A2253" s="1" t="s">
        <v>9</v>
      </c>
      <c r="B2253" s="1" t="s">
        <v>5</v>
      </c>
      <c r="C2253" s="1" t="s">
        <v>2796</v>
      </c>
      <c r="D2253" s="3" t="s">
        <v>2254</v>
      </c>
      <c r="E2253" s="2">
        <v>44548.216423611113</v>
      </c>
    </row>
    <row r="2254" spans="1:5" ht="33" customHeight="1" x14ac:dyDescent="0.3">
      <c r="A2254" s="1" t="s">
        <v>4</v>
      </c>
      <c r="B2254" s="1" t="s">
        <v>13</v>
      </c>
      <c r="C2254" s="1" t="s">
        <v>2796</v>
      </c>
      <c r="D2254" s="3" t="s">
        <v>2255</v>
      </c>
      <c r="E2254" s="2">
        <v>44548.222395833334</v>
      </c>
    </row>
    <row r="2255" spans="1:5" ht="33" customHeight="1" x14ac:dyDescent="0.3">
      <c r="A2255" s="1" t="s">
        <v>11</v>
      </c>
      <c r="B2255" s="1" t="s">
        <v>5</v>
      </c>
      <c r="C2255" s="1" t="s">
        <v>2796</v>
      </c>
      <c r="D2255" s="3" t="s">
        <v>2256</v>
      </c>
      <c r="E2255" s="2">
        <v>44548.228182870371</v>
      </c>
    </row>
    <row r="2256" spans="1:5" ht="33" customHeight="1" x14ac:dyDescent="0.3">
      <c r="A2256" s="1" t="s">
        <v>9</v>
      </c>
      <c r="B2256" s="1" t="s">
        <v>5</v>
      </c>
      <c r="C2256" s="1" t="s">
        <v>2796</v>
      </c>
      <c r="D2256" s="3" t="s">
        <v>2257</v>
      </c>
      <c r="E2256" s="2">
        <v>44548.243726851855</v>
      </c>
    </row>
    <row r="2257" spans="1:5" ht="33" customHeight="1" x14ac:dyDescent="0.3">
      <c r="A2257" s="1" t="s">
        <v>9</v>
      </c>
      <c r="B2257" s="1" t="s">
        <v>5</v>
      </c>
      <c r="C2257" s="1" t="s">
        <v>2796</v>
      </c>
      <c r="D2257" s="3" t="s">
        <v>2258</v>
      </c>
      <c r="E2257" s="2">
        <v>44548.245196759257</v>
      </c>
    </row>
    <row r="2258" spans="1:5" ht="33" customHeight="1" x14ac:dyDescent="0.3">
      <c r="A2258" s="1" t="s">
        <v>42</v>
      </c>
      <c r="B2258" s="1" t="s">
        <v>5</v>
      </c>
      <c r="C2258" s="1" t="s">
        <v>2796</v>
      </c>
      <c r="D2258" s="3" t="s">
        <v>2259</v>
      </c>
      <c r="E2258" s="2">
        <v>44548.251400462963</v>
      </c>
    </row>
    <row r="2259" spans="1:5" ht="33" customHeight="1" x14ac:dyDescent="0.3">
      <c r="A2259" s="1" t="s">
        <v>4</v>
      </c>
      <c r="B2259" s="1" t="s">
        <v>5</v>
      </c>
      <c r="C2259" s="1" t="s">
        <v>2796</v>
      </c>
      <c r="D2259" s="3" t="s">
        <v>2260</v>
      </c>
      <c r="E2259" s="2">
        <v>44548.262175925927</v>
      </c>
    </row>
    <row r="2260" spans="1:5" ht="33" customHeight="1" x14ac:dyDescent="0.3">
      <c r="A2260" s="1" t="s">
        <v>4</v>
      </c>
      <c r="B2260" s="1" t="s">
        <v>5</v>
      </c>
      <c r="C2260" s="1" t="s">
        <v>2796</v>
      </c>
      <c r="D2260" s="3" t="s">
        <v>2261</v>
      </c>
      <c r="E2260" s="2">
        <v>44548.268425925926</v>
      </c>
    </row>
    <row r="2261" spans="1:5" ht="33" customHeight="1" x14ac:dyDescent="0.3">
      <c r="A2261" s="1" t="s">
        <v>4</v>
      </c>
      <c r="B2261" s="1" t="s">
        <v>5</v>
      </c>
      <c r="C2261" s="1" t="s">
        <v>2796</v>
      </c>
      <c r="D2261" s="3" t="s">
        <v>2262</v>
      </c>
      <c r="E2261" s="2">
        <v>44548.272858796299</v>
      </c>
    </row>
    <row r="2262" spans="1:5" ht="33" customHeight="1" x14ac:dyDescent="0.3">
      <c r="A2262" s="1" t="s">
        <v>9</v>
      </c>
      <c r="B2262" s="1" t="s">
        <v>5</v>
      </c>
      <c r="C2262" s="1" t="s">
        <v>2796</v>
      </c>
      <c r="D2262" s="3" t="s">
        <v>2263</v>
      </c>
      <c r="E2262" s="2">
        <v>44548.283067129632</v>
      </c>
    </row>
    <row r="2263" spans="1:5" ht="33" customHeight="1" x14ac:dyDescent="0.3">
      <c r="A2263" s="1" t="s">
        <v>4</v>
      </c>
      <c r="B2263" s="1" t="s">
        <v>5</v>
      </c>
      <c r="C2263" s="1" t="s">
        <v>2796</v>
      </c>
      <c r="D2263" s="3" t="s">
        <v>2264</v>
      </c>
      <c r="E2263" s="2">
        <v>44548.291909722226</v>
      </c>
    </row>
    <row r="2264" spans="1:5" ht="33" customHeight="1" x14ac:dyDescent="0.3">
      <c r="A2264" s="1" t="s">
        <v>4</v>
      </c>
      <c r="B2264" s="1" t="s">
        <v>5</v>
      </c>
      <c r="C2264" s="1" t="s">
        <v>2796</v>
      </c>
      <c r="D2264" s="3" t="s">
        <v>2265</v>
      </c>
      <c r="E2264" s="2">
        <v>44548.301412037035</v>
      </c>
    </row>
    <row r="2265" spans="1:5" ht="33" customHeight="1" x14ac:dyDescent="0.3">
      <c r="A2265" s="1" t="s">
        <v>42</v>
      </c>
      <c r="B2265" s="1" t="s">
        <v>5</v>
      </c>
      <c r="C2265" s="1" t="s">
        <v>2796</v>
      </c>
      <c r="D2265" s="3" t="s">
        <v>2266</v>
      </c>
      <c r="E2265" s="2">
        <v>44548.305</v>
      </c>
    </row>
    <row r="2266" spans="1:5" ht="33" customHeight="1" x14ac:dyDescent="0.3">
      <c r="A2266" s="1" t="s">
        <v>4</v>
      </c>
      <c r="B2266" s="1" t="s">
        <v>5</v>
      </c>
      <c r="C2266" s="1" t="s">
        <v>2796</v>
      </c>
      <c r="D2266" s="3" t="s">
        <v>2267</v>
      </c>
      <c r="E2266" s="2">
        <v>44548.306006944447</v>
      </c>
    </row>
    <row r="2267" spans="1:5" ht="33" customHeight="1" x14ac:dyDescent="0.3">
      <c r="A2267" s="1" t="s">
        <v>4</v>
      </c>
      <c r="B2267" s="1" t="s">
        <v>5</v>
      </c>
      <c r="C2267" s="1" t="s">
        <v>2796</v>
      </c>
      <c r="D2267" s="3" t="s">
        <v>2268</v>
      </c>
      <c r="E2267" s="2">
        <v>44548.309328703705</v>
      </c>
    </row>
    <row r="2268" spans="1:5" ht="33" customHeight="1" x14ac:dyDescent="0.3">
      <c r="A2268" s="1" t="s">
        <v>7</v>
      </c>
      <c r="B2268" s="1" t="s">
        <v>5</v>
      </c>
      <c r="C2268" s="1" t="s">
        <v>2796</v>
      </c>
      <c r="D2268" s="3" t="s">
        <v>2269</v>
      </c>
      <c r="E2268" s="2">
        <v>44548.314004629632</v>
      </c>
    </row>
    <row r="2269" spans="1:5" ht="33" customHeight="1" x14ac:dyDescent="0.3">
      <c r="A2269" s="1" t="s">
        <v>4</v>
      </c>
      <c r="B2269" s="1" t="s">
        <v>5</v>
      </c>
      <c r="C2269" s="1" t="s">
        <v>2796</v>
      </c>
      <c r="D2269" s="3" t="s">
        <v>2270</v>
      </c>
      <c r="E2269" s="2">
        <v>44548.316493055558</v>
      </c>
    </row>
    <row r="2270" spans="1:5" ht="33" customHeight="1" x14ac:dyDescent="0.3">
      <c r="A2270" s="1" t="s">
        <v>4</v>
      </c>
      <c r="B2270" s="1" t="s">
        <v>5</v>
      </c>
      <c r="C2270" s="1" t="s">
        <v>2796</v>
      </c>
      <c r="D2270" s="3" t="s">
        <v>2271</v>
      </c>
      <c r="E2270" s="2">
        <v>44548.324965277781</v>
      </c>
    </row>
    <row r="2271" spans="1:5" ht="33" customHeight="1" x14ac:dyDescent="0.3">
      <c r="A2271" s="1" t="s">
        <v>9</v>
      </c>
      <c r="B2271" s="1" t="s">
        <v>5</v>
      </c>
      <c r="C2271" s="1" t="s">
        <v>2796</v>
      </c>
      <c r="D2271" s="3" t="s">
        <v>2272</v>
      </c>
      <c r="E2271" s="2">
        <v>44548.337870370371</v>
      </c>
    </row>
    <row r="2272" spans="1:5" ht="33" customHeight="1" x14ac:dyDescent="0.3">
      <c r="A2272" s="1" t="s">
        <v>4</v>
      </c>
      <c r="B2272" s="1" t="s">
        <v>5</v>
      </c>
      <c r="C2272" s="1" t="s">
        <v>2796</v>
      </c>
      <c r="D2272" s="3" t="s">
        <v>2273</v>
      </c>
      <c r="E2272" s="2">
        <v>44548.344386574077</v>
      </c>
    </row>
    <row r="2273" spans="1:5" ht="33" customHeight="1" x14ac:dyDescent="0.3">
      <c r="A2273" s="1" t="s">
        <v>4</v>
      </c>
      <c r="B2273" s="1" t="s">
        <v>13</v>
      </c>
      <c r="C2273" s="1" t="s">
        <v>2796</v>
      </c>
      <c r="D2273" s="3" t="s">
        <v>2274</v>
      </c>
      <c r="E2273" s="2">
        <v>44548.344664351855</v>
      </c>
    </row>
    <row r="2274" spans="1:5" ht="33" customHeight="1" x14ac:dyDescent="0.3">
      <c r="A2274" s="1" t="s">
        <v>9</v>
      </c>
      <c r="B2274" s="1" t="s">
        <v>5</v>
      </c>
      <c r="C2274" s="1" t="s">
        <v>2796</v>
      </c>
      <c r="D2274" s="3" t="s">
        <v>2275</v>
      </c>
      <c r="E2274" s="2">
        <v>44548.360208333332</v>
      </c>
    </row>
    <row r="2275" spans="1:5" ht="33" customHeight="1" x14ac:dyDescent="0.3">
      <c r="A2275" s="1" t="s">
        <v>9</v>
      </c>
      <c r="B2275" s="1" t="s">
        <v>5</v>
      </c>
      <c r="C2275" s="1" t="s">
        <v>2796</v>
      </c>
      <c r="D2275" s="3" t="s">
        <v>2276</v>
      </c>
      <c r="E2275" s="2">
        <v>44548.367118055554</v>
      </c>
    </row>
    <row r="2276" spans="1:5" ht="33" customHeight="1" x14ac:dyDescent="0.3">
      <c r="A2276" s="1" t="s">
        <v>4</v>
      </c>
      <c r="B2276" s="1" t="s">
        <v>5</v>
      </c>
      <c r="C2276" s="1" t="s">
        <v>2796</v>
      </c>
      <c r="D2276" s="3" t="s">
        <v>2277</v>
      </c>
      <c r="E2276" s="2">
        <v>44548.367164351854</v>
      </c>
    </row>
    <row r="2277" spans="1:5" ht="33" customHeight="1" x14ac:dyDescent="0.3">
      <c r="A2277" s="1" t="s">
        <v>9</v>
      </c>
      <c r="B2277" s="1" t="s">
        <v>5</v>
      </c>
      <c r="C2277" s="1" t="s">
        <v>2796</v>
      </c>
      <c r="D2277" s="3" t="s">
        <v>2278</v>
      </c>
      <c r="E2277" s="2">
        <v>44548.367337962962</v>
      </c>
    </row>
    <row r="2278" spans="1:5" ht="33" customHeight="1" x14ac:dyDescent="0.3">
      <c r="A2278" s="1" t="s">
        <v>42</v>
      </c>
      <c r="B2278" s="1" t="s">
        <v>5</v>
      </c>
      <c r="C2278" s="1" t="s">
        <v>2796</v>
      </c>
      <c r="D2278" s="3" t="s">
        <v>2279</v>
      </c>
      <c r="E2278" s="2">
        <v>44548.371423611112</v>
      </c>
    </row>
    <row r="2279" spans="1:5" ht="33" customHeight="1" x14ac:dyDescent="0.3">
      <c r="A2279" s="1" t="s">
        <v>11</v>
      </c>
      <c r="B2279" s="1" t="s">
        <v>5</v>
      </c>
      <c r="C2279" s="1" t="s">
        <v>2796</v>
      </c>
      <c r="D2279" s="3" t="s">
        <v>2280</v>
      </c>
      <c r="E2279" s="2">
        <v>44548.387812499997</v>
      </c>
    </row>
    <row r="2280" spans="1:5" ht="33" customHeight="1" x14ac:dyDescent="0.3">
      <c r="A2280" s="1" t="s">
        <v>9</v>
      </c>
      <c r="B2280" s="1" t="s">
        <v>5</v>
      </c>
      <c r="C2280" s="1" t="s">
        <v>2796</v>
      </c>
      <c r="D2280" s="3" t="s">
        <v>2281</v>
      </c>
      <c r="E2280" s="2">
        <v>44548.417893518519</v>
      </c>
    </row>
    <row r="2281" spans="1:5" ht="33" customHeight="1" x14ac:dyDescent="0.3">
      <c r="A2281" s="1" t="s">
        <v>11</v>
      </c>
      <c r="B2281" s="1" t="s">
        <v>1438</v>
      </c>
      <c r="C2281" s="1" t="s">
        <v>2796</v>
      </c>
      <c r="D2281" s="3" t="s">
        <v>2282</v>
      </c>
      <c r="E2281" s="2">
        <v>44548.431469907409</v>
      </c>
    </row>
    <row r="2282" spans="1:5" ht="33" customHeight="1" x14ac:dyDescent="0.3">
      <c r="A2282" s="1" t="s">
        <v>4</v>
      </c>
      <c r="B2282" s="1" t="s">
        <v>5</v>
      </c>
      <c r="C2282" s="1" t="s">
        <v>2796</v>
      </c>
      <c r="D2282" s="3" t="s">
        <v>2283</v>
      </c>
      <c r="E2282" s="2">
        <v>44548.439097222225</v>
      </c>
    </row>
    <row r="2283" spans="1:5" ht="33" customHeight="1" x14ac:dyDescent="0.3">
      <c r="A2283" s="1" t="s">
        <v>9</v>
      </c>
      <c r="B2283" s="1" t="s">
        <v>5</v>
      </c>
      <c r="C2283" s="1" t="s">
        <v>2796</v>
      </c>
      <c r="D2283" s="3" t="s">
        <v>2284</v>
      </c>
      <c r="E2283" s="2">
        <v>44548.442615740743</v>
      </c>
    </row>
    <row r="2284" spans="1:5" ht="33" customHeight="1" x14ac:dyDescent="0.3">
      <c r="A2284" s="1" t="s">
        <v>42</v>
      </c>
      <c r="B2284" s="1" t="s">
        <v>5</v>
      </c>
      <c r="C2284" s="1" t="s">
        <v>2796</v>
      </c>
      <c r="D2284" s="3" t="s">
        <v>2285</v>
      </c>
      <c r="E2284" s="2">
        <v>44548.453564814816</v>
      </c>
    </row>
    <row r="2285" spans="1:5" ht="33" customHeight="1" x14ac:dyDescent="0.3">
      <c r="A2285" s="1" t="s">
        <v>4</v>
      </c>
      <c r="B2285" s="1" t="s">
        <v>5</v>
      </c>
      <c r="C2285" s="1" t="s">
        <v>2796</v>
      </c>
      <c r="D2285" s="3" t="s">
        <v>2286</v>
      </c>
      <c r="E2285" s="2">
        <v>44548.462731481479</v>
      </c>
    </row>
    <row r="2286" spans="1:5" ht="33" customHeight="1" x14ac:dyDescent="0.3">
      <c r="A2286" s="1" t="s">
        <v>4</v>
      </c>
      <c r="B2286" s="1" t="s">
        <v>1438</v>
      </c>
      <c r="C2286" s="1" t="s">
        <v>2796</v>
      </c>
      <c r="D2286" s="3" t="s">
        <v>2287</v>
      </c>
      <c r="E2286" s="2">
        <v>44548.471701388888</v>
      </c>
    </row>
    <row r="2287" spans="1:5" ht="33" customHeight="1" x14ac:dyDescent="0.3">
      <c r="A2287" s="1" t="s">
        <v>9</v>
      </c>
      <c r="B2287" s="1" t="s">
        <v>5</v>
      </c>
      <c r="C2287" s="1" t="s">
        <v>2796</v>
      </c>
      <c r="D2287" s="3" t="s">
        <v>2288</v>
      </c>
      <c r="E2287" s="2">
        <v>44548.471747685187</v>
      </c>
    </row>
    <row r="2288" spans="1:5" ht="33" customHeight="1" x14ac:dyDescent="0.3">
      <c r="A2288" s="1" t="s">
        <v>9</v>
      </c>
      <c r="B2288" s="1" t="s">
        <v>5</v>
      </c>
      <c r="C2288" s="1" t="s">
        <v>2796</v>
      </c>
      <c r="D2288" s="3" t="s">
        <v>2289</v>
      </c>
      <c r="E2288" s="2">
        <v>44548.480798611112</v>
      </c>
    </row>
    <row r="2289" spans="1:5" ht="33" customHeight="1" x14ac:dyDescent="0.3">
      <c r="A2289" s="1" t="s">
        <v>4</v>
      </c>
      <c r="B2289" s="1" t="s">
        <v>5</v>
      </c>
      <c r="C2289" s="1" t="s">
        <v>2796</v>
      </c>
      <c r="D2289" s="3" t="s">
        <v>2290</v>
      </c>
      <c r="E2289" s="2">
        <v>44548.485046296293</v>
      </c>
    </row>
    <row r="2290" spans="1:5" ht="33" customHeight="1" x14ac:dyDescent="0.3">
      <c r="A2290" s="1" t="s">
        <v>4</v>
      </c>
      <c r="B2290" s="1" t="s">
        <v>5</v>
      </c>
      <c r="C2290" s="1" t="s">
        <v>2796</v>
      </c>
      <c r="D2290" s="3" t="s">
        <v>2291</v>
      </c>
      <c r="E2290" s="2">
        <v>44548.515439814815</v>
      </c>
    </row>
    <row r="2291" spans="1:5" ht="33" customHeight="1" x14ac:dyDescent="0.3">
      <c r="A2291" s="1" t="s">
        <v>4</v>
      </c>
      <c r="B2291" s="1" t="s">
        <v>5</v>
      </c>
      <c r="C2291" s="1" t="s">
        <v>2796</v>
      </c>
      <c r="D2291" s="3" t="s">
        <v>2292</v>
      </c>
      <c r="E2291" s="2">
        <v>44548.516331018516</v>
      </c>
    </row>
    <row r="2292" spans="1:5" ht="33" customHeight="1" x14ac:dyDescent="0.3">
      <c r="A2292" s="1" t="s">
        <v>9</v>
      </c>
      <c r="B2292" s="1" t="s">
        <v>5</v>
      </c>
      <c r="C2292" s="1" t="s">
        <v>2796</v>
      </c>
      <c r="D2292" s="3" t="s">
        <v>2293</v>
      </c>
      <c r="E2292" s="2">
        <v>44548.533379629633</v>
      </c>
    </row>
    <row r="2293" spans="1:5" ht="33" customHeight="1" x14ac:dyDescent="0.3">
      <c r="A2293" s="1" t="s">
        <v>4</v>
      </c>
      <c r="B2293" s="1" t="s">
        <v>5</v>
      </c>
      <c r="C2293" s="1" t="s">
        <v>2796</v>
      </c>
      <c r="D2293" s="3" t="s">
        <v>2294</v>
      </c>
      <c r="E2293" s="2">
        <v>44548.540081018517</v>
      </c>
    </row>
    <row r="2294" spans="1:5" ht="33" customHeight="1" x14ac:dyDescent="0.3">
      <c r="A2294" s="1" t="s">
        <v>23</v>
      </c>
      <c r="B2294" s="1" t="s">
        <v>30</v>
      </c>
      <c r="C2294" s="1" t="s">
        <v>2796</v>
      </c>
      <c r="D2294" s="3" t="s">
        <v>2295</v>
      </c>
      <c r="E2294" s="2">
        <v>44548.553460648145</v>
      </c>
    </row>
    <row r="2295" spans="1:5" ht="33" customHeight="1" x14ac:dyDescent="0.3">
      <c r="A2295" s="1" t="s">
        <v>4</v>
      </c>
      <c r="B2295" s="1" t="s">
        <v>5</v>
      </c>
      <c r="C2295" s="1" t="s">
        <v>2796</v>
      </c>
      <c r="D2295" s="3" t="s">
        <v>2296</v>
      </c>
      <c r="E2295" s="2">
        <v>44548.558958333335</v>
      </c>
    </row>
    <row r="2296" spans="1:5" ht="33" customHeight="1" x14ac:dyDescent="0.3">
      <c r="A2296" s="1" t="s">
        <v>42</v>
      </c>
      <c r="B2296" s="1" t="s">
        <v>5</v>
      </c>
      <c r="C2296" s="1" t="s">
        <v>2796</v>
      </c>
      <c r="D2296" s="3" t="s">
        <v>2297</v>
      </c>
      <c r="E2296" s="2">
        <v>44548.573009259257</v>
      </c>
    </row>
    <row r="2297" spans="1:5" ht="33" customHeight="1" x14ac:dyDescent="0.3">
      <c r="A2297" s="1" t="s">
        <v>4</v>
      </c>
      <c r="B2297" s="1" t="s">
        <v>5</v>
      </c>
      <c r="C2297" s="1" t="s">
        <v>2796</v>
      </c>
      <c r="D2297" s="3" t="s">
        <v>2298</v>
      </c>
      <c r="E2297" s="2">
        <v>44548.573692129627</v>
      </c>
    </row>
    <row r="2298" spans="1:5" ht="33" customHeight="1" x14ac:dyDescent="0.3">
      <c r="A2298" s="1" t="s">
        <v>4</v>
      </c>
      <c r="B2298" s="1" t="s">
        <v>5</v>
      </c>
      <c r="C2298" s="1" t="s">
        <v>2796</v>
      </c>
      <c r="D2298" s="3" t="s">
        <v>2299</v>
      </c>
      <c r="E2298" s="2">
        <v>44548.581585648149</v>
      </c>
    </row>
    <row r="2299" spans="1:5" ht="33" customHeight="1" x14ac:dyDescent="0.3">
      <c r="A2299" s="1" t="s">
        <v>4</v>
      </c>
      <c r="B2299" s="1" t="s">
        <v>13</v>
      </c>
      <c r="C2299" s="1" t="s">
        <v>2796</v>
      </c>
      <c r="D2299" s="3" t="s">
        <v>2300</v>
      </c>
      <c r="E2299" s="2">
        <v>44548.586689814816</v>
      </c>
    </row>
    <row r="2300" spans="1:5" ht="33" customHeight="1" x14ac:dyDescent="0.3">
      <c r="A2300" s="1" t="s">
        <v>23</v>
      </c>
      <c r="B2300" s="1" t="s">
        <v>5</v>
      </c>
      <c r="C2300" s="1" t="s">
        <v>2796</v>
      </c>
      <c r="D2300" s="3" t="s">
        <v>2301</v>
      </c>
      <c r="E2300" s="2">
        <v>44548.594340277778</v>
      </c>
    </row>
    <row r="2301" spans="1:5" ht="33" customHeight="1" x14ac:dyDescent="0.3">
      <c r="A2301" s="1" t="s">
        <v>42</v>
      </c>
      <c r="B2301" s="1" t="s">
        <v>5</v>
      </c>
      <c r="C2301" s="1" t="s">
        <v>2796</v>
      </c>
      <c r="D2301" s="3" t="s">
        <v>2302</v>
      </c>
      <c r="E2301" s="2">
        <v>44548.594699074078</v>
      </c>
    </row>
    <row r="2302" spans="1:5" ht="33" customHeight="1" x14ac:dyDescent="0.3">
      <c r="A2302" s="1" t="s">
        <v>9</v>
      </c>
      <c r="B2302" s="1" t="s">
        <v>5</v>
      </c>
      <c r="C2302" s="1" t="s">
        <v>2796</v>
      </c>
      <c r="D2302" s="3" t="s">
        <v>2303</v>
      </c>
      <c r="E2302" s="2">
        <v>44548.600023148145</v>
      </c>
    </row>
    <row r="2303" spans="1:5" ht="33" customHeight="1" x14ac:dyDescent="0.3">
      <c r="A2303" s="1" t="s">
        <v>7</v>
      </c>
      <c r="B2303" s="1" t="s">
        <v>5</v>
      </c>
      <c r="C2303" s="1" t="s">
        <v>2796</v>
      </c>
      <c r="D2303" s="3" t="s">
        <v>2304</v>
      </c>
      <c r="E2303" s="2">
        <v>44548.607245370367</v>
      </c>
    </row>
    <row r="2304" spans="1:5" ht="33" customHeight="1" x14ac:dyDescent="0.3">
      <c r="A2304" s="1" t="s">
        <v>7</v>
      </c>
      <c r="B2304" s="1" t="s">
        <v>5</v>
      </c>
      <c r="C2304" s="1" t="s">
        <v>2796</v>
      </c>
      <c r="D2304" s="3" t="s">
        <v>2305</v>
      </c>
      <c r="E2304" s="2">
        <v>44548.616099537037</v>
      </c>
    </row>
    <row r="2305" spans="1:5" ht="33" customHeight="1" x14ac:dyDescent="0.3">
      <c r="A2305" s="1" t="s">
        <v>4</v>
      </c>
      <c r="B2305" s="1" t="s">
        <v>5</v>
      </c>
      <c r="C2305" s="1" t="s">
        <v>2796</v>
      </c>
      <c r="D2305" s="3" t="s">
        <v>2306</v>
      </c>
      <c r="E2305" s="2">
        <v>44548.625358796293</v>
      </c>
    </row>
    <row r="2306" spans="1:5" ht="33" customHeight="1" x14ac:dyDescent="0.3">
      <c r="A2306" s="1" t="s">
        <v>7</v>
      </c>
      <c r="B2306" s="1" t="s">
        <v>5</v>
      </c>
      <c r="C2306" s="1" t="s">
        <v>2796</v>
      </c>
      <c r="D2306" s="3" t="s">
        <v>2307</v>
      </c>
      <c r="E2306" s="2">
        <v>44548.637164351851</v>
      </c>
    </row>
    <row r="2307" spans="1:5" ht="33" customHeight="1" x14ac:dyDescent="0.3">
      <c r="A2307" s="1" t="s">
        <v>42</v>
      </c>
      <c r="B2307" s="1" t="s">
        <v>5</v>
      </c>
      <c r="C2307" s="1" t="s">
        <v>2796</v>
      </c>
      <c r="D2307" s="3" t="s">
        <v>2308</v>
      </c>
      <c r="E2307" s="2">
        <v>44548.639537037037</v>
      </c>
    </row>
    <row r="2308" spans="1:5" ht="33" customHeight="1" x14ac:dyDescent="0.3">
      <c r="A2308" s="1" t="s">
        <v>4</v>
      </c>
      <c r="B2308" s="1" t="s">
        <v>5</v>
      </c>
      <c r="C2308" s="1" t="s">
        <v>2796</v>
      </c>
      <c r="D2308" s="3" t="s">
        <v>2309</v>
      </c>
      <c r="E2308" s="2">
        <v>44548.647476851853</v>
      </c>
    </row>
    <row r="2309" spans="1:5" ht="33" customHeight="1" x14ac:dyDescent="0.3">
      <c r="A2309" s="1" t="s">
        <v>48</v>
      </c>
      <c r="B2309" s="1" t="s">
        <v>5</v>
      </c>
      <c r="C2309" s="1" t="s">
        <v>2796</v>
      </c>
      <c r="D2309" s="3" t="s">
        <v>2310</v>
      </c>
      <c r="E2309" s="2">
        <v>44548.651192129626</v>
      </c>
    </row>
    <row r="2310" spans="1:5" ht="33" customHeight="1" x14ac:dyDescent="0.3">
      <c r="A2310" s="1" t="s">
        <v>9</v>
      </c>
      <c r="B2310" s="1" t="s">
        <v>5</v>
      </c>
      <c r="C2310" s="1" t="s">
        <v>2796</v>
      </c>
      <c r="D2310" s="3" t="s">
        <v>2311</v>
      </c>
      <c r="E2310" s="2">
        <v>44548.673402777778</v>
      </c>
    </row>
    <row r="2311" spans="1:5" ht="33" customHeight="1" x14ac:dyDescent="0.3">
      <c r="A2311" s="1" t="s">
        <v>48</v>
      </c>
      <c r="B2311" s="1" t="s">
        <v>5</v>
      </c>
      <c r="C2311" s="1" t="s">
        <v>2796</v>
      </c>
      <c r="D2311" s="3" t="s">
        <v>2312</v>
      </c>
      <c r="E2311" s="2">
        <v>44548.680115740739</v>
      </c>
    </row>
    <row r="2312" spans="1:5" ht="33" customHeight="1" x14ac:dyDescent="0.3">
      <c r="A2312" s="1" t="s">
        <v>7</v>
      </c>
      <c r="B2312" s="1" t="s">
        <v>5</v>
      </c>
      <c r="C2312" s="1" t="s">
        <v>2796</v>
      </c>
      <c r="D2312" s="3" t="s">
        <v>2313</v>
      </c>
      <c r="E2312" s="2">
        <v>44548.696655092594</v>
      </c>
    </row>
    <row r="2313" spans="1:5" ht="33" customHeight="1" x14ac:dyDescent="0.3">
      <c r="A2313" s="1" t="s">
        <v>11</v>
      </c>
      <c r="B2313" s="1" t="s">
        <v>5</v>
      </c>
      <c r="C2313" s="1" t="s">
        <v>2796</v>
      </c>
      <c r="D2313" s="3" t="s">
        <v>2314</v>
      </c>
      <c r="E2313" s="2">
        <v>44548.719687500001</v>
      </c>
    </row>
    <row r="2314" spans="1:5" ht="33" customHeight="1" x14ac:dyDescent="0.3">
      <c r="A2314" s="1" t="s">
        <v>4</v>
      </c>
      <c r="B2314" s="1" t="s">
        <v>5</v>
      </c>
      <c r="C2314" s="1" t="s">
        <v>2796</v>
      </c>
      <c r="D2314" s="3" t="s">
        <v>2315</v>
      </c>
      <c r="E2314" s="2">
        <v>44548.72457175926</v>
      </c>
    </row>
    <row r="2315" spans="1:5" ht="33" customHeight="1" x14ac:dyDescent="0.3">
      <c r="A2315" s="1" t="s">
        <v>4</v>
      </c>
      <c r="B2315" s="1" t="s">
        <v>5</v>
      </c>
      <c r="C2315" s="1" t="s">
        <v>2796</v>
      </c>
      <c r="D2315" s="3" t="s">
        <v>2316</v>
      </c>
      <c r="E2315" s="2">
        <v>44548.727256944447</v>
      </c>
    </row>
    <row r="2316" spans="1:5" ht="33" customHeight="1" x14ac:dyDescent="0.3">
      <c r="A2316" s="1" t="s">
        <v>42</v>
      </c>
      <c r="B2316" s="1" t="s">
        <v>5</v>
      </c>
      <c r="C2316" s="1" t="s">
        <v>2796</v>
      </c>
      <c r="D2316" s="3" t="s">
        <v>2317</v>
      </c>
      <c r="E2316" s="2">
        <v>44548.731226851851</v>
      </c>
    </row>
    <row r="2317" spans="1:5" ht="33" customHeight="1" x14ac:dyDescent="0.3">
      <c r="A2317" s="1" t="s">
        <v>9</v>
      </c>
      <c r="B2317" s="1" t="s">
        <v>5</v>
      </c>
      <c r="C2317" s="1" t="s">
        <v>2796</v>
      </c>
      <c r="D2317" s="3" t="s">
        <v>2318</v>
      </c>
      <c r="E2317" s="2">
        <v>44548.759201388886</v>
      </c>
    </row>
    <row r="2318" spans="1:5" ht="33" customHeight="1" x14ac:dyDescent="0.3">
      <c r="A2318" s="1" t="s">
        <v>9</v>
      </c>
      <c r="B2318" s="1" t="s">
        <v>5</v>
      </c>
      <c r="C2318" s="1" t="s">
        <v>2796</v>
      </c>
      <c r="D2318" s="3" t="s">
        <v>2319</v>
      </c>
      <c r="E2318" s="2">
        <v>44548.763194444444</v>
      </c>
    </row>
    <row r="2319" spans="1:5" ht="33" customHeight="1" x14ac:dyDescent="0.3">
      <c r="A2319" s="1" t="s">
        <v>4</v>
      </c>
      <c r="B2319" s="1" t="s">
        <v>5</v>
      </c>
      <c r="C2319" s="1" t="s">
        <v>2796</v>
      </c>
      <c r="D2319" s="3" t="s">
        <v>2320</v>
      </c>
      <c r="E2319" s="2">
        <v>44548.770497685182</v>
      </c>
    </row>
    <row r="2320" spans="1:5" ht="33" customHeight="1" x14ac:dyDescent="0.3">
      <c r="A2320" s="1" t="s">
        <v>9</v>
      </c>
      <c r="B2320" s="1" t="s">
        <v>5</v>
      </c>
      <c r="C2320" s="1" t="s">
        <v>2796</v>
      </c>
      <c r="D2320" s="3" t="s">
        <v>2321</v>
      </c>
      <c r="E2320" s="2">
        <v>44548.771365740744</v>
      </c>
    </row>
    <row r="2321" spans="1:5" ht="33" customHeight="1" x14ac:dyDescent="0.3">
      <c r="A2321" s="1" t="s">
        <v>64</v>
      </c>
      <c r="B2321" s="1" t="s">
        <v>5</v>
      </c>
      <c r="C2321" s="1" t="s">
        <v>2796</v>
      </c>
      <c r="D2321" s="3" t="s">
        <v>2322</v>
      </c>
      <c r="E2321" s="2">
        <v>44548.781597222223</v>
      </c>
    </row>
    <row r="2322" spans="1:5" ht="33" customHeight="1" x14ac:dyDescent="0.3">
      <c r="A2322" s="1" t="s">
        <v>7</v>
      </c>
      <c r="B2322" s="1" t="s">
        <v>5</v>
      </c>
      <c r="C2322" s="1" t="s">
        <v>2796</v>
      </c>
      <c r="D2322" s="3" t="s">
        <v>2323</v>
      </c>
      <c r="E2322" s="2">
        <v>44548.808449074073</v>
      </c>
    </row>
    <row r="2323" spans="1:5" ht="33" customHeight="1" x14ac:dyDescent="0.3">
      <c r="A2323" s="1" t="s">
        <v>7</v>
      </c>
      <c r="B2323" s="1" t="s">
        <v>5</v>
      </c>
      <c r="C2323" s="1" t="s">
        <v>2796</v>
      </c>
      <c r="D2323" s="3" t="s">
        <v>2323</v>
      </c>
      <c r="E2323" s="2">
        <v>44548.808518518519</v>
      </c>
    </row>
    <row r="2324" spans="1:5" ht="33" customHeight="1" x14ac:dyDescent="0.3">
      <c r="A2324" s="1" t="s">
        <v>9</v>
      </c>
      <c r="B2324" s="1" t="s">
        <v>5</v>
      </c>
      <c r="C2324" s="1" t="s">
        <v>2796</v>
      </c>
      <c r="D2324" s="3" t="s">
        <v>2324</v>
      </c>
      <c r="E2324" s="2">
        <v>44548.844444444447</v>
      </c>
    </row>
    <row r="2325" spans="1:5" ht="33" customHeight="1" x14ac:dyDescent="0.3">
      <c r="A2325" s="1" t="s">
        <v>48</v>
      </c>
      <c r="B2325" s="1" t="s">
        <v>5</v>
      </c>
      <c r="C2325" s="1" t="s">
        <v>2796</v>
      </c>
      <c r="D2325" s="3" t="s">
        <v>2325</v>
      </c>
      <c r="E2325" s="2">
        <v>44548.85052083333</v>
      </c>
    </row>
    <row r="2326" spans="1:5" ht="33" customHeight="1" x14ac:dyDescent="0.3">
      <c r="A2326" s="1" t="s">
        <v>4</v>
      </c>
      <c r="B2326" s="1" t="s">
        <v>5</v>
      </c>
      <c r="C2326" s="1" t="s">
        <v>2796</v>
      </c>
      <c r="D2326" s="3" t="s">
        <v>2326</v>
      </c>
      <c r="E2326" s="2">
        <v>44548.893703703703</v>
      </c>
    </row>
    <row r="2327" spans="1:5" ht="33" customHeight="1" x14ac:dyDescent="0.3">
      <c r="A2327" s="1" t="s">
        <v>9</v>
      </c>
      <c r="B2327" s="1" t="s">
        <v>5</v>
      </c>
      <c r="C2327" s="1" t="s">
        <v>2796</v>
      </c>
      <c r="D2327" s="3" t="s">
        <v>2327</v>
      </c>
      <c r="E2327" s="2">
        <v>44548.933344907404</v>
      </c>
    </row>
    <row r="2328" spans="1:5" ht="33" customHeight="1" x14ac:dyDescent="0.3">
      <c r="A2328" s="1" t="s">
        <v>4</v>
      </c>
      <c r="B2328" s="1" t="s">
        <v>5</v>
      </c>
      <c r="C2328" s="1" t="s">
        <v>2796</v>
      </c>
      <c r="D2328" s="3" t="s">
        <v>2328</v>
      </c>
      <c r="E2328" s="2">
        <v>44549.016331018516</v>
      </c>
    </row>
    <row r="2329" spans="1:5" ht="33" customHeight="1" x14ac:dyDescent="0.3">
      <c r="A2329" s="1" t="s">
        <v>9</v>
      </c>
      <c r="B2329" s="1" t="s">
        <v>5</v>
      </c>
      <c r="C2329" s="1" t="s">
        <v>2796</v>
      </c>
      <c r="D2329" s="3" t="s">
        <v>2329</v>
      </c>
      <c r="E2329" s="2">
        <v>44549.043807870374</v>
      </c>
    </row>
    <row r="2330" spans="1:5" ht="33" customHeight="1" x14ac:dyDescent="0.3">
      <c r="A2330" s="1" t="s">
        <v>42</v>
      </c>
      <c r="B2330" s="1" t="s">
        <v>5</v>
      </c>
      <c r="C2330" s="1" t="s">
        <v>2796</v>
      </c>
      <c r="D2330" s="3" t="s">
        <v>2330</v>
      </c>
      <c r="E2330" s="2">
        <v>44549.101631944446</v>
      </c>
    </row>
    <row r="2331" spans="1:5" ht="33" customHeight="1" x14ac:dyDescent="0.3">
      <c r="A2331" s="1" t="s">
        <v>4</v>
      </c>
      <c r="B2331" s="1" t="s">
        <v>5</v>
      </c>
      <c r="C2331" s="1" t="s">
        <v>2796</v>
      </c>
      <c r="D2331" s="3" t="s">
        <v>2331</v>
      </c>
      <c r="E2331" s="2">
        <v>44549.131608796299</v>
      </c>
    </row>
    <row r="2332" spans="1:5" ht="33" customHeight="1" x14ac:dyDescent="0.3">
      <c r="A2332" s="1" t="s">
        <v>9</v>
      </c>
      <c r="B2332" s="1" t="s">
        <v>5</v>
      </c>
      <c r="C2332" s="1" t="s">
        <v>2796</v>
      </c>
      <c r="D2332" s="3" t="s">
        <v>2332</v>
      </c>
      <c r="E2332" s="2">
        <v>44549.132800925923</v>
      </c>
    </row>
    <row r="2333" spans="1:5" ht="33" customHeight="1" x14ac:dyDescent="0.3">
      <c r="A2333" s="1" t="s">
        <v>11</v>
      </c>
      <c r="B2333" s="1" t="s">
        <v>5</v>
      </c>
      <c r="C2333" s="1" t="s">
        <v>2796</v>
      </c>
      <c r="D2333" s="3" t="s">
        <v>2333</v>
      </c>
      <c r="E2333" s="2">
        <v>44549.160196759258</v>
      </c>
    </row>
    <row r="2334" spans="1:5" ht="33" customHeight="1" x14ac:dyDescent="0.3">
      <c r="A2334" s="1" t="s">
        <v>11</v>
      </c>
      <c r="B2334" s="1" t="s">
        <v>5</v>
      </c>
      <c r="C2334" s="1" t="s">
        <v>2796</v>
      </c>
      <c r="D2334" s="3" t="s">
        <v>2334</v>
      </c>
      <c r="E2334" s="2">
        <v>44549.170312499999</v>
      </c>
    </row>
    <row r="2335" spans="1:5" ht="33" customHeight="1" x14ac:dyDescent="0.3">
      <c r="A2335" s="1" t="s">
        <v>4</v>
      </c>
      <c r="B2335" s="1" t="s">
        <v>5</v>
      </c>
      <c r="C2335" s="1" t="s">
        <v>2796</v>
      </c>
      <c r="D2335" s="3" t="s">
        <v>2335</v>
      </c>
      <c r="E2335" s="2">
        <v>44549.174467592595</v>
      </c>
    </row>
    <row r="2336" spans="1:5" ht="33" customHeight="1" x14ac:dyDescent="0.3">
      <c r="A2336" s="1" t="s">
        <v>9</v>
      </c>
      <c r="B2336" s="1" t="s">
        <v>5</v>
      </c>
      <c r="C2336" s="1" t="s">
        <v>2796</v>
      </c>
      <c r="D2336" s="3" t="s">
        <v>2336</v>
      </c>
      <c r="E2336" s="2">
        <v>44549.194803240738</v>
      </c>
    </row>
    <row r="2337" spans="1:5" ht="33" customHeight="1" x14ac:dyDescent="0.3">
      <c r="A2337" s="1" t="s">
        <v>4</v>
      </c>
      <c r="B2337" s="1" t="s">
        <v>5</v>
      </c>
      <c r="C2337" s="1" t="s">
        <v>2796</v>
      </c>
      <c r="D2337" s="3" t="s">
        <v>2337</v>
      </c>
      <c r="E2337" s="2">
        <v>44549.199247685188</v>
      </c>
    </row>
    <row r="2338" spans="1:5" ht="33" customHeight="1" x14ac:dyDescent="0.3">
      <c r="A2338" s="1" t="s">
        <v>9</v>
      </c>
      <c r="B2338" s="1" t="s">
        <v>5</v>
      </c>
      <c r="C2338" s="1" t="s">
        <v>2796</v>
      </c>
      <c r="D2338" s="3" t="s">
        <v>2338</v>
      </c>
      <c r="E2338" s="2">
        <v>44549.201168981483</v>
      </c>
    </row>
    <row r="2339" spans="1:5" ht="33" customHeight="1" x14ac:dyDescent="0.3">
      <c r="A2339" s="1" t="s">
        <v>42</v>
      </c>
      <c r="B2339" s="1" t="s">
        <v>5</v>
      </c>
      <c r="C2339" s="1" t="s">
        <v>2796</v>
      </c>
      <c r="D2339" s="3" t="s">
        <v>2339</v>
      </c>
      <c r="E2339" s="2">
        <v>44549.20480324074</v>
      </c>
    </row>
    <row r="2340" spans="1:5" ht="33" customHeight="1" x14ac:dyDescent="0.3">
      <c r="A2340" s="1" t="s">
        <v>11</v>
      </c>
      <c r="B2340" s="1" t="s">
        <v>5</v>
      </c>
      <c r="C2340" s="1" t="s">
        <v>2796</v>
      </c>
      <c r="D2340" s="3" t="s">
        <v>2340</v>
      </c>
      <c r="E2340" s="2">
        <v>44549.23028935185</v>
      </c>
    </row>
    <row r="2341" spans="1:5" ht="33" customHeight="1" x14ac:dyDescent="0.3">
      <c r="A2341" s="1" t="s">
        <v>4</v>
      </c>
      <c r="B2341" s="1" t="s">
        <v>5</v>
      </c>
      <c r="C2341" s="1" t="s">
        <v>2796</v>
      </c>
      <c r="D2341" s="3" t="s">
        <v>2341</v>
      </c>
      <c r="E2341" s="2">
        <v>44549.230902777781</v>
      </c>
    </row>
    <row r="2342" spans="1:5" ht="33" customHeight="1" x14ac:dyDescent="0.3">
      <c r="A2342" s="1" t="s">
        <v>11</v>
      </c>
      <c r="B2342" s="1" t="s">
        <v>5</v>
      </c>
      <c r="C2342" s="1" t="s">
        <v>2796</v>
      </c>
      <c r="D2342" s="3" t="s">
        <v>2342</v>
      </c>
      <c r="E2342" s="2">
        <v>44549.237222222226</v>
      </c>
    </row>
    <row r="2343" spans="1:5" ht="33" customHeight="1" x14ac:dyDescent="0.3">
      <c r="A2343" s="1" t="s">
        <v>4</v>
      </c>
      <c r="B2343" s="1" t="s">
        <v>5</v>
      </c>
      <c r="C2343" s="1" t="s">
        <v>2796</v>
      </c>
      <c r="D2343" s="3" t="s">
        <v>2343</v>
      </c>
      <c r="E2343" s="2">
        <v>44549.253344907411</v>
      </c>
    </row>
    <row r="2344" spans="1:5" ht="33" customHeight="1" x14ac:dyDescent="0.3">
      <c r="A2344" s="1" t="s">
        <v>11</v>
      </c>
      <c r="B2344" s="1" t="s">
        <v>5</v>
      </c>
      <c r="C2344" s="1" t="s">
        <v>2796</v>
      </c>
      <c r="D2344" s="3" t="s">
        <v>2344</v>
      </c>
      <c r="E2344" s="2">
        <v>44549.254872685182</v>
      </c>
    </row>
    <row r="2345" spans="1:5" ht="33" customHeight="1" x14ac:dyDescent="0.3">
      <c r="A2345" s="1" t="s">
        <v>4</v>
      </c>
      <c r="B2345" s="1" t="s">
        <v>5</v>
      </c>
      <c r="C2345" s="1" t="s">
        <v>2796</v>
      </c>
      <c r="D2345" s="3" t="s">
        <v>2345</v>
      </c>
      <c r="E2345" s="2">
        <v>44549.259166666663</v>
      </c>
    </row>
    <row r="2346" spans="1:5" ht="33" customHeight="1" x14ac:dyDescent="0.3">
      <c r="A2346" s="1" t="s">
        <v>23</v>
      </c>
      <c r="B2346" s="1" t="s">
        <v>5</v>
      </c>
      <c r="C2346" s="1" t="s">
        <v>2796</v>
      </c>
      <c r="D2346" s="3" t="s">
        <v>2346</v>
      </c>
      <c r="E2346" s="2">
        <v>44549.259456018517</v>
      </c>
    </row>
    <row r="2347" spans="1:5" ht="33" customHeight="1" x14ac:dyDescent="0.3">
      <c r="A2347" s="1" t="s">
        <v>17</v>
      </c>
      <c r="B2347" s="1" t="s">
        <v>5</v>
      </c>
      <c r="C2347" s="1" t="s">
        <v>2796</v>
      </c>
      <c r="D2347" s="3" t="s">
        <v>2347</v>
      </c>
      <c r="E2347" s="2">
        <v>44549.263159722221</v>
      </c>
    </row>
    <row r="2348" spans="1:5" ht="33" customHeight="1" x14ac:dyDescent="0.3">
      <c r="A2348" s="1" t="s">
        <v>11</v>
      </c>
      <c r="B2348" s="1" t="s">
        <v>5</v>
      </c>
      <c r="C2348" s="1" t="s">
        <v>2796</v>
      </c>
      <c r="D2348" s="3" t="s">
        <v>2348</v>
      </c>
      <c r="E2348" s="2">
        <v>44549.27447916667</v>
      </c>
    </row>
    <row r="2349" spans="1:5" ht="33" customHeight="1" x14ac:dyDescent="0.3">
      <c r="A2349" s="1" t="s">
        <v>11</v>
      </c>
      <c r="B2349" s="1" t="s">
        <v>5</v>
      </c>
      <c r="C2349" s="1" t="s">
        <v>2796</v>
      </c>
      <c r="D2349" s="3"/>
      <c r="E2349" s="2">
        <v>44549.282673611109</v>
      </c>
    </row>
    <row r="2350" spans="1:5" ht="33" customHeight="1" x14ac:dyDescent="0.3">
      <c r="A2350" s="1" t="s">
        <v>42</v>
      </c>
      <c r="B2350" s="1" t="s">
        <v>5</v>
      </c>
      <c r="C2350" s="1" t="s">
        <v>2796</v>
      </c>
      <c r="D2350" s="3" t="s">
        <v>2349</v>
      </c>
      <c r="E2350" s="2">
        <v>44549.293298611112</v>
      </c>
    </row>
    <row r="2351" spans="1:5" ht="33" customHeight="1" x14ac:dyDescent="0.3">
      <c r="A2351" s="1" t="s">
        <v>48</v>
      </c>
      <c r="B2351" s="1" t="s">
        <v>5</v>
      </c>
      <c r="C2351" s="1" t="s">
        <v>2796</v>
      </c>
      <c r="D2351" s="3" t="s">
        <v>2350</v>
      </c>
      <c r="E2351" s="2">
        <v>44549.291817129626</v>
      </c>
    </row>
    <row r="2352" spans="1:5" ht="33" customHeight="1" x14ac:dyDescent="0.3">
      <c r="A2352" s="1" t="s">
        <v>4</v>
      </c>
      <c r="B2352" s="1" t="s">
        <v>5</v>
      </c>
      <c r="C2352" s="1" t="s">
        <v>2796</v>
      </c>
      <c r="D2352" s="3" t="s">
        <v>2351</v>
      </c>
      <c r="E2352" s="2">
        <v>44549.307303240741</v>
      </c>
    </row>
    <row r="2353" spans="1:5" ht="33" customHeight="1" x14ac:dyDescent="0.3">
      <c r="A2353" s="1" t="s">
        <v>9</v>
      </c>
      <c r="B2353" s="1" t="s">
        <v>5</v>
      </c>
      <c r="C2353" s="1" t="s">
        <v>2796</v>
      </c>
      <c r="D2353" s="3" t="s">
        <v>2352</v>
      </c>
      <c r="E2353" s="2">
        <v>44549.307638888888</v>
      </c>
    </row>
    <row r="2354" spans="1:5" ht="33" customHeight="1" x14ac:dyDescent="0.3">
      <c r="A2354" s="1" t="s">
        <v>4</v>
      </c>
      <c r="B2354" s="1" t="s">
        <v>5</v>
      </c>
      <c r="C2354" s="1" t="s">
        <v>2796</v>
      </c>
      <c r="D2354" s="3" t="s">
        <v>2353</v>
      </c>
      <c r="E2354" s="2">
        <v>44549.319849537038</v>
      </c>
    </row>
    <row r="2355" spans="1:5" ht="33" customHeight="1" x14ac:dyDescent="0.3">
      <c r="A2355" s="1" t="s">
        <v>9</v>
      </c>
      <c r="B2355" s="1" t="s">
        <v>5</v>
      </c>
      <c r="C2355" s="1" t="s">
        <v>2796</v>
      </c>
      <c r="D2355" s="3" t="s">
        <v>2354</v>
      </c>
      <c r="E2355" s="2">
        <v>44549.328703703701</v>
      </c>
    </row>
    <row r="2356" spans="1:5" ht="33" customHeight="1" x14ac:dyDescent="0.3">
      <c r="A2356" s="1" t="s">
        <v>48</v>
      </c>
      <c r="B2356" s="1" t="s">
        <v>5</v>
      </c>
      <c r="C2356" s="1" t="s">
        <v>2796</v>
      </c>
      <c r="D2356" s="3" t="s">
        <v>2355</v>
      </c>
      <c r="E2356" s="2">
        <v>44549.329351851855</v>
      </c>
    </row>
    <row r="2357" spans="1:5" ht="33" customHeight="1" x14ac:dyDescent="0.3">
      <c r="A2357" s="1" t="s">
        <v>48</v>
      </c>
      <c r="B2357" s="1" t="s">
        <v>5</v>
      </c>
      <c r="C2357" s="1" t="s">
        <v>2796</v>
      </c>
      <c r="D2357" s="3" t="s">
        <v>2356</v>
      </c>
      <c r="E2357" s="2">
        <v>44549.336041666669</v>
      </c>
    </row>
    <row r="2358" spans="1:5" ht="33" customHeight="1" x14ac:dyDescent="0.3">
      <c r="A2358" s="1" t="s">
        <v>23</v>
      </c>
      <c r="B2358" s="1" t="s">
        <v>5</v>
      </c>
      <c r="C2358" s="1" t="s">
        <v>2796</v>
      </c>
      <c r="D2358" s="3" t="s">
        <v>2357</v>
      </c>
      <c r="E2358" s="2">
        <v>44549.343159722222</v>
      </c>
    </row>
    <row r="2359" spans="1:5" ht="33" customHeight="1" x14ac:dyDescent="0.3">
      <c r="A2359" s="1" t="s">
        <v>48</v>
      </c>
      <c r="B2359" s="1" t="s">
        <v>5</v>
      </c>
      <c r="C2359" s="1" t="s">
        <v>2796</v>
      </c>
      <c r="D2359" s="3" t="s">
        <v>2358</v>
      </c>
      <c r="E2359" s="2">
        <v>44549.353958333333</v>
      </c>
    </row>
    <row r="2360" spans="1:5" ht="33" customHeight="1" x14ac:dyDescent="0.3">
      <c r="A2360" s="1" t="s">
        <v>4</v>
      </c>
      <c r="B2360" s="1" t="s">
        <v>5</v>
      </c>
      <c r="C2360" s="1" t="s">
        <v>2796</v>
      </c>
      <c r="D2360" s="3" t="s">
        <v>2359</v>
      </c>
      <c r="E2360" s="2">
        <v>44549.355844907404</v>
      </c>
    </row>
    <row r="2361" spans="1:5" ht="33" customHeight="1" x14ac:dyDescent="0.3">
      <c r="A2361" s="1" t="s">
        <v>9</v>
      </c>
      <c r="B2361" s="1" t="s">
        <v>5</v>
      </c>
      <c r="C2361" s="1" t="s">
        <v>2796</v>
      </c>
      <c r="D2361" s="3" t="s">
        <v>2360</v>
      </c>
      <c r="E2361" s="2">
        <v>44549.380972222221</v>
      </c>
    </row>
    <row r="2362" spans="1:5" ht="33" customHeight="1" x14ac:dyDescent="0.3">
      <c r="A2362" s="1" t="s">
        <v>42</v>
      </c>
      <c r="B2362" s="1" t="s">
        <v>5</v>
      </c>
      <c r="C2362" s="1" t="s">
        <v>2796</v>
      </c>
      <c r="D2362" s="3" t="s">
        <v>2361</v>
      </c>
      <c r="E2362" s="2">
        <v>44549.389490740738</v>
      </c>
    </row>
    <row r="2363" spans="1:5" ht="33" customHeight="1" x14ac:dyDescent="0.3">
      <c r="A2363" s="1" t="s">
        <v>4</v>
      </c>
      <c r="B2363" s="1" t="s">
        <v>5</v>
      </c>
      <c r="C2363" s="1" t="s">
        <v>2796</v>
      </c>
      <c r="D2363" s="3" t="s">
        <v>2362</v>
      </c>
      <c r="E2363" s="2">
        <v>44549.397615740738</v>
      </c>
    </row>
    <row r="2364" spans="1:5" ht="33" customHeight="1" x14ac:dyDescent="0.3">
      <c r="A2364" s="1" t="s">
        <v>11</v>
      </c>
      <c r="B2364" s="1" t="s">
        <v>5</v>
      </c>
      <c r="C2364" s="1" t="s">
        <v>2796</v>
      </c>
      <c r="D2364" s="3" t="s">
        <v>2363</v>
      </c>
      <c r="E2364" s="2">
        <v>44549.424618055556</v>
      </c>
    </row>
    <row r="2365" spans="1:5" ht="33" customHeight="1" x14ac:dyDescent="0.3">
      <c r="A2365" s="1" t="s">
        <v>4</v>
      </c>
      <c r="B2365" s="1" t="s">
        <v>5</v>
      </c>
      <c r="C2365" s="1" t="s">
        <v>2796</v>
      </c>
      <c r="D2365" s="3" t="s">
        <v>2364</v>
      </c>
      <c r="E2365" s="2">
        <v>44549.43513888889</v>
      </c>
    </row>
    <row r="2366" spans="1:5" ht="33" customHeight="1" x14ac:dyDescent="0.3">
      <c r="A2366" s="1" t="s">
        <v>9</v>
      </c>
      <c r="B2366" s="1" t="s">
        <v>5</v>
      </c>
      <c r="C2366" s="1" t="s">
        <v>2796</v>
      </c>
      <c r="D2366" s="3" t="s">
        <v>2365</v>
      </c>
      <c r="E2366" s="2">
        <v>44549.442916666667</v>
      </c>
    </row>
    <row r="2367" spans="1:5" ht="33" customHeight="1" x14ac:dyDescent="0.3">
      <c r="A2367" s="1" t="s">
        <v>48</v>
      </c>
      <c r="B2367" s="1" t="s">
        <v>5</v>
      </c>
      <c r="C2367" s="1" t="s">
        <v>2796</v>
      </c>
      <c r="D2367" s="3" t="s">
        <v>2366</v>
      </c>
      <c r="E2367" s="2">
        <v>44549.447199074071</v>
      </c>
    </row>
    <row r="2368" spans="1:5" ht="33" customHeight="1" x14ac:dyDescent="0.3">
      <c r="A2368" s="1" t="s">
        <v>4</v>
      </c>
      <c r="B2368" s="1" t="s">
        <v>5</v>
      </c>
      <c r="C2368" s="1" t="s">
        <v>2796</v>
      </c>
      <c r="D2368" s="3" t="s">
        <v>2367</v>
      </c>
      <c r="E2368" s="2">
        <v>44549.447384259256</v>
      </c>
    </row>
    <row r="2369" spans="1:5" ht="33" customHeight="1" x14ac:dyDescent="0.3">
      <c r="A2369" s="1" t="s">
        <v>42</v>
      </c>
      <c r="B2369" s="1" t="s">
        <v>5</v>
      </c>
      <c r="C2369" s="1" t="s">
        <v>2796</v>
      </c>
      <c r="D2369" s="3" t="s">
        <v>2368</v>
      </c>
      <c r="E2369" s="2">
        <v>44549.460821759261</v>
      </c>
    </row>
    <row r="2370" spans="1:5" ht="33" customHeight="1" x14ac:dyDescent="0.3">
      <c r="A2370" s="1" t="s">
        <v>4</v>
      </c>
      <c r="B2370" s="1" t="s">
        <v>5</v>
      </c>
      <c r="C2370" s="1" t="s">
        <v>2796</v>
      </c>
      <c r="D2370" s="3" t="s">
        <v>2369</v>
      </c>
      <c r="E2370" s="2">
        <v>44549.479120370372</v>
      </c>
    </row>
    <row r="2371" spans="1:5" ht="33" customHeight="1" x14ac:dyDescent="0.3">
      <c r="A2371" s="1" t="s">
        <v>4</v>
      </c>
      <c r="B2371" s="1" t="s">
        <v>5</v>
      </c>
      <c r="C2371" s="1" t="s">
        <v>2796</v>
      </c>
      <c r="D2371" s="3" t="s">
        <v>2370</v>
      </c>
      <c r="E2371" s="2">
        <v>44549.483171296299</v>
      </c>
    </row>
    <row r="2372" spans="1:5" ht="33" customHeight="1" x14ac:dyDescent="0.3">
      <c r="A2372" s="1" t="s">
        <v>4</v>
      </c>
      <c r="B2372" s="1" t="s">
        <v>5</v>
      </c>
      <c r="C2372" s="1" t="s">
        <v>2796</v>
      </c>
      <c r="D2372" s="3" t="s">
        <v>2371</v>
      </c>
      <c r="E2372" s="2">
        <v>44549.500196759262</v>
      </c>
    </row>
    <row r="2373" spans="1:5" ht="33" customHeight="1" x14ac:dyDescent="0.3">
      <c r="A2373" s="1" t="s">
        <v>89</v>
      </c>
      <c r="B2373" s="1" t="s">
        <v>5</v>
      </c>
      <c r="C2373" s="1" t="s">
        <v>2796</v>
      </c>
      <c r="D2373" s="3" t="s">
        <v>2372</v>
      </c>
      <c r="E2373" s="2">
        <v>44549.53533564815</v>
      </c>
    </row>
    <row r="2374" spans="1:5" ht="33" customHeight="1" x14ac:dyDescent="0.3">
      <c r="A2374" s="1" t="s">
        <v>9</v>
      </c>
      <c r="B2374" s="1" t="s">
        <v>5</v>
      </c>
      <c r="C2374" s="1" t="s">
        <v>2796</v>
      </c>
      <c r="D2374" s="3" t="s">
        <v>2373</v>
      </c>
      <c r="E2374" s="2">
        <v>44549.541226851848</v>
      </c>
    </row>
    <row r="2375" spans="1:5" ht="33" customHeight="1" x14ac:dyDescent="0.3">
      <c r="A2375" s="1" t="s">
        <v>4</v>
      </c>
      <c r="B2375" s="1" t="s">
        <v>5</v>
      </c>
      <c r="C2375" s="1" t="s">
        <v>2796</v>
      </c>
      <c r="D2375" s="3" t="s">
        <v>2374</v>
      </c>
      <c r="E2375" s="2">
        <v>44549.54583333333</v>
      </c>
    </row>
    <row r="2376" spans="1:5" ht="33" customHeight="1" x14ac:dyDescent="0.3">
      <c r="A2376" s="1" t="s">
        <v>42</v>
      </c>
      <c r="B2376" s="1" t="s">
        <v>5</v>
      </c>
      <c r="C2376" s="1" t="s">
        <v>2796</v>
      </c>
      <c r="D2376" s="3" t="s">
        <v>2375</v>
      </c>
      <c r="E2376" s="2">
        <v>44549.549398148149</v>
      </c>
    </row>
    <row r="2377" spans="1:5" ht="33" customHeight="1" x14ac:dyDescent="0.3">
      <c r="A2377" s="1" t="s">
        <v>7</v>
      </c>
      <c r="B2377" s="1" t="s">
        <v>5</v>
      </c>
      <c r="C2377" s="1" t="s">
        <v>2796</v>
      </c>
      <c r="D2377" s="3" t="s">
        <v>2376</v>
      </c>
      <c r="E2377" s="2">
        <v>44549.555266203701</v>
      </c>
    </row>
    <row r="2378" spans="1:5" ht="33" customHeight="1" x14ac:dyDescent="0.3">
      <c r="A2378" s="1" t="s">
        <v>4</v>
      </c>
      <c r="B2378" s="1" t="s">
        <v>5</v>
      </c>
      <c r="C2378" s="1" t="s">
        <v>2796</v>
      </c>
      <c r="D2378" s="3" t="s">
        <v>2377</v>
      </c>
      <c r="E2378" s="2">
        <v>44549.557881944442</v>
      </c>
    </row>
    <row r="2379" spans="1:5" ht="33" customHeight="1" x14ac:dyDescent="0.3">
      <c r="A2379" s="1" t="s">
        <v>9</v>
      </c>
      <c r="B2379" s="1" t="s">
        <v>5</v>
      </c>
      <c r="C2379" s="1" t="s">
        <v>2796</v>
      </c>
      <c r="D2379" s="3" t="s">
        <v>2378</v>
      </c>
      <c r="E2379" s="2">
        <v>44549.574537037035</v>
      </c>
    </row>
    <row r="2380" spans="1:5" ht="33" customHeight="1" x14ac:dyDescent="0.3">
      <c r="A2380" s="1" t="s">
        <v>4</v>
      </c>
      <c r="B2380" s="1" t="s">
        <v>5</v>
      </c>
      <c r="C2380" s="1" t="s">
        <v>2796</v>
      </c>
      <c r="D2380" s="3" t="s">
        <v>2379</v>
      </c>
      <c r="E2380" s="2">
        <v>44549.575138888889</v>
      </c>
    </row>
    <row r="2381" spans="1:5" ht="33" customHeight="1" x14ac:dyDescent="0.3">
      <c r="A2381" s="1" t="s">
        <v>9</v>
      </c>
      <c r="B2381" s="1" t="s">
        <v>5</v>
      </c>
      <c r="C2381" s="1" t="s">
        <v>2796</v>
      </c>
      <c r="D2381" s="3" t="s">
        <v>2380</v>
      </c>
      <c r="E2381" s="2">
        <v>44549.575844907406</v>
      </c>
    </row>
    <row r="2382" spans="1:5" ht="33" customHeight="1" x14ac:dyDescent="0.3">
      <c r="A2382" s="1" t="s">
        <v>17</v>
      </c>
      <c r="B2382" s="1" t="s">
        <v>5</v>
      </c>
      <c r="C2382" s="1" t="s">
        <v>2796</v>
      </c>
      <c r="D2382" s="3" t="s">
        <v>2381</v>
      </c>
      <c r="E2382" s="2">
        <v>44549.578958333332</v>
      </c>
    </row>
    <row r="2383" spans="1:5" ht="33" customHeight="1" x14ac:dyDescent="0.3">
      <c r="A2383" s="1" t="s">
        <v>48</v>
      </c>
      <c r="B2383" s="1" t="s">
        <v>5</v>
      </c>
      <c r="C2383" s="1" t="s">
        <v>2796</v>
      </c>
      <c r="D2383" s="3" t="s">
        <v>2382</v>
      </c>
      <c r="E2383" s="2">
        <v>44549.586319444446</v>
      </c>
    </row>
    <row r="2384" spans="1:5" ht="33" customHeight="1" x14ac:dyDescent="0.3">
      <c r="A2384" s="1" t="s">
        <v>42</v>
      </c>
      <c r="B2384" s="1" t="s">
        <v>5</v>
      </c>
      <c r="C2384" s="1" t="s">
        <v>2796</v>
      </c>
      <c r="D2384" s="3" t="s">
        <v>2383</v>
      </c>
      <c r="E2384" s="2">
        <v>44549.601666666669</v>
      </c>
    </row>
    <row r="2385" spans="1:5" ht="33" customHeight="1" x14ac:dyDescent="0.3">
      <c r="A2385" s="1" t="s">
        <v>7</v>
      </c>
      <c r="B2385" s="1" t="s">
        <v>5</v>
      </c>
      <c r="C2385" s="1" t="s">
        <v>2796</v>
      </c>
      <c r="D2385" s="3" t="s">
        <v>2384</v>
      </c>
      <c r="E2385" s="2">
        <v>44549.605740740742</v>
      </c>
    </row>
    <row r="2386" spans="1:5" ht="33" customHeight="1" x14ac:dyDescent="0.3">
      <c r="A2386" s="1" t="s">
        <v>9</v>
      </c>
      <c r="B2386" s="1" t="s">
        <v>5</v>
      </c>
      <c r="C2386" s="1" t="s">
        <v>2796</v>
      </c>
      <c r="D2386" s="3" t="s">
        <v>2385</v>
      </c>
      <c r="E2386" s="2">
        <v>44549.607152777775</v>
      </c>
    </row>
    <row r="2387" spans="1:5" ht="33" customHeight="1" x14ac:dyDescent="0.3">
      <c r="A2387" s="1" t="s">
        <v>4</v>
      </c>
      <c r="B2387" s="1" t="s">
        <v>5</v>
      </c>
      <c r="C2387" s="1" t="s">
        <v>2796</v>
      </c>
      <c r="D2387" s="3" t="s">
        <v>2386</v>
      </c>
      <c r="E2387" s="2">
        <v>44549.616064814814</v>
      </c>
    </row>
    <row r="2388" spans="1:5" ht="33" customHeight="1" x14ac:dyDescent="0.3">
      <c r="A2388" s="1" t="s">
        <v>48</v>
      </c>
      <c r="B2388" s="1" t="s">
        <v>5</v>
      </c>
      <c r="C2388" s="1" t="s">
        <v>2796</v>
      </c>
      <c r="D2388" s="3" t="s">
        <v>2387</v>
      </c>
      <c r="E2388" s="2">
        <v>44549.616273148145</v>
      </c>
    </row>
    <row r="2389" spans="1:5" ht="33" customHeight="1" x14ac:dyDescent="0.3">
      <c r="A2389" s="1" t="s">
        <v>17</v>
      </c>
      <c r="B2389" s="1" t="s">
        <v>5</v>
      </c>
      <c r="C2389" s="1" t="s">
        <v>2796</v>
      </c>
      <c r="D2389" s="3" t="s">
        <v>2388</v>
      </c>
      <c r="E2389" s="2">
        <v>44549.656631944446</v>
      </c>
    </row>
    <row r="2390" spans="1:5" ht="33" customHeight="1" x14ac:dyDescent="0.3">
      <c r="A2390" s="1" t="s">
        <v>4</v>
      </c>
      <c r="B2390" s="1" t="s">
        <v>5</v>
      </c>
      <c r="C2390" s="1" t="s">
        <v>2796</v>
      </c>
      <c r="D2390" s="3" t="s">
        <v>2389</v>
      </c>
      <c r="E2390" s="2">
        <v>44549.661620370367</v>
      </c>
    </row>
    <row r="2391" spans="1:5" ht="33" customHeight="1" x14ac:dyDescent="0.3">
      <c r="A2391" s="1" t="s">
        <v>9</v>
      </c>
      <c r="B2391" s="1" t="s">
        <v>5</v>
      </c>
      <c r="C2391" s="1" t="s">
        <v>2796</v>
      </c>
      <c r="D2391" s="3" t="s">
        <v>2390</v>
      </c>
      <c r="E2391" s="2">
        <v>44549.671122685184</v>
      </c>
    </row>
    <row r="2392" spans="1:5" ht="33" customHeight="1" x14ac:dyDescent="0.3">
      <c r="A2392" s="1" t="s">
        <v>17</v>
      </c>
      <c r="B2392" s="1" t="s">
        <v>5</v>
      </c>
      <c r="C2392" s="1" t="s">
        <v>2796</v>
      </c>
      <c r="D2392" s="3" t="s">
        <v>2391</v>
      </c>
      <c r="E2392" s="2">
        <v>44549.681435185186</v>
      </c>
    </row>
    <row r="2393" spans="1:5" ht="33" customHeight="1" x14ac:dyDescent="0.3">
      <c r="A2393" s="1" t="s">
        <v>11</v>
      </c>
      <c r="B2393" s="1" t="s">
        <v>5</v>
      </c>
      <c r="C2393" s="1" t="s">
        <v>2796</v>
      </c>
      <c r="D2393" s="3" t="s">
        <v>2392</v>
      </c>
      <c r="E2393" s="2">
        <v>44549.703414351854</v>
      </c>
    </row>
    <row r="2394" spans="1:5" ht="33" customHeight="1" x14ac:dyDescent="0.3">
      <c r="A2394" s="1" t="s">
        <v>42</v>
      </c>
      <c r="B2394" s="1" t="s">
        <v>5</v>
      </c>
      <c r="C2394" s="1" t="s">
        <v>2796</v>
      </c>
      <c r="D2394" s="3" t="s">
        <v>2393</v>
      </c>
      <c r="E2394" s="2">
        <v>44549.70890046296</v>
      </c>
    </row>
    <row r="2395" spans="1:5" ht="33" customHeight="1" x14ac:dyDescent="0.3">
      <c r="A2395" s="1" t="s">
        <v>42</v>
      </c>
      <c r="B2395" s="1" t="s">
        <v>5</v>
      </c>
      <c r="C2395" s="1" t="s">
        <v>2796</v>
      </c>
      <c r="D2395" s="3" t="s">
        <v>2394</v>
      </c>
      <c r="E2395" s="2">
        <v>44549.720034722224</v>
      </c>
    </row>
    <row r="2396" spans="1:5" ht="33" customHeight="1" x14ac:dyDescent="0.3">
      <c r="A2396" s="1" t="s">
        <v>4</v>
      </c>
      <c r="B2396" s="1" t="s">
        <v>5</v>
      </c>
      <c r="C2396" s="1" t="s">
        <v>2796</v>
      </c>
      <c r="D2396" s="3" t="s">
        <v>2395</v>
      </c>
      <c r="E2396" s="2">
        <v>44549.720763888887</v>
      </c>
    </row>
    <row r="2397" spans="1:5" ht="33" customHeight="1" x14ac:dyDescent="0.3">
      <c r="A2397" s="1" t="s">
        <v>42</v>
      </c>
      <c r="B2397" s="1" t="s">
        <v>5</v>
      </c>
      <c r="C2397" s="1" t="s">
        <v>2796</v>
      </c>
      <c r="D2397" s="3" t="s">
        <v>2396</v>
      </c>
      <c r="E2397" s="2">
        <v>44549.720925925925</v>
      </c>
    </row>
    <row r="2398" spans="1:5" ht="33" customHeight="1" x14ac:dyDescent="0.3">
      <c r="A2398" s="1" t="s">
        <v>11</v>
      </c>
      <c r="B2398" s="1" t="s">
        <v>5</v>
      </c>
      <c r="C2398" s="1" t="s">
        <v>2796</v>
      </c>
      <c r="D2398" s="3" t="s">
        <v>2397</v>
      </c>
      <c r="E2398" s="2">
        <v>44549.721076388887</v>
      </c>
    </row>
    <row r="2399" spans="1:5" ht="33" customHeight="1" x14ac:dyDescent="0.3">
      <c r="A2399" s="1" t="s">
        <v>9</v>
      </c>
      <c r="B2399" s="1" t="s">
        <v>5</v>
      </c>
      <c r="C2399" s="1" t="s">
        <v>2796</v>
      </c>
      <c r="D2399" s="3" t="s">
        <v>2398</v>
      </c>
      <c r="E2399" s="2">
        <v>44549.745844907404</v>
      </c>
    </row>
    <row r="2400" spans="1:5" ht="33" customHeight="1" x14ac:dyDescent="0.3">
      <c r="A2400" s="1" t="s">
        <v>4</v>
      </c>
      <c r="B2400" s="1" t="s">
        <v>5</v>
      </c>
      <c r="C2400" s="1" t="s">
        <v>2796</v>
      </c>
      <c r="D2400" s="3" t="s">
        <v>2399</v>
      </c>
      <c r="E2400" s="2">
        <v>44549.750613425924</v>
      </c>
    </row>
    <row r="2401" spans="1:5" ht="33" customHeight="1" x14ac:dyDescent="0.3">
      <c r="A2401" s="1" t="s">
        <v>48</v>
      </c>
      <c r="B2401" s="1" t="s">
        <v>30</v>
      </c>
      <c r="C2401" s="1" t="s">
        <v>2796</v>
      </c>
      <c r="D2401" s="3" t="s">
        <v>2400</v>
      </c>
      <c r="E2401" s="2">
        <v>44549.756388888891</v>
      </c>
    </row>
    <row r="2402" spans="1:5" ht="33" customHeight="1" x14ac:dyDescent="0.3">
      <c r="A2402" s="1" t="s">
        <v>42</v>
      </c>
      <c r="B2402" s="1" t="s">
        <v>5</v>
      </c>
      <c r="C2402" s="1" t="s">
        <v>2796</v>
      </c>
      <c r="D2402" s="3" t="s">
        <v>2401</v>
      </c>
      <c r="E2402" s="2">
        <v>44549.763252314813</v>
      </c>
    </row>
    <row r="2403" spans="1:5" ht="33" customHeight="1" x14ac:dyDescent="0.3">
      <c r="A2403" s="1" t="s">
        <v>4</v>
      </c>
      <c r="B2403" s="1" t="s">
        <v>5</v>
      </c>
      <c r="C2403" s="1" t="s">
        <v>2796</v>
      </c>
      <c r="D2403" s="3" t="s">
        <v>2402</v>
      </c>
      <c r="E2403" s="2">
        <v>44549.770833333336</v>
      </c>
    </row>
    <row r="2404" spans="1:5" ht="33" customHeight="1" x14ac:dyDescent="0.3">
      <c r="A2404" s="1" t="s">
        <v>9</v>
      </c>
      <c r="B2404" s="1" t="s">
        <v>5</v>
      </c>
      <c r="C2404" s="1" t="s">
        <v>2796</v>
      </c>
      <c r="D2404" s="3" t="s">
        <v>2403</v>
      </c>
      <c r="E2404" s="2">
        <v>44549.793078703704</v>
      </c>
    </row>
    <row r="2405" spans="1:5" ht="33" customHeight="1" x14ac:dyDescent="0.3">
      <c r="A2405" s="1" t="s">
        <v>4</v>
      </c>
      <c r="B2405" s="1" t="s">
        <v>5</v>
      </c>
      <c r="C2405" s="1" t="s">
        <v>2796</v>
      </c>
      <c r="D2405" s="3" t="s">
        <v>2404</v>
      </c>
      <c r="E2405" s="2">
        <v>44549.813321759262</v>
      </c>
    </row>
    <row r="2406" spans="1:5" ht="33" customHeight="1" x14ac:dyDescent="0.3">
      <c r="A2406" s="1" t="s">
        <v>4</v>
      </c>
      <c r="B2406" s="1" t="s">
        <v>5</v>
      </c>
      <c r="C2406" s="1" t="s">
        <v>2796</v>
      </c>
      <c r="D2406" s="3" t="s">
        <v>2405</v>
      </c>
      <c r="E2406" s="2">
        <v>44549.816840277781</v>
      </c>
    </row>
    <row r="2407" spans="1:5" ht="33" customHeight="1" x14ac:dyDescent="0.3">
      <c r="A2407" s="1" t="s">
        <v>4</v>
      </c>
      <c r="B2407" s="1" t="s">
        <v>5</v>
      </c>
      <c r="C2407" s="1" t="s">
        <v>2796</v>
      </c>
      <c r="D2407" s="3" t="s">
        <v>2406</v>
      </c>
      <c r="E2407" s="2">
        <v>44549.854710648149</v>
      </c>
    </row>
    <row r="2408" spans="1:5" ht="33" customHeight="1" x14ac:dyDescent="0.3">
      <c r="A2408" s="1" t="s">
        <v>9</v>
      </c>
      <c r="B2408" s="1" t="s">
        <v>13</v>
      </c>
      <c r="C2408" s="1" t="s">
        <v>2796</v>
      </c>
      <c r="D2408" s="3" t="s">
        <v>2407</v>
      </c>
      <c r="E2408" s="2">
        <v>44549.990891203706</v>
      </c>
    </row>
    <row r="2409" spans="1:5" ht="33" customHeight="1" x14ac:dyDescent="0.3">
      <c r="A2409" s="1" t="s">
        <v>293</v>
      </c>
      <c r="B2409" s="1" t="s">
        <v>1931</v>
      </c>
      <c r="C2409" s="1" t="s">
        <v>2796</v>
      </c>
      <c r="D2409" s="3" t="s">
        <v>2408</v>
      </c>
      <c r="E2409" s="2">
        <v>44549.998206018521</v>
      </c>
    </row>
    <row r="2410" spans="1:5" ht="33" customHeight="1" x14ac:dyDescent="0.3">
      <c r="A2410" s="1" t="s">
        <v>4</v>
      </c>
      <c r="B2410" s="1" t="s">
        <v>13</v>
      </c>
      <c r="C2410" s="1" t="s">
        <v>2796</v>
      </c>
      <c r="D2410" s="3" t="s">
        <v>2409</v>
      </c>
      <c r="E2410" s="2">
        <v>44550.001504629632</v>
      </c>
    </row>
    <row r="2411" spans="1:5" ht="33" customHeight="1" x14ac:dyDescent="0.3">
      <c r="A2411" s="1" t="s">
        <v>293</v>
      </c>
      <c r="B2411" s="1" t="s">
        <v>1931</v>
      </c>
      <c r="C2411" s="1" t="s">
        <v>2796</v>
      </c>
      <c r="D2411" s="3" t="s">
        <v>2410</v>
      </c>
      <c r="E2411" s="2">
        <v>44550.00204861111</v>
      </c>
    </row>
    <row r="2412" spans="1:5" ht="33" customHeight="1" x14ac:dyDescent="0.3">
      <c r="A2412" s="1" t="s">
        <v>23</v>
      </c>
      <c r="B2412" s="1" t="s">
        <v>13</v>
      </c>
      <c r="C2412" s="1" t="s">
        <v>2796</v>
      </c>
      <c r="D2412" s="3" t="s">
        <v>2411</v>
      </c>
      <c r="E2412" s="2">
        <v>44550.031122685185</v>
      </c>
    </row>
    <row r="2413" spans="1:5" ht="33" customHeight="1" x14ac:dyDescent="0.3">
      <c r="A2413" s="1" t="s">
        <v>4</v>
      </c>
      <c r="B2413" s="1" t="s">
        <v>13</v>
      </c>
      <c r="C2413" s="1" t="s">
        <v>2796</v>
      </c>
      <c r="D2413" s="3" t="s">
        <v>2412</v>
      </c>
      <c r="E2413" s="2">
        <v>44550.035486111112</v>
      </c>
    </row>
    <row r="2414" spans="1:5" ht="33" customHeight="1" x14ac:dyDescent="0.3">
      <c r="A2414" s="1" t="s">
        <v>4</v>
      </c>
      <c r="B2414" s="1" t="s">
        <v>13</v>
      </c>
      <c r="C2414" s="1" t="s">
        <v>2796</v>
      </c>
      <c r="D2414" s="3" t="s">
        <v>2413</v>
      </c>
      <c r="E2414" s="2">
        <v>44550.054988425924</v>
      </c>
    </row>
    <row r="2415" spans="1:5" ht="33" customHeight="1" x14ac:dyDescent="0.3">
      <c r="A2415" s="1" t="s">
        <v>4</v>
      </c>
      <c r="B2415" s="1" t="s">
        <v>5</v>
      </c>
      <c r="C2415" s="1" t="s">
        <v>2796</v>
      </c>
      <c r="D2415" s="3" t="s">
        <v>2414</v>
      </c>
      <c r="E2415" s="2">
        <v>44550.089745370373</v>
      </c>
    </row>
    <row r="2416" spans="1:5" ht="33" customHeight="1" x14ac:dyDescent="0.3">
      <c r="A2416" s="1" t="s">
        <v>11</v>
      </c>
      <c r="B2416" s="1" t="s">
        <v>13</v>
      </c>
      <c r="C2416" s="1" t="s">
        <v>2796</v>
      </c>
      <c r="D2416" s="3" t="s">
        <v>2415</v>
      </c>
      <c r="E2416" s="2">
        <v>44550.091666666667</v>
      </c>
    </row>
    <row r="2417" spans="1:5" ht="33" customHeight="1" x14ac:dyDescent="0.3">
      <c r="A2417" s="1" t="s">
        <v>4</v>
      </c>
      <c r="B2417" s="1" t="s">
        <v>5</v>
      </c>
      <c r="C2417" s="1" t="s">
        <v>2796</v>
      </c>
      <c r="D2417" s="3" t="s">
        <v>2416</v>
      </c>
      <c r="E2417" s="2">
        <v>44550.09888888889</v>
      </c>
    </row>
    <row r="2418" spans="1:5" ht="33" customHeight="1" x14ac:dyDescent="0.3">
      <c r="A2418" s="1" t="s">
        <v>42</v>
      </c>
      <c r="B2418" s="1" t="s">
        <v>13</v>
      </c>
      <c r="C2418" s="1" t="s">
        <v>2796</v>
      </c>
      <c r="D2418" s="3" t="s">
        <v>2417</v>
      </c>
      <c r="E2418" s="2">
        <v>44550.101898148147</v>
      </c>
    </row>
    <row r="2419" spans="1:5" ht="33" customHeight="1" x14ac:dyDescent="0.3">
      <c r="A2419" s="1" t="s">
        <v>11</v>
      </c>
      <c r="B2419" s="1" t="s">
        <v>5</v>
      </c>
      <c r="C2419" s="1" t="s">
        <v>2796</v>
      </c>
      <c r="D2419" s="3" t="s">
        <v>2418</v>
      </c>
      <c r="E2419" s="2">
        <v>44550.101979166669</v>
      </c>
    </row>
    <row r="2420" spans="1:5" ht="33" customHeight="1" x14ac:dyDescent="0.3">
      <c r="A2420" s="1" t="s">
        <v>17</v>
      </c>
      <c r="B2420" s="1" t="s">
        <v>5</v>
      </c>
      <c r="C2420" s="1" t="s">
        <v>2796</v>
      </c>
      <c r="D2420" s="3" t="s">
        <v>2419</v>
      </c>
      <c r="E2420" s="2">
        <v>44550.104178240741</v>
      </c>
    </row>
    <row r="2421" spans="1:5" ht="33" customHeight="1" x14ac:dyDescent="0.3">
      <c r="A2421" s="1" t="s">
        <v>4</v>
      </c>
      <c r="B2421" s="1" t="s">
        <v>5</v>
      </c>
      <c r="C2421" s="1" t="s">
        <v>2796</v>
      </c>
      <c r="D2421" s="3" t="s">
        <v>2420</v>
      </c>
      <c r="E2421" s="2">
        <v>44550.104270833333</v>
      </c>
    </row>
    <row r="2422" spans="1:5" ht="33" customHeight="1" x14ac:dyDescent="0.3">
      <c r="A2422" s="1" t="s">
        <v>9</v>
      </c>
      <c r="B2422" s="1" t="s">
        <v>5</v>
      </c>
      <c r="C2422" s="1" t="s">
        <v>2796</v>
      </c>
      <c r="D2422" s="3" t="s">
        <v>2421</v>
      </c>
      <c r="E2422" s="2">
        <v>44550.110219907408</v>
      </c>
    </row>
    <row r="2423" spans="1:5" ht="33" customHeight="1" x14ac:dyDescent="0.3">
      <c r="A2423" s="1" t="s">
        <v>11</v>
      </c>
      <c r="B2423" s="1" t="s">
        <v>13</v>
      </c>
      <c r="C2423" s="1" t="s">
        <v>2796</v>
      </c>
      <c r="D2423" s="3" t="s">
        <v>2422</v>
      </c>
      <c r="E2423" s="2">
        <v>44550.116655092592</v>
      </c>
    </row>
    <row r="2424" spans="1:5" ht="33" customHeight="1" x14ac:dyDescent="0.3">
      <c r="A2424" s="1" t="s">
        <v>293</v>
      </c>
      <c r="B2424" s="1" t="s">
        <v>1931</v>
      </c>
      <c r="C2424" s="1" t="s">
        <v>2796</v>
      </c>
      <c r="D2424" s="3" t="s">
        <v>2423</v>
      </c>
      <c r="E2424" s="2">
        <v>44550.117685185185</v>
      </c>
    </row>
    <row r="2425" spans="1:5" ht="33" customHeight="1" x14ac:dyDescent="0.3">
      <c r="A2425" s="1" t="s">
        <v>42</v>
      </c>
      <c r="B2425" s="1" t="s">
        <v>5</v>
      </c>
      <c r="C2425" s="1" t="s">
        <v>2796</v>
      </c>
      <c r="D2425" s="3" t="s">
        <v>2424</v>
      </c>
      <c r="E2425" s="2">
        <v>44550.117835648147</v>
      </c>
    </row>
    <row r="2426" spans="1:5" ht="33" customHeight="1" x14ac:dyDescent="0.3">
      <c r="A2426" s="1" t="s">
        <v>48</v>
      </c>
      <c r="B2426" s="1" t="s">
        <v>13</v>
      </c>
      <c r="C2426" s="1" t="s">
        <v>2796</v>
      </c>
      <c r="D2426" s="3" t="s">
        <v>2425</v>
      </c>
      <c r="E2426" s="2">
        <v>44550.121099537035</v>
      </c>
    </row>
    <row r="2427" spans="1:5" ht="33" customHeight="1" x14ac:dyDescent="0.3">
      <c r="A2427" s="1" t="s">
        <v>4</v>
      </c>
      <c r="B2427" s="1" t="s">
        <v>5</v>
      </c>
      <c r="C2427" s="1" t="s">
        <v>2796</v>
      </c>
      <c r="D2427" s="3" t="s">
        <v>2426</v>
      </c>
      <c r="E2427" s="2">
        <v>44550.125381944446</v>
      </c>
    </row>
    <row r="2428" spans="1:5" ht="33" customHeight="1" x14ac:dyDescent="0.3">
      <c r="A2428" s="1" t="s">
        <v>64</v>
      </c>
      <c r="B2428" s="1" t="s">
        <v>5</v>
      </c>
      <c r="C2428" s="1" t="s">
        <v>2796</v>
      </c>
      <c r="D2428" s="3" t="s">
        <v>2427</v>
      </c>
      <c r="E2428" s="2">
        <v>44550.12599537037</v>
      </c>
    </row>
    <row r="2429" spans="1:5" ht="33" customHeight="1" x14ac:dyDescent="0.3">
      <c r="A2429" s="1" t="s">
        <v>64</v>
      </c>
      <c r="B2429" s="1" t="s">
        <v>5</v>
      </c>
      <c r="C2429" s="1" t="s">
        <v>2796</v>
      </c>
      <c r="D2429" s="3" t="s">
        <v>2428</v>
      </c>
      <c r="E2429" s="2">
        <v>44550.125185185185</v>
      </c>
    </row>
    <row r="2430" spans="1:5" ht="33" customHeight="1" x14ac:dyDescent="0.3">
      <c r="A2430" s="1" t="s">
        <v>4</v>
      </c>
      <c r="B2430" s="1" t="s">
        <v>5</v>
      </c>
      <c r="C2430" s="1" t="s">
        <v>2796</v>
      </c>
      <c r="D2430" s="3" t="s">
        <v>2429</v>
      </c>
      <c r="E2430" s="2">
        <v>44550.133831018517</v>
      </c>
    </row>
    <row r="2431" spans="1:5" ht="33" customHeight="1" x14ac:dyDescent="0.3">
      <c r="A2431" s="1" t="s">
        <v>48</v>
      </c>
      <c r="B2431" s="1" t="s">
        <v>5</v>
      </c>
      <c r="C2431" s="1" t="s">
        <v>2796</v>
      </c>
      <c r="D2431" s="3" t="s">
        <v>2430</v>
      </c>
      <c r="E2431" s="2">
        <v>44550.135648148149</v>
      </c>
    </row>
    <row r="2432" spans="1:5" ht="33" customHeight="1" x14ac:dyDescent="0.3">
      <c r="A2432" s="1" t="s">
        <v>42</v>
      </c>
      <c r="B2432" s="1" t="s">
        <v>5</v>
      </c>
      <c r="C2432" s="1" t="s">
        <v>2796</v>
      </c>
      <c r="D2432" s="3" t="s">
        <v>2431</v>
      </c>
      <c r="E2432" s="2">
        <v>44550.141724537039</v>
      </c>
    </row>
    <row r="2433" spans="1:5" ht="33" customHeight="1" x14ac:dyDescent="0.3">
      <c r="A2433" s="1" t="s">
        <v>4</v>
      </c>
      <c r="B2433" s="1" t="s">
        <v>5</v>
      </c>
      <c r="C2433" s="1" t="s">
        <v>2796</v>
      </c>
      <c r="D2433" s="3" t="s">
        <v>2432</v>
      </c>
      <c r="E2433" s="2">
        <v>44550.143726851849</v>
      </c>
    </row>
    <row r="2434" spans="1:5" ht="33" customHeight="1" x14ac:dyDescent="0.3">
      <c r="A2434" s="1" t="s">
        <v>4</v>
      </c>
      <c r="B2434" s="1" t="s">
        <v>5</v>
      </c>
      <c r="C2434" s="1" t="s">
        <v>2796</v>
      </c>
      <c r="D2434" s="3" t="s">
        <v>2433</v>
      </c>
      <c r="E2434" s="2">
        <v>44550.145740740743</v>
      </c>
    </row>
    <row r="2435" spans="1:5" ht="33" customHeight="1" x14ac:dyDescent="0.3">
      <c r="A2435" s="1" t="s">
        <v>9</v>
      </c>
      <c r="B2435" s="1" t="s">
        <v>5</v>
      </c>
      <c r="C2435" s="1" t="s">
        <v>2796</v>
      </c>
      <c r="D2435" s="3" t="s">
        <v>2434</v>
      </c>
      <c r="E2435" s="2">
        <v>44550.145833333336</v>
      </c>
    </row>
    <row r="2436" spans="1:5" ht="33" customHeight="1" x14ac:dyDescent="0.3">
      <c r="A2436" s="1" t="s">
        <v>9</v>
      </c>
      <c r="B2436" s="1" t="s">
        <v>13</v>
      </c>
      <c r="C2436" s="1" t="s">
        <v>2796</v>
      </c>
      <c r="D2436" s="3" t="s">
        <v>2435</v>
      </c>
      <c r="E2436" s="2">
        <v>44550.149710648147</v>
      </c>
    </row>
    <row r="2437" spans="1:5" ht="33" customHeight="1" x14ac:dyDescent="0.3">
      <c r="A2437" s="1" t="s">
        <v>9</v>
      </c>
      <c r="B2437" s="1" t="s">
        <v>13</v>
      </c>
      <c r="C2437" s="1" t="s">
        <v>2796</v>
      </c>
      <c r="D2437" s="3" t="s">
        <v>2436</v>
      </c>
      <c r="E2437" s="2">
        <v>44550.150289351855</v>
      </c>
    </row>
    <row r="2438" spans="1:5" ht="33" customHeight="1" x14ac:dyDescent="0.3">
      <c r="A2438" s="1" t="s">
        <v>9</v>
      </c>
      <c r="B2438" s="1" t="s">
        <v>13</v>
      </c>
      <c r="C2438" s="1" t="s">
        <v>2796</v>
      </c>
      <c r="D2438" s="3" t="s">
        <v>2437</v>
      </c>
      <c r="E2438" s="2">
        <v>44550.150902777779</v>
      </c>
    </row>
    <row r="2439" spans="1:5" ht="33" customHeight="1" x14ac:dyDescent="0.3">
      <c r="A2439" s="1" t="s">
        <v>9</v>
      </c>
      <c r="B2439" s="1" t="s">
        <v>5</v>
      </c>
      <c r="C2439" s="1" t="s">
        <v>2796</v>
      </c>
      <c r="D2439" s="3" t="s">
        <v>2438</v>
      </c>
      <c r="E2439" s="2">
        <v>44550.154097222221</v>
      </c>
    </row>
    <row r="2440" spans="1:5" ht="33" customHeight="1" x14ac:dyDescent="0.3">
      <c r="A2440" s="1" t="s">
        <v>9</v>
      </c>
      <c r="B2440" s="1" t="s">
        <v>5</v>
      </c>
      <c r="C2440" s="1" t="s">
        <v>2796</v>
      </c>
      <c r="D2440" s="3" t="s">
        <v>2439</v>
      </c>
      <c r="E2440" s="2">
        <v>44550.154710648145</v>
      </c>
    </row>
    <row r="2441" spans="1:5" ht="33" customHeight="1" x14ac:dyDescent="0.3">
      <c r="A2441" s="1" t="s">
        <v>4</v>
      </c>
      <c r="B2441" s="1" t="s">
        <v>5</v>
      </c>
      <c r="C2441" s="1" t="s">
        <v>2796</v>
      </c>
      <c r="D2441" s="3" t="s">
        <v>2440</v>
      </c>
      <c r="E2441" s="2">
        <v>44550.15488425926</v>
      </c>
    </row>
    <row r="2442" spans="1:5" ht="33" customHeight="1" x14ac:dyDescent="0.3">
      <c r="A2442" s="1" t="s">
        <v>17</v>
      </c>
      <c r="B2442" s="1" t="s">
        <v>13</v>
      </c>
      <c r="C2442" s="1" t="s">
        <v>2796</v>
      </c>
      <c r="D2442" s="3" t="s">
        <v>2441</v>
      </c>
      <c r="E2442" s="2">
        <v>44550.155671296299</v>
      </c>
    </row>
    <row r="2443" spans="1:5" ht="33" customHeight="1" x14ac:dyDescent="0.3">
      <c r="A2443" s="1" t="s">
        <v>4</v>
      </c>
      <c r="B2443" s="1" t="s">
        <v>5</v>
      </c>
      <c r="C2443" s="1" t="s">
        <v>2796</v>
      </c>
      <c r="D2443" s="3" t="s">
        <v>2442</v>
      </c>
      <c r="E2443" s="2">
        <v>44550.157488425924</v>
      </c>
    </row>
    <row r="2444" spans="1:5" ht="33" customHeight="1" x14ac:dyDescent="0.3">
      <c r="A2444" s="1" t="s">
        <v>9</v>
      </c>
      <c r="B2444" s="1" t="s">
        <v>13</v>
      </c>
      <c r="C2444" s="1" t="s">
        <v>2796</v>
      </c>
      <c r="D2444" s="3" t="s">
        <v>2443</v>
      </c>
      <c r="E2444" s="2">
        <v>44550.160277777781</v>
      </c>
    </row>
    <row r="2445" spans="1:5" ht="33" customHeight="1" x14ac:dyDescent="0.3">
      <c r="A2445" s="1" t="s">
        <v>48</v>
      </c>
      <c r="B2445" s="1" t="s">
        <v>5</v>
      </c>
      <c r="C2445" s="1" t="s">
        <v>2796</v>
      </c>
      <c r="D2445" s="3" t="s">
        <v>2444</v>
      </c>
      <c r="E2445" s="2">
        <v>44550.161469907405</v>
      </c>
    </row>
    <row r="2446" spans="1:5" ht="33" customHeight="1" x14ac:dyDescent="0.3">
      <c r="A2446" s="1" t="s">
        <v>4</v>
      </c>
      <c r="B2446" s="1" t="s">
        <v>5</v>
      </c>
      <c r="C2446" s="1" t="s">
        <v>2796</v>
      </c>
      <c r="D2446" s="3" t="s">
        <v>2445</v>
      </c>
      <c r="E2446" s="2">
        <v>44550.165509259263</v>
      </c>
    </row>
    <row r="2447" spans="1:5" ht="33" customHeight="1" x14ac:dyDescent="0.3">
      <c r="A2447" s="1" t="s">
        <v>1209</v>
      </c>
      <c r="B2447" s="1" t="s">
        <v>5</v>
      </c>
      <c r="C2447" s="1" t="s">
        <v>2796</v>
      </c>
      <c r="D2447" s="3" t="s">
        <v>2446</v>
      </c>
      <c r="E2447" s="2">
        <v>44550.169351851851</v>
      </c>
    </row>
    <row r="2448" spans="1:5" ht="33" customHeight="1" x14ac:dyDescent="0.3">
      <c r="A2448" s="1" t="s">
        <v>9</v>
      </c>
      <c r="B2448" s="1" t="s">
        <v>5</v>
      </c>
      <c r="C2448" s="1" t="s">
        <v>2796</v>
      </c>
      <c r="D2448" s="3"/>
      <c r="E2448" s="2">
        <v>44550.169722222221</v>
      </c>
    </row>
    <row r="2449" spans="1:5" ht="33" customHeight="1" x14ac:dyDescent="0.3">
      <c r="A2449" s="1" t="s">
        <v>4</v>
      </c>
      <c r="B2449" s="1" t="s">
        <v>5</v>
      </c>
      <c r="C2449" s="1" t="s">
        <v>2796</v>
      </c>
      <c r="D2449" s="3" t="s">
        <v>2447</v>
      </c>
      <c r="E2449" s="2">
        <v>44550.17328703704</v>
      </c>
    </row>
    <row r="2450" spans="1:5" ht="33" customHeight="1" x14ac:dyDescent="0.3">
      <c r="A2450" s="1" t="s">
        <v>42</v>
      </c>
      <c r="B2450" s="1" t="s">
        <v>13</v>
      </c>
      <c r="C2450" s="1" t="s">
        <v>2796</v>
      </c>
      <c r="D2450" s="3" t="s">
        <v>2448</v>
      </c>
      <c r="E2450" s="2">
        <v>44550.173715277779</v>
      </c>
    </row>
    <row r="2451" spans="1:5" ht="33" customHeight="1" x14ac:dyDescent="0.3">
      <c r="A2451" s="1" t="s">
        <v>9</v>
      </c>
      <c r="B2451" s="1" t="s">
        <v>5</v>
      </c>
      <c r="C2451" s="1" t="s">
        <v>2796</v>
      </c>
      <c r="D2451" s="3" t="s">
        <v>2449</v>
      </c>
      <c r="E2451" s="2">
        <v>44550.175439814811</v>
      </c>
    </row>
    <row r="2452" spans="1:5" ht="33" customHeight="1" x14ac:dyDescent="0.3">
      <c r="A2452" s="1" t="s">
        <v>23</v>
      </c>
      <c r="B2452" s="1" t="s">
        <v>5</v>
      </c>
      <c r="C2452" s="1" t="s">
        <v>2796</v>
      </c>
      <c r="D2452" s="3" t="s">
        <v>2450</v>
      </c>
      <c r="E2452" s="2">
        <v>44550.176296296297</v>
      </c>
    </row>
    <row r="2453" spans="1:5" ht="33" customHeight="1" x14ac:dyDescent="0.3">
      <c r="A2453" s="1" t="s">
        <v>9</v>
      </c>
      <c r="B2453" s="1" t="s">
        <v>5</v>
      </c>
      <c r="C2453" s="1" t="s">
        <v>2796</v>
      </c>
      <c r="D2453" s="3" t="s">
        <v>2451</v>
      </c>
      <c r="E2453" s="2">
        <v>44550.178414351853</v>
      </c>
    </row>
    <row r="2454" spans="1:5" ht="33" customHeight="1" x14ac:dyDescent="0.3">
      <c r="A2454" s="1" t="s">
        <v>48</v>
      </c>
      <c r="B2454" s="1" t="s">
        <v>5</v>
      </c>
      <c r="C2454" s="1" t="s">
        <v>2796</v>
      </c>
      <c r="D2454" s="3" t="s">
        <v>2452</v>
      </c>
      <c r="E2454" s="2">
        <v>44550.175462962965</v>
      </c>
    </row>
    <row r="2455" spans="1:5" ht="33" customHeight="1" x14ac:dyDescent="0.3">
      <c r="A2455" s="1" t="s">
        <v>9</v>
      </c>
      <c r="B2455" s="1" t="s">
        <v>5</v>
      </c>
      <c r="C2455" s="1" t="s">
        <v>2796</v>
      </c>
      <c r="D2455" s="3" t="s">
        <v>2453</v>
      </c>
      <c r="E2455" s="2">
        <v>44550.182141203702</v>
      </c>
    </row>
    <row r="2456" spans="1:5" ht="33" customHeight="1" x14ac:dyDescent="0.3">
      <c r="A2456" s="1" t="s">
        <v>9</v>
      </c>
      <c r="B2456" s="1" t="s">
        <v>13</v>
      </c>
      <c r="C2456" s="1" t="s">
        <v>2796</v>
      </c>
      <c r="D2456" s="3" t="s">
        <v>2454</v>
      </c>
      <c r="E2456" s="2">
        <v>44550.182627314818</v>
      </c>
    </row>
    <row r="2457" spans="1:5" ht="33" customHeight="1" x14ac:dyDescent="0.3">
      <c r="A2457" s="1" t="s">
        <v>4</v>
      </c>
      <c r="B2457" s="1" t="s">
        <v>5</v>
      </c>
      <c r="C2457" s="1" t="s">
        <v>2796</v>
      </c>
      <c r="D2457" s="3" t="s">
        <v>2455</v>
      </c>
      <c r="E2457" s="2">
        <v>44550.182708333334</v>
      </c>
    </row>
    <row r="2458" spans="1:5" ht="33" customHeight="1" x14ac:dyDescent="0.3">
      <c r="A2458" s="1" t="s">
        <v>9</v>
      </c>
      <c r="B2458" s="1" t="s">
        <v>5</v>
      </c>
      <c r="C2458" s="1" t="s">
        <v>2796</v>
      </c>
      <c r="D2458" s="3" t="s">
        <v>2456</v>
      </c>
      <c r="E2458" s="2">
        <v>44550.182951388888</v>
      </c>
    </row>
    <row r="2459" spans="1:5" ht="33" customHeight="1" x14ac:dyDescent="0.3">
      <c r="A2459" s="1" t="s">
        <v>23</v>
      </c>
      <c r="B2459" s="1" t="s">
        <v>5</v>
      </c>
      <c r="C2459" s="1" t="s">
        <v>2796</v>
      </c>
      <c r="D2459" s="3" t="s">
        <v>2457</v>
      </c>
      <c r="E2459" s="2">
        <v>44550.184895833336</v>
      </c>
    </row>
    <row r="2460" spans="1:5" ht="33" customHeight="1" x14ac:dyDescent="0.3">
      <c r="A2460" s="1" t="s">
        <v>17</v>
      </c>
      <c r="B2460" s="1" t="s">
        <v>5</v>
      </c>
      <c r="C2460" s="1" t="s">
        <v>2796</v>
      </c>
      <c r="D2460" s="3" t="s">
        <v>2458</v>
      </c>
      <c r="E2460" s="2">
        <v>44550.186840277776</v>
      </c>
    </row>
    <row r="2461" spans="1:5" ht="33" customHeight="1" x14ac:dyDescent="0.3">
      <c r="A2461" s="1" t="s">
        <v>4</v>
      </c>
      <c r="B2461" s="1" t="s">
        <v>5</v>
      </c>
      <c r="C2461" s="1" t="s">
        <v>2796</v>
      </c>
      <c r="D2461" s="3" t="s">
        <v>2459</v>
      </c>
      <c r="E2461" s="2">
        <v>44550.187303240738</v>
      </c>
    </row>
    <row r="2462" spans="1:5" ht="33" customHeight="1" x14ac:dyDescent="0.3">
      <c r="A2462" s="1" t="s">
        <v>23</v>
      </c>
      <c r="B2462" s="1" t="s">
        <v>5</v>
      </c>
      <c r="C2462" s="1" t="s">
        <v>2796</v>
      </c>
      <c r="D2462" s="3" t="s">
        <v>2460</v>
      </c>
      <c r="E2462" s="2">
        <v>44550.187743055554</v>
      </c>
    </row>
    <row r="2463" spans="1:5" ht="33" customHeight="1" x14ac:dyDescent="0.3">
      <c r="A2463" s="1" t="s">
        <v>42</v>
      </c>
      <c r="B2463" s="1" t="s">
        <v>5</v>
      </c>
      <c r="C2463" s="1" t="s">
        <v>2796</v>
      </c>
      <c r="D2463" s="3" t="s">
        <v>2461</v>
      </c>
      <c r="E2463" s="2">
        <v>44550.1877662037</v>
      </c>
    </row>
    <row r="2464" spans="1:5" ht="33" customHeight="1" x14ac:dyDescent="0.3">
      <c r="A2464" s="1" t="s">
        <v>42</v>
      </c>
      <c r="B2464" s="1" t="s">
        <v>5</v>
      </c>
      <c r="C2464" s="1" t="s">
        <v>2796</v>
      </c>
      <c r="D2464" s="3" t="s">
        <v>2462</v>
      </c>
      <c r="E2464" s="2">
        <v>44550.188101851854</v>
      </c>
    </row>
    <row r="2465" spans="1:5" ht="33" customHeight="1" x14ac:dyDescent="0.3">
      <c r="A2465" s="1" t="s">
        <v>11</v>
      </c>
      <c r="B2465" s="1" t="s">
        <v>5</v>
      </c>
      <c r="C2465" s="1" t="s">
        <v>2796</v>
      </c>
      <c r="D2465" s="3" t="s">
        <v>2463</v>
      </c>
      <c r="E2465" s="2">
        <v>44550.188148148147</v>
      </c>
    </row>
    <row r="2466" spans="1:5" ht="33" customHeight="1" x14ac:dyDescent="0.3">
      <c r="A2466" s="1" t="s">
        <v>11</v>
      </c>
      <c r="B2466" s="1" t="s">
        <v>5</v>
      </c>
      <c r="C2466" s="1" t="s">
        <v>2796</v>
      </c>
      <c r="D2466" s="3" t="s">
        <v>2464</v>
      </c>
      <c r="E2466" s="2">
        <v>44550.188449074078</v>
      </c>
    </row>
    <row r="2467" spans="1:5" ht="33" customHeight="1" x14ac:dyDescent="0.3">
      <c r="A2467" s="1" t="s">
        <v>4</v>
      </c>
      <c r="B2467" s="1" t="s">
        <v>5</v>
      </c>
      <c r="C2467" s="1" t="s">
        <v>2796</v>
      </c>
      <c r="D2467" s="3" t="s">
        <v>2465</v>
      </c>
      <c r="E2467" s="2">
        <v>44550.188854166663</v>
      </c>
    </row>
    <row r="2468" spans="1:5" ht="33" customHeight="1" x14ac:dyDescent="0.3">
      <c r="A2468" s="1" t="s">
        <v>4</v>
      </c>
      <c r="B2468" s="1" t="s">
        <v>5</v>
      </c>
      <c r="C2468" s="1" t="s">
        <v>2796</v>
      </c>
      <c r="D2468" s="3" t="s">
        <v>2466</v>
      </c>
      <c r="E2468" s="2">
        <v>44550.18953703704</v>
      </c>
    </row>
    <row r="2469" spans="1:5" ht="33" customHeight="1" x14ac:dyDescent="0.3">
      <c r="A2469" s="1" t="s">
        <v>7</v>
      </c>
      <c r="B2469" s="1" t="s">
        <v>5</v>
      </c>
      <c r="C2469" s="1" t="s">
        <v>2796</v>
      </c>
      <c r="D2469" s="3" t="s">
        <v>2467</v>
      </c>
      <c r="E2469" s="2">
        <v>44550.190428240741</v>
      </c>
    </row>
    <row r="2470" spans="1:5" ht="33" customHeight="1" x14ac:dyDescent="0.3">
      <c r="A2470" s="1" t="s">
        <v>23</v>
      </c>
      <c r="B2470" s="1" t="s">
        <v>5</v>
      </c>
      <c r="C2470" s="1" t="s">
        <v>2796</v>
      </c>
      <c r="D2470" s="3" t="s">
        <v>2468</v>
      </c>
      <c r="E2470" s="2">
        <v>44550.190497685187</v>
      </c>
    </row>
    <row r="2471" spans="1:5" ht="33" customHeight="1" x14ac:dyDescent="0.3">
      <c r="A2471" s="1" t="s">
        <v>4</v>
      </c>
      <c r="B2471" s="1" t="s">
        <v>5</v>
      </c>
      <c r="C2471" s="1" t="s">
        <v>2796</v>
      </c>
      <c r="D2471" s="3" t="s">
        <v>2469</v>
      </c>
      <c r="E2471" s="2">
        <v>44550.19226851852</v>
      </c>
    </row>
    <row r="2472" spans="1:5" ht="33" customHeight="1" x14ac:dyDescent="0.3">
      <c r="A2472" s="1" t="s">
        <v>4</v>
      </c>
      <c r="B2472" s="1" t="s">
        <v>5</v>
      </c>
      <c r="C2472" s="1" t="s">
        <v>2796</v>
      </c>
      <c r="D2472" s="3" t="s">
        <v>2470</v>
      </c>
      <c r="E2472" s="2">
        <v>44550.192511574074</v>
      </c>
    </row>
    <row r="2473" spans="1:5" ht="33" customHeight="1" x14ac:dyDescent="0.3">
      <c r="A2473" s="1" t="s">
        <v>9</v>
      </c>
      <c r="B2473" s="1" t="s">
        <v>5</v>
      </c>
      <c r="C2473" s="1" t="s">
        <v>2796</v>
      </c>
      <c r="D2473" s="3" t="s">
        <v>2471</v>
      </c>
      <c r="E2473" s="2">
        <v>44550.192673611113</v>
      </c>
    </row>
    <row r="2474" spans="1:5" ht="33" customHeight="1" x14ac:dyDescent="0.3">
      <c r="A2474" s="1" t="s">
        <v>4</v>
      </c>
      <c r="B2474" s="1" t="s">
        <v>5</v>
      </c>
      <c r="C2474" s="1" t="s">
        <v>2796</v>
      </c>
      <c r="D2474" s="3" t="s">
        <v>2472</v>
      </c>
      <c r="E2474" s="2">
        <v>44550.192997685182</v>
      </c>
    </row>
    <row r="2475" spans="1:5" ht="33" customHeight="1" x14ac:dyDescent="0.3">
      <c r="A2475" s="1" t="s">
        <v>9</v>
      </c>
      <c r="B2475" s="1" t="s">
        <v>13</v>
      </c>
      <c r="C2475" s="1" t="s">
        <v>2796</v>
      </c>
      <c r="D2475" s="3" t="s">
        <v>2473</v>
      </c>
      <c r="E2475" s="2">
        <v>44550.193067129629</v>
      </c>
    </row>
    <row r="2476" spans="1:5" ht="33" customHeight="1" x14ac:dyDescent="0.3">
      <c r="A2476" s="1" t="s">
        <v>9</v>
      </c>
      <c r="B2476" s="1" t="s">
        <v>13</v>
      </c>
      <c r="C2476" s="1" t="s">
        <v>2796</v>
      </c>
      <c r="D2476" s="3" t="s">
        <v>2474</v>
      </c>
      <c r="E2476" s="2">
        <v>44550.19326388889</v>
      </c>
    </row>
    <row r="2477" spans="1:5" ht="33" customHeight="1" x14ac:dyDescent="0.3">
      <c r="A2477" s="1" t="s">
        <v>4</v>
      </c>
      <c r="B2477" s="1" t="s">
        <v>5</v>
      </c>
      <c r="C2477" s="1" t="s">
        <v>2796</v>
      </c>
      <c r="D2477" s="3" t="s">
        <v>2475</v>
      </c>
      <c r="E2477" s="2">
        <v>44550.1955787037</v>
      </c>
    </row>
    <row r="2478" spans="1:5" ht="33" customHeight="1" x14ac:dyDescent="0.3">
      <c r="A2478" s="1" t="s">
        <v>4</v>
      </c>
      <c r="B2478" s="1" t="s">
        <v>13</v>
      </c>
      <c r="C2478" s="1" t="s">
        <v>2796</v>
      </c>
      <c r="D2478" s="3" t="s">
        <v>2476</v>
      </c>
      <c r="E2478" s="2">
        <v>44550.19599537037</v>
      </c>
    </row>
    <row r="2479" spans="1:5" ht="33" customHeight="1" x14ac:dyDescent="0.3">
      <c r="A2479" s="1" t="s">
        <v>4</v>
      </c>
      <c r="B2479" s="1" t="s">
        <v>5</v>
      </c>
      <c r="C2479" s="1" t="s">
        <v>2796</v>
      </c>
      <c r="D2479" s="3" t="s">
        <v>2477</v>
      </c>
      <c r="E2479" s="2">
        <v>44550.196064814816</v>
      </c>
    </row>
    <row r="2480" spans="1:5" ht="33" customHeight="1" x14ac:dyDescent="0.3">
      <c r="A2480" s="1" t="s">
        <v>4</v>
      </c>
      <c r="B2480" s="1" t="s">
        <v>5</v>
      </c>
      <c r="C2480" s="1" t="s">
        <v>2796</v>
      </c>
      <c r="D2480" s="3" t="s">
        <v>2478</v>
      </c>
      <c r="E2480" s="2">
        <v>44550.196111111109</v>
      </c>
    </row>
    <row r="2481" spans="1:5" ht="33" customHeight="1" x14ac:dyDescent="0.3">
      <c r="A2481" s="1" t="s">
        <v>9</v>
      </c>
      <c r="B2481" s="1" t="s">
        <v>5</v>
      </c>
      <c r="C2481" s="1" t="s">
        <v>2796</v>
      </c>
      <c r="D2481" s="3" t="s">
        <v>2479</v>
      </c>
      <c r="E2481" s="2">
        <v>44550.197141203702</v>
      </c>
    </row>
    <row r="2482" spans="1:5" ht="33" customHeight="1" x14ac:dyDescent="0.3">
      <c r="A2482" s="1" t="s">
        <v>4</v>
      </c>
      <c r="B2482" s="1" t="s">
        <v>5</v>
      </c>
      <c r="C2482" s="1" t="s">
        <v>2796</v>
      </c>
      <c r="D2482" s="3" t="s">
        <v>2480</v>
      </c>
      <c r="E2482" s="2">
        <v>44550.198796296296</v>
      </c>
    </row>
    <row r="2483" spans="1:5" ht="33" customHeight="1" x14ac:dyDescent="0.3">
      <c r="A2483" s="1" t="s">
        <v>42</v>
      </c>
      <c r="B2483" s="1" t="s">
        <v>5</v>
      </c>
      <c r="C2483" s="1" t="s">
        <v>2796</v>
      </c>
      <c r="D2483" s="3" t="s">
        <v>2481</v>
      </c>
      <c r="E2483" s="2">
        <v>44550.201215277775</v>
      </c>
    </row>
    <row r="2484" spans="1:5" ht="33" customHeight="1" x14ac:dyDescent="0.3">
      <c r="A2484" s="1" t="s">
        <v>42</v>
      </c>
      <c r="B2484" s="1" t="s">
        <v>5</v>
      </c>
      <c r="C2484" s="1" t="s">
        <v>2796</v>
      </c>
      <c r="D2484" s="3" t="s">
        <v>2482</v>
      </c>
      <c r="E2484" s="2">
        <v>44550.201331018521</v>
      </c>
    </row>
    <row r="2485" spans="1:5" ht="33" customHeight="1" x14ac:dyDescent="0.3">
      <c r="A2485" s="1" t="s">
        <v>9</v>
      </c>
      <c r="B2485" s="1" t="s">
        <v>13</v>
      </c>
      <c r="C2485" s="1" t="s">
        <v>2796</v>
      </c>
      <c r="D2485" s="3" t="s">
        <v>2483</v>
      </c>
      <c r="E2485" s="2">
        <v>44550.205625000002</v>
      </c>
    </row>
    <row r="2486" spans="1:5" ht="33" customHeight="1" x14ac:dyDescent="0.3">
      <c r="A2486" s="1" t="s">
        <v>4</v>
      </c>
      <c r="B2486" s="1" t="s">
        <v>5</v>
      </c>
      <c r="C2486" s="1" t="s">
        <v>2796</v>
      </c>
      <c r="D2486" s="3" t="s">
        <v>2484</v>
      </c>
      <c r="E2486" s="2">
        <v>44550.206932870373</v>
      </c>
    </row>
    <row r="2487" spans="1:5" ht="33" customHeight="1" x14ac:dyDescent="0.3">
      <c r="A2487" s="1" t="s">
        <v>17</v>
      </c>
      <c r="B2487" s="1" t="s">
        <v>5</v>
      </c>
      <c r="C2487" s="1" t="s">
        <v>2796</v>
      </c>
      <c r="D2487" s="3" t="s">
        <v>2485</v>
      </c>
      <c r="E2487" s="2">
        <v>44550.20716435185</v>
      </c>
    </row>
    <row r="2488" spans="1:5" ht="33" customHeight="1" x14ac:dyDescent="0.3">
      <c r="A2488" s="1" t="s">
        <v>23</v>
      </c>
      <c r="B2488" s="1" t="s">
        <v>5</v>
      </c>
      <c r="C2488" s="1" t="s">
        <v>2796</v>
      </c>
      <c r="D2488" s="3" t="s">
        <v>2486</v>
      </c>
      <c r="E2488" s="2">
        <v>44550.207453703704</v>
      </c>
    </row>
    <row r="2489" spans="1:5" ht="33" customHeight="1" x14ac:dyDescent="0.3">
      <c r="A2489" s="1" t="s">
        <v>4</v>
      </c>
      <c r="B2489" s="1" t="s">
        <v>13</v>
      </c>
      <c r="C2489" s="1" t="s">
        <v>2796</v>
      </c>
      <c r="D2489" s="3" t="s">
        <v>2487</v>
      </c>
      <c r="E2489" s="2">
        <v>44550.208854166667</v>
      </c>
    </row>
    <row r="2490" spans="1:5" ht="33" customHeight="1" x14ac:dyDescent="0.3">
      <c r="A2490" s="1" t="s">
        <v>4</v>
      </c>
      <c r="B2490" s="1" t="s">
        <v>5</v>
      </c>
      <c r="C2490" s="1" t="s">
        <v>2796</v>
      </c>
      <c r="D2490" s="3" t="s">
        <v>2488</v>
      </c>
      <c r="E2490" s="2">
        <v>44550.20890046296</v>
      </c>
    </row>
    <row r="2491" spans="1:5" ht="33" customHeight="1" x14ac:dyDescent="0.3">
      <c r="A2491" s="1" t="s">
        <v>7</v>
      </c>
      <c r="B2491" s="1" t="s">
        <v>5</v>
      </c>
      <c r="C2491" s="1" t="s">
        <v>2796</v>
      </c>
      <c r="D2491" s="3" t="s">
        <v>2489</v>
      </c>
      <c r="E2491" s="2">
        <v>44550.209641203706</v>
      </c>
    </row>
    <row r="2492" spans="1:5" ht="33" customHeight="1" x14ac:dyDescent="0.3">
      <c r="A2492" s="1" t="s">
        <v>4</v>
      </c>
      <c r="B2492" s="1" t="s">
        <v>5</v>
      </c>
      <c r="C2492" s="1" t="s">
        <v>2796</v>
      </c>
      <c r="D2492" s="3" t="s">
        <v>2490</v>
      </c>
      <c r="E2492" s="2">
        <v>44550.208541666667</v>
      </c>
    </row>
    <row r="2493" spans="1:5" ht="33" customHeight="1" x14ac:dyDescent="0.3">
      <c r="A2493" s="1" t="s">
        <v>48</v>
      </c>
      <c r="B2493" s="1" t="s">
        <v>5</v>
      </c>
      <c r="C2493" s="1" t="s">
        <v>2796</v>
      </c>
      <c r="D2493" s="3" t="s">
        <v>2491</v>
      </c>
      <c r="E2493" s="2">
        <v>44550.21570601852</v>
      </c>
    </row>
    <row r="2494" spans="1:5" ht="33" customHeight="1" x14ac:dyDescent="0.3">
      <c r="A2494" s="1" t="s">
        <v>42</v>
      </c>
      <c r="B2494" s="1" t="s">
        <v>5</v>
      </c>
      <c r="C2494" s="1" t="s">
        <v>2796</v>
      </c>
      <c r="D2494" s="3" t="s">
        <v>2492</v>
      </c>
      <c r="E2494" s="2">
        <v>44550.21603009259</v>
      </c>
    </row>
    <row r="2495" spans="1:5" ht="33" customHeight="1" x14ac:dyDescent="0.3">
      <c r="A2495" s="1" t="s">
        <v>42</v>
      </c>
      <c r="B2495" s="1" t="s">
        <v>5</v>
      </c>
      <c r="C2495" s="1" t="s">
        <v>2796</v>
      </c>
      <c r="D2495" s="3" t="s">
        <v>2493</v>
      </c>
      <c r="E2495" s="2">
        <v>44550.216053240743</v>
      </c>
    </row>
    <row r="2496" spans="1:5" ht="33" customHeight="1" x14ac:dyDescent="0.3">
      <c r="A2496" s="1" t="s">
        <v>4</v>
      </c>
      <c r="B2496" s="1" t="s">
        <v>5</v>
      </c>
      <c r="C2496" s="1" t="s">
        <v>2796</v>
      </c>
      <c r="D2496" s="3" t="s">
        <v>2494</v>
      </c>
      <c r="E2496" s="2">
        <v>44550.216284722221</v>
      </c>
    </row>
    <row r="2497" spans="1:5" ht="33" customHeight="1" x14ac:dyDescent="0.3">
      <c r="A2497" s="1" t="s">
        <v>4</v>
      </c>
      <c r="B2497" s="1" t="s">
        <v>5</v>
      </c>
      <c r="C2497" s="1" t="s">
        <v>2796</v>
      </c>
      <c r="D2497" s="3" t="s">
        <v>2495</v>
      </c>
      <c r="E2497" s="2">
        <v>44550.218541666669</v>
      </c>
    </row>
    <row r="2498" spans="1:5" ht="33" customHeight="1" x14ac:dyDescent="0.3">
      <c r="A2498" s="1" t="s">
        <v>9</v>
      </c>
      <c r="B2498" s="1" t="s">
        <v>5</v>
      </c>
      <c r="C2498" s="1" t="s">
        <v>2796</v>
      </c>
      <c r="D2498" s="3" t="s">
        <v>2496</v>
      </c>
      <c r="E2498" s="2">
        <v>44550.218807870369</v>
      </c>
    </row>
    <row r="2499" spans="1:5" ht="33" customHeight="1" x14ac:dyDescent="0.3">
      <c r="A2499" s="1" t="s">
        <v>4</v>
      </c>
      <c r="B2499" s="1" t="s">
        <v>5</v>
      </c>
      <c r="C2499" s="1" t="s">
        <v>2796</v>
      </c>
      <c r="D2499" s="3" t="s">
        <v>2497</v>
      </c>
      <c r="E2499" s="2">
        <v>44550.220243055555</v>
      </c>
    </row>
    <row r="2500" spans="1:5" ht="33" customHeight="1" x14ac:dyDescent="0.3">
      <c r="A2500" s="1" t="s">
        <v>4</v>
      </c>
      <c r="B2500" s="1" t="s">
        <v>5</v>
      </c>
      <c r="C2500" s="1" t="s">
        <v>2796</v>
      </c>
      <c r="D2500" s="3" t="s">
        <v>2498</v>
      </c>
      <c r="E2500" s="2">
        <v>44550.220497685186</v>
      </c>
    </row>
    <row r="2501" spans="1:5" ht="33" customHeight="1" x14ac:dyDescent="0.3">
      <c r="A2501" s="1" t="s">
        <v>4</v>
      </c>
      <c r="B2501" s="1" t="s">
        <v>5</v>
      </c>
      <c r="C2501" s="1" t="s">
        <v>2796</v>
      </c>
      <c r="D2501" s="3" t="s">
        <v>2499</v>
      </c>
      <c r="E2501" s="2">
        <v>44550.221516203703</v>
      </c>
    </row>
    <row r="2502" spans="1:5" ht="33" customHeight="1" x14ac:dyDescent="0.3">
      <c r="A2502" s="1" t="s">
        <v>4</v>
      </c>
      <c r="B2502" s="1" t="s">
        <v>5</v>
      </c>
      <c r="C2502" s="1" t="s">
        <v>2796</v>
      </c>
      <c r="D2502" s="3" t="s">
        <v>2500</v>
      </c>
      <c r="E2502" s="2">
        <v>44550.222199074073</v>
      </c>
    </row>
    <row r="2503" spans="1:5" ht="33" customHeight="1" x14ac:dyDescent="0.3">
      <c r="A2503" s="1" t="s">
        <v>9</v>
      </c>
      <c r="B2503" s="1" t="s">
        <v>5</v>
      </c>
      <c r="C2503" s="1" t="s">
        <v>2796</v>
      </c>
      <c r="D2503" s="3" t="s">
        <v>2501</v>
      </c>
      <c r="E2503" s="2">
        <v>44550.222210648149</v>
      </c>
    </row>
    <row r="2504" spans="1:5" ht="33" customHeight="1" x14ac:dyDescent="0.3">
      <c r="A2504" s="1" t="s">
        <v>17</v>
      </c>
      <c r="B2504" s="1" t="s">
        <v>5</v>
      </c>
      <c r="C2504" s="1" t="s">
        <v>2796</v>
      </c>
      <c r="D2504" s="3" t="s">
        <v>2502</v>
      </c>
      <c r="E2504" s="2">
        <v>44550.222962962966</v>
      </c>
    </row>
    <row r="2505" spans="1:5" ht="33" customHeight="1" x14ac:dyDescent="0.3">
      <c r="A2505" s="1" t="s">
        <v>9</v>
      </c>
      <c r="B2505" s="1" t="s">
        <v>5</v>
      </c>
      <c r="C2505" s="1" t="s">
        <v>2796</v>
      </c>
      <c r="D2505" s="3" t="s">
        <v>2503</v>
      </c>
      <c r="E2505" s="2">
        <v>44550.223078703704</v>
      </c>
    </row>
    <row r="2506" spans="1:5" ht="33" customHeight="1" x14ac:dyDescent="0.3">
      <c r="A2506" s="1" t="s">
        <v>9</v>
      </c>
      <c r="B2506" s="1" t="s">
        <v>5</v>
      </c>
      <c r="C2506" s="1" t="s">
        <v>2796</v>
      </c>
      <c r="D2506" s="3" t="s">
        <v>2504</v>
      </c>
      <c r="E2506" s="2">
        <v>44550.223287037035</v>
      </c>
    </row>
    <row r="2507" spans="1:5" ht="33" customHeight="1" x14ac:dyDescent="0.3">
      <c r="A2507" s="1" t="s">
        <v>42</v>
      </c>
      <c r="B2507" s="1" t="s">
        <v>5</v>
      </c>
      <c r="C2507" s="1" t="s">
        <v>2796</v>
      </c>
      <c r="D2507" s="3" t="s">
        <v>2505</v>
      </c>
      <c r="E2507" s="2">
        <v>44550.223333333335</v>
      </c>
    </row>
    <row r="2508" spans="1:5" ht="33" customHeight="1" x14ac:dyDescent="0.3">
      <c r="A2508" s="1" t="s">
        <v>9</v>
      </c>
      <c r="B2508" s="1" t="s">
        <v>5</v>
      </c>
      <c r="C2508" s="1" t="s">
        <v>2796</v>
      </c>
      <c r="D2508" s="3" t="s">
        <v>2506</v>
      </c>
      <c r="E2508" s="2">
        <v>44550.223368055558</v>
      </c>
    </row>
    <row r="2509" spans="1:5" ht="33" customHeight="1" x14ac:dyDescent="0.3">
      <c r="A2509" s="1" t="s">
        <v>9</v>
      </c>
      <c r="B2509" s="1" t="s">
        <v>13</v>
      </c>
      <c r="C2509" s="1" t="s">
        <v>2796</v>
      </c>
      <c r="D2509" s="3" t="s">
        <v>2507</v>
      </c>
      <c r="E2509" s="2">
        <v>44550.224131944444</v>
      </c>
    </row>
    <row r="2510" spans="1:5" ht="33" customHeight="1" x14ac:dyDescent="0.3">
      <c r="A2510" s="1" t="s">
        <v>7</v>
      </c>
      <c r="B2510" s="1" t="s">
        <v>13</v>
      </c>
      <c r="C2510" s="1" t="s">
        <v>2796</v>
      </c>
      <c r="D2510" s="3" t="s">
        <v>2508</v>
      </c>
      <c r="E2510" s="2">
        <v>44550.225671296299</v>
      </c>
    </row>
    <row r="2511" spans="1:5" ht="33" customHeight="1" x14ac:dyDescent="0.3">
      <c r="A2511" s="1" t="s">
        <v>4</v>
      </c>
      <c r="B2511" s="1" t="s">
        <v>5</v>
      </c>
      <c r="C2511" s="1" t="s">
        <v>2796</v>
      </c>
      <c r="D2511" s="3" t="s">
        <v>2509</v>
      </c>
      <c r="E2511" s="2">
        <v>44550.227453703701</v>
      </c>
    </row>
    <row r="2512" spans="1:5" ht="33" customHeight="1" x14ac:dyDescent="0.3">
      <c r="A2512" s="1" t="s">
        <v>9</v>
      </c>
      <c r="B2512" s="1" t="s">
        <v>5</v>
      </c>
      <c r="C2512" s="1" t="s">
        <v>2796</v>
      </c>
      <c r="D2512" s="3" t="s">
        <v>2510</v>
      </c>
      <c r="E2512" s="2">
        <v>44550.227569444447</v>
      </c>
    </row>
    <row r="2513" spans="1:5" ht="33" customHeight="1" x14ac:dyDescent="0.3">
      <c r="A2513" s="1" t="s">
        <v>9</v>
      </c>
      <c r="B2513" s="1" t="s">
        <v>5</v>
      </c>
      <c r="C2513" s="1" t="s">
        <v>2796</v>
      </c>
      <c r="D2513" s="3" t="s">
        <v>2511</v>
      </c>
      <c r="E2513" s="2">
        <v>44550.227766203701</v>
      </c>
    </row>
    <row r="2514" spans="1:5" ht="33" customHeight="1" x14ac:dyDescent="0.3">
      <c r="A2514" s="1" t="s">
        <v>4</v>
      </c>
      <c r="B2514" s="1" t="s">
        <v>5</v>
      </c>
      <c r="C2514" s="1" t="s">
        <v>2796</v>
      </c>
      <c r="D2514" s="3" t="s">
        <v>2512</v>
      </c>
      <c r="E2514" s="2">
        <v>44550.228680555556</v>
      </c>
    </row>
    <row r="2515" spans="1:5" ht="33" customHeight="1" x14ac:dyDescent="0.3">
      <c r="A2515" s="1" t="s">
        <v>9</v>
      </c>
      <c r="B2515" s="1" t="s">
        <v>5</v>
      </c>
      <c r="C2515" s="1" t="s">
        <v>2796</v>
      </c>
      <c r="D2515" s="3" t="s">
        <v>2513</v>
      </c>
      <c r="E2515" s="2">
        <v>44550.22896990741</v>
      </c>
    </row>
    <row r="2516" spans="1:5" ht="33" customHeight="1" x14ac:dyDescent="0.3">
      <c r="A2516" s="1" t="s">
        <v>4</v>
      </c>
      <c r="B2516" s="1" t="s">
        <v>5</v>
      </c>
      <c r="C2516" s="1" t="s">
        <v>2796</v>
      </c>
      <c r="D2516" s="3" t="s">
        <v>2514</v>
      </c>
      <c r="E2516" s="2">
        <v>44550.230624999997</v>
      </c>
    </row>
    <row r="2517" spans="1:5" ht="33" customHeight="1" x14ac:dyDescent="0.3">
      <c r="A2517" s="1" t="s">
        <v>4</v>
      </c>
      <c r="B2517" s="1" t="s">
        <v>5</v>
      </c>
      <c r="C2517" s="1" t="s">
        <v>2796</v>
      </c>
      <c r="D2517" s="3" t="s">
        <v>2515</v>
      </c>
      <c r="E2517" s="2">
        <v>44550.230949074074</v>
      </c>
    </row>
    <row r="2518" spans="1:5" ht="33" customHeight="1" x14ac:dyDescent="0.3">
      <c r="A2518" s="1" t="s">
        <v>11</v>
      </c>
      <c r="B2518" s="1" t="s">
        <v>5</v>
      </c>
      <c r="C2518" s="1" t="s">
        <v>2796</v>
      </c>
      <c r="D2518" s="3" t="s">
        <v>2516</v>
      </c>
      <c r="E2518" s="2">
        <v>44550.233252314814</v>
      </c>
    </row>
    <row r="2519" spans="1:5" ht="33" customHeight="1" x14ac:dyDescent="0.3">
      <c r="A2519" s="1" t="s">
        <v>17</v>
      </c>
      <c r="B2519" s="1" t="s">
        <v>5</v>
      </c>
      <c r="C2519" s="1" t="s">
        <v>2796</v>
      </c>
      <c r="D2519" s="3" t="s">
        <v>2517</v>
      </c>
      <c r="E2519" s="2">
        <v>44550.234907407408</v>
      </c>
    </row>
    <row r="2520" spans="1:5" ht="33" customHeight="1" x14ac:dyDescent="0.3">
      <c r="A2520" s="1" t="s">
        <v>4</v>
      </c>
      <c r="B2520" s="1" t="s">
        <v>5</v>
      </c>
      <c r="C2520" s="1" t="s">
        <v>2796</v>
      </c>
      <c r="D2520" s="3" t="s">
        <v>2518</v>
      </c>
      <c r="E2520" s="2">
        <v>44550.236226851855</v>
      </c>
    </row>
    <row r="2521" spans="1:5" ht="33" customHeight="1" x14ac:dyDescent="0.3">
      <c r="A2521" s="1" t="s">
        <v>64</v>
      </c>
      <c r="B2521" s="1" t="s">
        <v>5</v>
      </c>
      <c r="C2521" s="1" t="s">
        <v>2796</v>
      </c>
      <c r="D2521" s="3" t="s">
        <v>2519</v>
      </c>
      <c r="E2521" s="2">
        <v>44550.236944444441</v>
      </c>
    </row>
    <row r="2522" spans="1:5" ht="33" customHeight="1" x14ac:dyDescent="0.3">
      <c r="A2522" s="1" t="s">
        <v>4</v>
      </c>
      <c r="B2522" s="1" t="s">
        <v>13</v>
      </c>
      <c r="C2522" s="1" t="s">
        <v>2796</v>
      </c>
      <c r="D2522" s="3" t="s">
        <v>2520</v>
      </c>
      <c r="E2522" s="2">
        <v>44550.237673611111</v>
      </c>
    </row>
    <row r="2523" spans="1:5" ht="33" customHeight="1" x14ac:dyDescent="0.3">
      <c r="A2523" s="1" t="s">
        <v>4</v>
      </c>
      <c r="B2523" s="1" t="s">
        <v>5</v>
      </c>
      <c r="C2523" s="1" t="s">
        <v>2796</v>
      </c>
      <c r="D2523" s="3" t="s">
        <v>2521</v>
      </c>
      <c r="E2523" s="2">
        <v>44550.23773148148</v>
      </c>
    </row>
    <row r="2524" spans="1:5" ht="33" customHeight="1" x14ac:dyDescent="0.3">
      <c r="A2524" s="1" t="s">
        <v>9</v>
      </c>
      <c r="B2524" s="1" t="s">
        <v>5</v>
      </c>
      <c r="C2524" s="1" t="s">
        <v>2796</v>
      </c>
      <c r="D2524" s="3" t="s">
        <v>2522</v>
      </c>
      <c r="E2524" s="2">
        <v>44550.237824074073</v>
      </c>
    </row>
    <row r="2525" spans="1:5" ht="33" customHeight="1" x14ac:dyDescent="0.3">
      <c r="A2525" s="1" t="s">
        <v>4</v>
      </c>
      <c r="B2525" s="1" t="s">
        <v>5</v>
      </c>
      <c r="C2525" s="1" t="s">
        <v>2796</v>
      </c>
      <c r="D2525" s="3" t="s">
        <v>2523</v>
      </c>
      <c r="E2525" s="2">
        <v>44550.239085648151</v>
      </c>
    </row>
    <row r="2526" spans="1:5" ht="33" customHeight="1" x14ac:dyDescent="0.3">
      <c r="A2526" s="1" t="s">
        <v>42</v>
      </c>
      <c r="B2526" s="1" t="s">
        <v>5</v>
      </c>
      <c r="C2526" s="1" t="s">
        <v>2796</v>
      </c>
      <c r="D2526" s="3" t="s">
        <v>2524</v>
      </c>
      <c r="E2526" s="2">
        <v>44550.23951388889</v>
      </c>
    </row>
    <row r="2527" spans="1:5" ht="33" customHeight="1" x14ac:dyDescent="0.3">
      <c r="A2527" s="1" t="s">
        <v>23</v>
      </c>
      <c r="B2527" s="1" t="s">
        <v>13</v>
      </c>
      <c r="C2527" s="1" t="s">
        <v>2796</v>
      </c>
      <c r="D2527" s="3" t="s">
        <v>2525</v>
      </c>
      <c r="E2527" s="2">
        <v>44550.24013888889</v>
      </c>
    </row>
    <row r="2528" spans="1:5" ht="33" customHeight="1" x14ac:dyDescent="0.3">
      <c r="A2528" s="1" t="s">
        <v>4</v>
      </c>
      <c r="B2528" s="1" t="s">
        <v>5</v>
      </c>
      <c r="C2528" s="1" t="s">
        <v>2796</v>
      </c>
      <c r="D2528" s="3" t="s">
        <v>2526</v>
      </c>
      <c r="E2528" s="2">
        <v>44550.240555555552</v>
      </c>
    </row>
    <row r="2529" spans="1:5" ht="33" customHeight="1" x14ac:dyDescent="0.3">
      <c r="A2529" s="1" t="s">
        <v>4</v>
      </c>
      <c r="B2529" s="1" t="s">
        <v>5</v>
      </c>
      <c r="C2529" s="1" t="s">
        <v>2796</v>
      </c>
      <c r="D2529" s="3" t="s">
        <v>2527</v>
      </c>
      <c r="E2529" s="2">
        <v>44550.2421875</v>
      </c>
    </row>
    <row r="2530" spans="1:5" ht="33" customHeight="1" x14ac:dyDescent="0.3">
      <c r="A2530" s="1" t="s">
        <v>9</v>
      </c>
      <c r="B2530" s="1" t="s">
        <v>5</v>
      </c>
      <c r="C2530" s="1" t="s">
        <v>2796</v>
      </c>
      <c r="D2530" s="3" t="s">
        <v>2528</v>
      </c>
      <c r="E2530" s="2">
        <v>44550.242384259262</v>
      </c>
    </row>
    <row r="2531" spans="1:5" ht="33" customHeight="1" x14ac:dyDescent="0.3">
      <c r="A2531" s="1" t="s">
        <v>9</v>
      </c>
      <c r="B2531" s="1" t="s">
        <v>5</v>
      </c>
      <c r="C2531" s="1" t="s">
        <v>2796</v>
      </c>
      <c r="D2531" s="3" t="s">
        <v>2529</v>
      </c>
      <c r="E2531" s="2">
        <v>44550.242465277777</v>
      </c>
    </row>
    <row r="2532" spans="1:5" ht="33" customHeight="1" x14ac:dyDescent="0.3">
      <c r="A2532" s="1" t="s">
        <v>4</v>
      </c>
      <c r="B2532" s="1" t="s">
        <v>5</v>
      </c>
      <c r="C2532" s="1" t="s">
        <v>2796</v>
      </c>
      <c r="D2532" s="3" t="s">
        <v>2530</v>
      </c>
      <c r="E2532" s="2">
        <v>44550.242754629631</v>
      </c>
    </row>
    <row r="2533" spans="1:5" ht="33" customHeight="1" x14ac:dyDescent="0.3">
      <c r="A2533" s="1" t="s">
        <v>9</v>
      </c>
      <c r="B2533" s="1" t="s">
        <v>5</v>
      </c>
      <c r="C2533" s="1" t="s">
        <v>2796</v>
      </c>
      <c r="D2533" s="3" t="s">
        <v>2531</v>
      </c>
      <c r="E2533" s="2">
        <v>44550.243715277778</v>
      </c>
    </row>
    <row r="2534" spans="1:5" ht="33" customHeight="1" x14ac:dyDescent="0.3">
      <c r="A2534" s="1" t="s">
        <v>9</v>
      </c>
      <c r="B2534" s="1" t="s">
        <v>13</v>
      </c>
      <c r="C2534" s="1" t="s">
        <v>2796</v>
      </c>
      <c r="D2534" s="3" t="s">
        <v>2532</v>
      </c>
      <c r="E2534" s="2">
        <v>44550.244212962964</v>
      </c>
    </row>
    <row r="2535" spans="1:5" ht="33" customHeight="1" x14ac:dyDescent="0.3">
      <c r="A2535" s="1" t="s">
        <v>4</v>
      </c>
      <c r="B2535" s="1" t="s">
        <v>13</v>
      </c>
      <c r="C2535" s="1" t="s">
        <v>2796</v>
      </c>
      <c r="D2535" s="3" t="s">
        <v>2533</v>
      </c>
      <c r="E2535" s="2">
        <v>44550.244386574072</v>
      </c>
    </row>
    <row r="2536" spans="1:5" ht="33" customHeight="1" x14ac:dyDescent="0.3">
      <c r="A2536" s="1" t="s">
        <v>4</v>
      </c>
      <c r="B2536" s="1" t="s">
        <v>5</v>
      </c>
      <c r="C2536" s="1" t="s">
        <v>2796</v>
      </c>
      <c r="D2536" s="3" t="s">
        <v>2534</v>
      </c>
      <c r="E2536" s="2">
        <v>44550.244733796295</v>
      </c>
    </row>
    <row r="2537" spans="1:5" ht="33" customHeight="1" x14ac:dyDescent="0.3">
      <c r="A2537" s="1" t="s">
        <v>4</v>
      </c>
      <c r="B2537" s="1" t="s">
        <v>5</v>
      </c>
      <c r="C2537" s="1" t="s">
        <v>2796</v>
      </c>
      <c r="D2537" s="3" t="s">
        <v>2535</v>
      </c>
      <c r="E2537" s="2">
        <v>44550.245578703703</v>
      </c>
    </row>
    <row r="2538" spans="1:5" ht="33" customHeight="1" x14ac:dyDescent="0.3">
      <c r="A2538" s="1" t="s">
        <v>23</v>
      </c>
      <c r="B2538" s="1" t="s">
        <v>5</v>
      </c>
      <c r="C2538" s="1" t="s">
        <v>2796</v>
      </c>
      <c r="D2538" s="3" t="s">
        <v>2536</v>
      </c>
      <c r="E2538" s="2">
        <v>44550.245972222219</v>
      </c>
    </row>
    <row r="2539" spans="1:5" ht="33" customHeight="1" x14ac:dyDescent="0.3">
      <c r="A2539" s="1" t="s">
        <v>9</v>
      </c>
      <c r="B2539" s="1" t="s">
        <v>5</v>
      </c>
      <c r="C2539" s="1" t="s">
        <v>2796</v>
      </c>
      <c r="D2539" s="3" t="s">
        <v>2537</v>
      </c>
      <c r="E2539" s="2">
        <v>44550.24659722222</v>
      </c>
    </row>
    <row r="2540" spans="1:5" ht="33" customHeight="1" x14ac:dyDescent="0.3">
      <c r="A2540" s="1" t="s">
        <v>9</v>
      </c>
      <c r="B2540" s="1" t="s">
        <v>5</v>
      </c>
      <c r="C2540" s="1" t="s">
        <v>2796</v>
      </c>
      <c r="D2540" s="3" t="s">
        <v>2538</v>
      </c>
      <c r="E2540" s="2">
        <v>44550.247094907405</v>
      </c>
    </row>
    <row r="2541" spans="1:5" ht="33" customHeight="1" x14ac:dyDescent="0.3">
      <c r="A2541" s="1" t="s">
        <v>17</v>
      </c>
      <c r="B2541" s="1" t="s">
        <v>13</v>
      </c>
      <c r="C2541" s="1" t="s">
        <v>2796</v>
      </c>
      <c r="D2541" s="3" t="s">
        <v>2539</v>
      </c>
      <c r="E2541" s="2">
        <v>44550.248495370368</v>
      </c>
    </row>
    <row r="2542" spans="1:5" ht="33" customHeight="1" x14ac:dyDescent="0.3">
      <c r="A2542" s="1" t="s">
        <v>4</v>
      </c>
      <c r="B2542" s="1" t="s">
        <v>5</v>
      </c>
      <c r="C2542" s="1" t="s">
        <v>2796</v>
      </c>
      <c r="D2542" s="3" t="s">
        <v>2540</v>
      </c>
      <c r="E2542" s="2">
        <v>44550.249039351853</v>
      </c>
    </row>
    <row r="2543" spans="1:5" ht="33" customHeight="1" x14ac:dyDescent="0.3">
      <c r="A2543" s="1" t="s">
        <v>23</v>
      </c>
      <c r="B2543" s="1" t="s">
        <v>5</v>
      </c>
      <c r="C2543" s="1" t="s">
        <v>2796</v>
      </c>
      <c r="D2543" s="3" t="s">
        <v>2541</v>
      </c>
      <c r="E2543" s="2">
        <v>44550.249942129631</v>
      </c>
    </row>
    <row r="2544" spans="1:5" ht="33" customHeight="1" x14ac:dyDescent="0.3">
      <c r="A2544" s="1" t="s">
        <v>9</v>
      </c>
      <c r="B2544" s="1" t="s">
        <v>5</v>
      </c>
      <c r="C2544" s="1" t="s">
        <v>2796</v>
      </c>
      <c r="D2544" s="3" t="s">
        <v>2542</v>
      </c>
      <c r="E2544" s="2">
        <v>44550.250289351854</v>
      </c>
    </row>
    <row r="2545" spans="1:5" ht="33" customHeight="1" x14ac:dyDescent="0.3">
      <c r="A2545" s="1" t="s">
        <v>4</v>
      </c>
      <c r="B2545" s="1" t="s">
        <v>13</v>
      </c>
      <c r="C2545" s="1" t="s">
        <v>2796</v>
      </c>
      <c r="D2545" s="3" t="s">
        <v>2543</v>
      </c>
      <c r="E2545" s="2">
        <v>44550.251354166663</v>
      </c>
    </row>
    <row r="2546" spans="1:5" ht="33" customHeight="1" x14ac:dyDescent="0.3">
      <c r="A2546" s="1" t="s">
        <v>4</v>
      </c>
      <c r="B2546" s="1" t="s">
        <v>5</v>
      </c>
      <c r="C2546" s="1" t="s">
        <v>2796</v>
      </c>
      <c r="D2546" s="3" t="s">
        <v>2544</v>
      </c>
      <c r="E2546" s="2">
        <v>44550.252395833333</v>
      </c>
    </row>
    <row r="2547" spans="1:5" ht="33" customHeight="1" x14ac:dyDescent="0.3">
      <c r="A2547" s="1" t="s">
        <v>4</v>
      </c>
      <c r="B2547" s="1" t="s">
        <v>5</v>
      </c>
      <c r="C2547" s="1" t="s">
        <v>2796</v>
      </c>
      <c r="D2547" s="3" t="s">
        <v>2545</v>
      </c>
      <c r="E2547" s="2">
        <v>44550.25273148148</v>
      </c>
    </row>
    <row r="2548" spans="1:5" ht="33" customHeight="1" x14ac:dyDescent="0.3">
      <c r="A2548" s="1" t="s">
        <v>4</v>
      </c>
      <c r="B2548" s="1" t="s">
        <v>5</v>
      </c>
      <c r="C2548" s="1" t="s">
        <v>2796</v>
      </c>
      <c r="D2548" s="3" t="s">
        <v>2546</v>
      </c>
      <c r="E2548" s="2">
        <v>44550.252939814818</v>
      </c>
    </row>
    <row r="2549" spans="1:5" ht="33" customHeight="1" x14ac:dyDescent="0.3">
      <c r="A2549" s="1" t="s">
        <v>4</v>
      </c>
      <c r="B2549" s="1" t="s">
        <v>5</v>
      </c>
      <c r="C2549" s="1" t="s">
        <v>2796</v>
      </c>
      <c r="D2549" s="3" t="s">
        <v>2547</v>
      </c>
      <c r="E2549" s="2">
        <v>44550.253287037034</v>
      </c>
    </row>
    <row r="2550" spans="1:5" ht="33" customHeight="1" x14ac:dyDescent="0.3">
      <c r="A2550" s="1" t="s">
        <v>4</v>
      </c>
      <c r="B2550" s="1" t="s">
        <v>5</v>
      </c>
      <c r="C2550" s="1" t="s">
        <v>2796</v>
      </c>
      <c r="D2550" s="3" t="s">
        <v>2548</v>
      </c>
      <c r="E2550" s="2">
        <v>44550.255057870374</v>
      </c>
    </row>
    <row r="2551" spans="1:5" ht="33" customHeight="1" x14ac:dyDescent="0.3">
      <c r="A2551" s="1" t="s">
        <v>23</v>
      </c>
      <c r="B2551" s="1" t="s">
        <v>5</v>
      </c>
      <c r="C2551" s="1" t="s">
        <v>2796</v>
      </c>
      <c r="D2551" s="3" t="s">
        <v>2549</v>
      </c>
      <c r="E2551" s="2">
        <v>44550.255648148152</v>
      </c>
    </row>
    <row r="2552" spans="1:5" ht="33" customHeight="1" x14ac:dyDescent="0.3">
      <c r="A2552" s="1" t="s">
        <v>23</v>
      </c>
      <c r="B2552" s="1" t="s">
        <v>5</v>
      </c>
      <c r="C2552" s="1" t="s">
        <v>2796</v>
      </c>
      <c r="D2552" s="3" t="s">
        <v>2550</v>
      </c>
      <c r="E2552" s="2">
        <v>44550.258726851855</v>
      </c>
    </row>
    <row r="2553" spans="1:5" ht="33" customHeight="1" x14ac:dyDescent="0.3">
      <c r="A2553" s="1" t="s">
        <v>9</v>
      </c>
      <c r="B2553" s="1" t="s">
        <v>5</v>
      </c>
      <c r="C2553" s="1" t="s">
        <v>2796</v>
      </c>
      <c r="D2553" s="3" t="s">
        <v>2551</v>
      </c>
      <c r="E2553" s="2">
        <v>44550.258726851855</v>
      </c>
    </row>
    <row r="2554" spans="1:5" ht="33" customHeight="1" x14ac:dyDescent="0.3">
      <c r="A2554" s="1" t="s">
        <v>9</v>
      </c>
      <c r="B2554" s="1" t="s">
        <v>5</v>
      </c>
      <c r="C2554" s="1" t="s">
        <v>2796</v>
      </c>
      <c r="D2554" s="3" t="s">
        <v>2552</v>
      </c>
      <c r="E2554" s="2">
        <v>44550.25886574074</v>
      </c>
    </row>
    <row r="2555" spans="1:5" ht="33" customHeight="1" x14ac:dyDescent="0.3">
      <c r="A2555" s="1" t="s">
        <v>9</v>
      </c>
      <c r="B2555" s="1" t="s">
        <v>5</v>
      </c>
      <c r="C2555" s="1" t="s">
        <v>2796</v>
      </c>
      <c r="D2555" s="3" t="s">
        <v>2553</v>
      </c>
      <c r="E2555" s="2">
        <v>44550.260381944441</v>
      </c>
    </row>
    <row r="2556" spans="1:5" ht="33" customHeight="1" x14ac:dyDescent="0.3">
      <c r="A2556" s="1" t="s">
        <v>48</v>
      </c>
      <c r="B2556" s="1" t="s">
        <v>5</v>
      </c>
      <c r="C2556" s="1" t="s">
        <v>2796</v>
      </c>
      <c r="D2556" s="3" t="s">
        <v>2554</v>
      </c>
      <c r="E2556" s="2">
        <v>44550.261643518519</v>
      </c>
    </row>
    <row r="2557" spans="1:5" ht="33" customHeight="1" x14ac:dyDescent="0.3">
      <c r="A2557" s="1" t="s">
        <v>4</v>
      </c>
      <c r="B2557" s="1" t="s">
        <v>5</v>
      </c>
      <c r="C2557" s="1" t="s">
        <v>2796</v>
      </c>
      <c r="D2557" s="3" t="s">
        <v>2555</v>
      </c>
      <c r="E2557" s="2">
        <v>44550.263425925928</v>
      </c>
    </row>
    <row r="2558" spans="1:5" ht="33" customHeight="1" x14ac:dyDescent="0.3">
      <c r="A2558" s="1" t="s">
        <v>9</v>
      </c>
      <c r="B2558" s="1" t="s">
        <v>5</v>
      </c>
      <c r="C2558" s="1" t="s">
        <v>2796</v>
      </c>
      <c r="D2558" s="3" t="s">
        <v>2556</v>
      </c>
      <c r="E2558" s="2">
        <v>44550.263726851852</v>
      </c>
    </row>
    <row r="2559" spans="1:5" ht="33" customHeight="1" x14ac:dyDescent="0.3">
      <c r="A2559" s="1" t="s">
        <v>42</v>
      </c>
      <c r="B2559" s="1" t="s">
        <v>5</v>
      </c>
      <c r="C2559" s="1" t="s">
        <v>2796</v>
      </c>
      <c r="D2559" s="3" t="s">
        <v>2557</v>
      </c>
      <c r="E2559" s="2">
        <v>44550.26425925926</v>
      </c>
    </row>
    <row r="2560" spans="1:5" ht="33" customHeight="1" x14ac:dyDescent="0.3">
      <c r="A2560" s="1" t="s">
        <v>4</v>
      </c>
      <c r="B2560" s="1" t="s">
        <v>5</v>
      </c>
      <c r="C2560" s="1" t="s">
        <v>2796</v>
      </c>
      <c r="D2560" s="3" t="s">
        <v>2558</v>
      </c>
      <c r="E2560" s="2">
        <v>44550.264340277776</v>
      </c>
    </row>
    <row r="2561" spans="1:5" ht="33" customHeight="1" x14ac:dyDescent="0.3">
      <c r="A2561" s="1" t="s">
        <v>4</v>
      </c>
      <c r="B2561" s="1" t="s">
        <v>5</v>
      </c>
      <c r="C2561" s="1" t="s">
        <v>2796</v>
      </c>
      <c r="D2561" s="3" t="s">
        <v>2559</v>
      </c>
      <c r="E2561" s="2">
        <v>44550.264560185184</v>
      </c>
    </row>
    <row r="2562" spans="1:5" ht="33" customHeight="1" x14ac:dyDescent="0.3">
      <c r="A2562" s="1" t="s">
        <v>9</v>
      </c>
      <c r="B2562" s="1" t="s">
        <v>5</v>
      </c>
      <c r="C2562" s="1" t="s">
        <v>2796</v>
      </c>
      <c r="D2562" s="3" t="s">
        <v>2560</v>
      </c>
      <c r="E2562" s="2">
        <v>44550.265590277777</v>
      </c>
    </row>
    <row r="2563" spans="1:5" ht="33" customHeight="1" x14ac:dyDescent="0.3">
      <c r="A2563" s="1" t="s">
        <v>4</v>
      </c>
      <c r="B2563" s="1" t="s">
        <v>5</v>
      </c>
      <c r="C2563" s="1" t="s">
        <v>2796</v>
      </c>
      <c r="D2563" s="3" t="s">
        <v>2561</v>
      </c>
      <c r="E2563" s="2">
        <v>44550.267106481479</v>
      </c>
    </row>
    <row r="2564" spans="1:5" ht="33" customHeight="1" x14ac:dyDescent="0.3">
      <c r="A2564" s="1" t="s">
        <v>4</v>
      </c>
      <c r="B2564" s="1" t="s">
        <v>5</v>
      </c>
      <c r="C2564" s="1" t="s">
        <v>2796</v>
      </c>
      <c r="D2564" s="3" t="s">
        <v>2562</v>
      </c>
      <c r="E2564" s="2">
        <v>44550.267893518518</v>
      </c>
    </row>
    <row r="2565" spans="1:5" ht="33" customHeight="1" x14ac:dyDescent="0.3">
      <c r="A2565" s="1" t="s">
        <v>23</v>
      </c>
      <c r="B2565" s="1" t="s">
        <v>13</v>
      </c>
      <c r="C2565" s="1" t="s">
        <v>2796</v>
      </c>
      <c r="D2565" s="3" t="s">
        <v>2563</v>
      </c>
      <c r="E2565" s="2">
        <v>44550.268182870372</v>
      </c>
    </row>
    <row r="2566" spans="1:5" ht="33" customHeight="1" x14ac:dyDescent="0.3">
      <c r="A2566" s="1" t="s">
        <v>9</v>
      </c>
      <c r="B2566" s="1" t="s">
        <v>5</v>
      </c>
      <c r="C2566" s="1" t="s">
        <v>2796</v>
      </c>
      <c r="D2566" s="3" t="s">
        <v>2564</v>
      </c>
      <c r="E2566" s="2">
        <v>44550.268599537034</v>
      </c>
    </row>
    <row r="2567" spans="1:5" ht="33" customHeight="1" x14ac:dyDescent="0.3">
      <c r="A2567" s="1" t="s">
        <v>42</v>
      </c>
      <c r="B2567" s="1" t="s">
        <v>5</v>
      </c>
      <c r="C2567" s="1" t="s">
        <v>2796</v>
      </c>
      <c r="D2567" s="3" t="s">
        <v>2565</v>
      </c>
      <c r="E2567" s="2">
        <v>44550.268680555557</v>
      </c>
    </row>
    <row r="2568" spans="1:5" ht="33" customHeight="1" x14ac:dyDescent="0.3">
      <c r="A2568" s="1" t="s">
        <v>23</v>
      </c>
      <c r="B2568" s="1" t="s">
        <v>5</v>
      </c>
      <c r="C2568" s="1" t="s">
        <v>2796</v>
      </c>
      <c r="D2568" s="3" t="s">
        <v>2566</v>
      </c>
      <c r="E2568" s="2">
        <v>44550.268969907411</v>
      </c>
    </row>
    <row r="2569" spans="1:5" ht="33" customHeight="1" x14ac:dyDescent="0.3">
      <c r="A2569" s="1" t="s">
        <v>42</v>
      </c>
      <c r="B2569" s="1" t="s">
        <v>5</v>
      </c>
      <c r="C2569" s="1" t="s">
        <v>2796</v>
      </c>
      <c r="D2569" s="3" t="s">
        <v>2567</v>
      </c>
      <c r="E2569" s="2">
        <v>44550.26902777778</v>
      </c>
    </row>
    <row r="2570" spans="1:5" ht="33" customHeight="1" x14ac:dyDescent="0.3">
      <c r="A2570" s="1" t="s">
        <v>42</v>
      </c>
      <c r="B2570" s="1" t="s">
        <v>5</v>
      </c>
      <c r="C2570" s="1" t="s">
        <v>2796</v>
      </c>
      <c r="D2570" s="3" t="s">
        <v>2568</v>
      </c>
      <c r="E2570" s="2">
        <v>44550.27008101852</v>
      </c>
    </row>
    <row r="2571" spans="1:5" ht="33" customHeight="1" x14ac:dyDescent="0.3">
      <c r="A2571" s="1" t="s">
        <v>4</v>
      </c>
      <c r="B2571" s="1" t="s">
        <v>5</v>
      </c>
      <c r="C2571" s="1" t="s">
        <v>2796</v>
      </c>
      <c r="D2571" s="3" t="s">
        <v>2569</v>
      </c>
      <c r="E2571" s="2">
        <v>44550.270474537036</v>
      </c>
    </row>
    <row r="2572" spans="1:5" ht="33" customHeight="1" x14ac:dyDescent="0.3">
      <c r="A2572" s="1" t="s">
        <v>64</v>
      </c>
      <c r="B2572" s="1" t="s">
        <v>5</v>
      </c>
      <c r="C2572" s="1" t="s">
        <v>2796</v>
      </c>
      <c r="D2572" s="3" t="s">
        <v>2570</v>
      </c>
      <c r="E2572" s="2">
        <v>44550.270694444444</v>
      </c>
    </row>
    <row r="2573" spans="1:5" ht="33" customHeight="1" x14ac:dyDescent="0.3">
      <c r="A2573" s="1" t="s">
        <v>4</v>
      </c>
      <c r="B2573" s="1" t="s">
        <v>5</v>
      </c>
      <c r="C2573" s="1" t="s">
        <v>2796</v>
      </c>
      <c r="D2573" s="3" t="s">
        <v>2571</v>
      </c>
      <c r="E2573" s="2">
        <v>44550.271215277775</v>
      </c>
    </row>
    <row r="2574" spans="1:5" ht="33" customHeight="1" x14ac:dyDescent="0.3">
      <c r="A2574" s="1" t="s">
        <v>7</v>
      </c>
      <c r="B2574" s="1" t="s">
        <v>5</v>
      </c>
      <c r="C2574" s="1" t="s">
        <v>2796</v>
      </c>
      <c r="D2574" s="3" t="s">
        <v>2572</v>
      </c>
      <c r="E2574" s="2">
        <v>44550.27239583333</v>
      </c>
    </row>
    <row r="2575" spans="1:5" ht="33" customHeight="1" x14ac:dyDescent="0.3">
      <c r="A2575" s="1" t="s">
        <v>9</v>
      </c>
      <c r="B2575" s="1" t="s">
        <v>5</v>
      </c>
      <c r="C2575" s="1" t="s">
        <v>2796</v>
      </c>
      <c r="D2575" s="3" t="s">
        <v>2573</v>
      </c>
      <c r="E2575" s="2">
        <v>44550.27244212963</v>
      </c>
    </row>
    <row r="2576" spans="1:5" ht="33" customHeight="1" x14ac:dyDescent="0.3">
      <c r="A2576" s="1" t="s">
        <v>4</v>
      </c>
      <c r="B2576" s="1" t="s">
        <v>5</v>
      </c>
      <c r="C2576" s="1" t="s">
        <v>2796</v>
      </c>
      <c r="D2576" s="3" t="s">
        <v>2574</v>
      </c>
      <c r="E2576" s="2">
        <v>44550.275127314817</v>
      </c>
    </row>
    <row r="2577" spans="1:5" ht="33" customHeight="1" x14ac:dyDescent="0.3">
      <c r="A2577" s="1" t="s">
        <v>4</v>
      </c>
      <c r="B2577" s="1" t="s">
        <v>5</v>
      </c>
      <c r="C2577" s="1" t="s">
        <v>2796</v>
      </c>
      <c r="D2577" s="3" t="s">
        <v>2575</v>
      </c>
      <c r="E2577" s="2">
        <v>44550.27616898148</v>
      </c>
    </row>
    <row r="2578" spans="1:5" ht="33" customHeight="1" x14ac:dyDescent="0.3">
      <c r="A2578" s="1" t="s">
        <v>4</v>
      </c>
      <c r="B2578" s="1" t="s">
        <v>5</v>
      </c>
      <c r="C2578" s="1" t="s">
        <v>2796</v>
      </c>
      <c r="D2578" s="3" t="s">
        <v>2576</v>
      </c>
      <c r="E2578" s="2">
        <v>44550.276550925926</v>
      </c>
    </row>
    <row r="2579" spans="1:5" ht="33" customHeight="1" x14ac:dyDescent="0.3">
      <c r="A2579" s="1" t="s">
        <v>11</v>
      </c>
      <c r="B2579" s="1" t="s">
        <v>5</v>
      </c>
      <c r="C2579" s="1" t="s">
        <v>2796</v>
      </c>
      <c r="D2579" s="3" t="s">
        <v>2577</v>
      </c>
      <c r="E2579" s="2">
        <v>44550.276724537034</v>
      </c>
    </row>
    <row r="2580" spans="1:5" ht="33" customHeight="1" x14ac:dyDescent="0.3">
      <c r="A2580" s="1" t="s">
        <v>4</v>
      </c>
      <c r="B2580" s="1" t="s">
        <v>5</v>
      </c>
      <c r="C2580" s="1" t="s">
        <v>2796</v>
      </c>
      <c r="D2580" s="3" t="s">
        <v>2578</v>
      </c>
      <c r="E2580" s="2">
        <v>44550.277280092596</v>
      </c>
    </row>
    <row r="2581" spans="1:5" ht="33" customHeight="1" x14ac:dyDescent="0.3">
      <c r="A2581" s="1" t="s">
        <v>11</v>
      </c>
      <c r="B2581" s="1" t="s">
        <v>5</v>
      </c>
      <c r="C2581" s="1" t="s">
        <v>2796</v>
      </c>
      <c r="D2581" s="3" t="s">
        <v>2579</v>
      </c>
      <c r="E2581" s="2">
        <v>44550.277314814812</v>
      </c>
    </row>
    <row r="2582" spans="1:5" ht="33" customHeight="1" x14ac:dyDescent="0.3">
      <c r="A2582" s="1" t="s">
        <v>42</v>
      </c>
      <c r="B2582" s="1" t="s">
        <v>5</v>
      </c>
      <c r="C2582" s="1" t="s">
        <v>2796</v>
      </c>
      <c r="D2582" s="3" t="s">
        <v>2580</v>
      </c>
      <c r="E2582" s="2">
        <v>44550.277789351851</v>
      </c>
    </row>
    <row r="2583" spans="1:5" ht="33" customHeight="1" x14ac:dyDescent="0.3">
      <c r="A2583" s="1" t="s">
        <v>4</v>
      </c>
      <c r="B2583" s="1" t="s">
        <v>5</v>
      </c>
      <c r="C2583" s="1" t="s">
        <v>2796</v>
      </c>
      <c r="D2583" s="3" t="s">
        <v>2581</v>
      </c>
      <c r="E2583" s="2">
        <v>44550.279062499998</v>
      </c>
    </row>
    <row r="2584" spans="1:5" ht="33" customHeight="1" x14ac:dyDescent="0.3">
      <c r="A2584" s="1" t="s">
        <v>4</v>
      </c>
      <c r="B2584" s="1" t="s">
        <v>5</v>
      </c>
      <c r="C2584" s="1" t="s">
        <v>2796</v>
      </c>
      <c r="D2584" s="3" t="s">
        <v>2582</v>
      </c>
      <c r="E2584" s="2">
        <v>44550.280416666668</v>
      </c>
    </row>
    <row r="2585" spans="1:5" ht="33" customHeight="1" x14ac:dyDescent="0.3">
      <c r="A2585" s="1" t="s">
        <v>48</v>
      </c>
      <c r="B2585" s="1" t="s">
        <v>30</v>
      </c>
      <c r="C2585" s="1" t="s">
        <v>2796</v>
      </c>
      <c r="D2585" s="3" t="s">
        <v>2583</v>
      </c>
      <c r="E2585" s="2">
        <v>44550.282314814816</v>
      </c>
    </row>
    <row r="2586" spans="1:5" ht="33" customHeight="1" x14ac:dyDescent="0.3">
      <c r="A2586" s="1" t="s">
        <v>9</v>
      </c>
      <c r="B2586" s="1" t="s">
        <v>13</v>
      </c>
      <c r="C2586" s="1" t="s">
        <v>2796</v>
      </c>
      <c r="D2586" s="3" t="s">
        <v>2584</v>
      </c>
      <c r="E2586" s="2">
        <v>44550.282673611109</v>
      </c>
    </row>
    <row r="2587" spans="1:5" ht="33" customHeight="1" x14ac:dyDescent="0.3">
      <c r="A2587" s="1" t="s">
        <v>9</v>
      </c>
      <c r="B2587" s="1" t="s">
        <v>5</v>
      </c>
      <c r="C2587" s="1" t="s">
        <v>2796</v>
      </c>
      <c r="D2587" s="3" t="s">
        <v>2585</v>
      </c>
      <c r="E2587" s="2">
        <v>44550.282673611109</v>
      </c>
    </row>
    <row r="2588" spans="1:5" ht="33" customHeight="1" x14ac:dyDescent="0.3">
      <c r="A2588" s="1" t="s">
        <v>42</v>
      </c>
      <c r="B2588" s="1" t="s">
        <v>5</v>
      </c>
      <c r="C2588" s="1" t="s">
        <v>2796</v>
      </c>
      <c r="D2588" s="3" t="s">
        <v>2586</v>
      </c>
      <c r="E2588" s="2">
        <v>44550.282916666663</v>
      </c>
    </row>
    <row r="2589" spans="1:5" ht="33" customHeight="1" x14ac:dyDescent="0.3">
      <c r="A2589" s="1" t="s">
        <v>42</v>
      </c>
      <c r="B2589" s="1" t="s">
        <v>5</v>
      </c>
      <c r="C2589" s="1" t="s">
        <v>2796</v>
      </c>
      <c r="D2589" s="3" t="s">
        <v>2587</v>
      </c>
      <c r="E2589" s="2">
        <v>44550.283055555556</v>
      </c>
    </row>
    <row r="2590" spans="1:5" ht="33" customHeight="1" x14ac:dyDescent="0.3">
      <c r="A2590" s="1" t="s">
        <v>4</v>
      </c>
      <c r="B2590" s="1" t="s">
        <v>5</v>
      </c>
      <c r="C2590" s="1" t="s">
        <v>2796</v>
      </c>
      <c r="D2590" s="3" t="s">
        <v>2588</v>
      </c>
      <c r="E2590" s="2">
        <v>44550.285277777781</v>
      </c>
    </row>
    <row r="2591" spans="1:5" ht="33" customHeight="1" x14ac:dyDescent="0.3">
      <c r="A2591" s="1" t="s">
        <v>17</v>
      </c>
      <c r="B2591" s="1" t="s">
        <v>5</v>
      </c>
      <c r="C2591" s="1" t="s">
        <v>2796</v>
      </c>
      <c r="D2591" s="3" t="s">
        <v>2589</v>
      </c>
      <c r="E2591" s="2">
        <v>44550.287164351852</v>
      </c>
    </row>
    <row r="2592" spans="1:5" ht="33" customHeight="1" x14ac:dyDescent="0.3">
      <c r="A2592" s="1" t="s">
        <v>11</v>
      </c>
      <c r="B2592" s="1" t="s">
        <v>5</v>
      </c>
      <c r="C2592" s="1" t="s">
        <v>2796</v>
      </c>
      <c r="D2592" s="3" t="s">
        <v>2590</v>
      </c>
      <c r="E2592" s="2">
        <v>44550.287824074076</v>
      </c>
    </row>
    <row r="2593" spans="1:5" ht="33" customHeight="1" x14ac:dyDescent="0.3">
      <c r="A2593" s="1" t="s">
        <v>9</v>
      </c>
      <c r="B2593" s="1" t="s">
        <v>5</v>
      </c>
      <c r="C2593" s="1" t="s">
        <v>2796</v>
      </c>
      <c r="D2593" s="3" t="s">
        <v>2591</v>
      </c>
      <c r="E2593" s="2">
        <v>44550.289097222223</v>
      </c>
    </row>
    <row r="2594" spans="1:5" ht="33" customHeight="1" x14ac:dyDescent="0.3">
      <c r="A2594" s="1" t="s">
        <v>4</v>
      </c>
      <c r="B2594" s="1" t="s">
        <v>5</v>
      </c>
      <c r="C2594" s="1" t="s">
        <v>2796</v>
      </c>
      <c r="D2594" s="3" t="s">
        <v>2592</v>
      </c>
      <c r="E2594" s="2">
        <v>44550.290092592593</v>
      </c>
    </row>
    <row r="2595" spans="1:5" ht="33" customHeight="1" x14ac:dyDescent="0.3">
      <c r="A2595" s="1" t="s">
        <v>9</v>
      </c>
      <c r="B2595" s="1" t="s">
        <v>5</v>
      </c>
      <c r="C2595" s="1" t="s">
        <v>2796</v>
      </c>
      <c r="D2595" s="3" t="s">
        <v>2593</v>
      </c>
      <c r="E2595" s="2">
        <v>44550.290381944447</v>
      </c>
    </row>
    <row r="2596" spans="1:5" ht="33" customHeight="1" x14ac:dyDescent="0.3">
      <c r="A2596" s="1" t="s">
        <v>9</v>
      </c>
      <c r="B2596" s="1" t="s">
        <v>13</v>
      </c>
      <c r="C2596" s="1" t="s">
        <v>2796</v>
      </c>
      <c r="D2596" s="3" t="s">
        <v>2594</v>
      </c>
      <c r="E2596" s="2">
        <v>44550.290844907409</v>
      </c>
    </row>
    <row r="2597" spans="1:5" ht="33" customHeight="1" x14ac:dyDescent="0.3">
      <c r="A2597" s="1" t="s">
        <v>17</v>
      </c>
      <c r="B2597" s="1" t="s">
        <v>5</v>
      </c>
      <c r="C2597" s="1" t="s">
        <v>2796</v>
      </c>
      <c r="D2597" s="3" t="s">
        <v>2595</v>
      </c>
      <c r="E2597" s="2">
        <v>44550.291446759256</v>
      </c>
    </row>
    <row r="2598" spans="1:5" ht="33" customHeight="1" x14ac:dyDescent="0.3">
      <c r="A2598" s="1" t="s">
        <v>4</v>
      </c>
      <c r="B2598" s="1" t="s">
        <v>5</v>
      </c>
      <c r="C2598" s="1" t="s">
        <v>2796</v>
      </c>
      <c r="D2598" s="3" t="s">
        <v>2596</v>
      </c>
      <c r="E2598" s="2">
        <v>44550.292534722219</v>
      </c>
    </row>
    <row r="2599" spans="1:5" ht="33" customHeight="1" x14ac:dyDescent="0.3">
      <c r="A2599" s="1" t="s">
        <v>4</v>
      </c>
      <c r="B2599" s="1" t="s">
        <v>5</v>
      </c>
      <c r="C2599" s="1" t="s">
        <v>2796</v>
      </c>
      <c r="D2599" s="3" t="s">
        <v>2597</v>
      </c>
      <c r="E2599" s="2">
        <v>44550.292592592596</v>
      </c>
    </row>
    <row r="2600" spans="1:5" ht="33" customHeight="1" x14ac:dyDescent="0.3">
      <c r="A2600" s="1" t="s">
        <v>42</v>
      </c>
      <c r="B2600" s="1" t="s">
        <v>5</v>
      </c>
      <c r="C2600" s="1" t="s">
        <v>2796</v>
      </c>
      <c r="D2600" s="3" t="s">
        <v>2598</v>
      </c>
      <c r="E2600" s="2">
        <v>44550.293749999997</v>
      </c>
    </row>
    <row r="2601" spans="1:5" ht="33" customHeight="1" x14ac:dyDescent="0.3">
      <c r="A2601" s="1" t="s">
        <v>17</v>
      </c>
      <c r="B2601" s="1" t="s">
        <v>5</v>
      </c>
      <c r="C2601" s="1" t="s">
        <v>2796</v>
      </c>
      <c r="D2601" s="3" t="s">
        <v>2599</v>
      </c>
      <c r="E2601" s="2">
        <v>44550.294108796297</v>
      </c>
    </row>
    <row r="2602" spans="1:5" ht="33" customHeight="1" x14ac:dyDescent="0.3">
      <c r="A2602" s="1" t="s">
        <v>17</v>
      </c>
      <c r="B2602" s="1" t="s">
        <v>5</v>
      </c>
      <c r="C2602" s="1" t="s">
        <v>2796</v>
      </c>
      <c r="D2602" s="3" t="s">
        <v>2600</v>
      </c>
      <c r="E2602" s="2">
        <v>44550.294212962966</v>
      </c>
    </row>
    <row r="2603" spans="1:5" ht="33" customHeight="1" x14ac:dyDescent="0.3">
      <c r="A2603" s="1" t="s">
        <v>9</v>
      </c>
      <c r="B2603" s="1" t="s">
        <v>5</v>
      </c>
      <c r="C2603" s="1" t="s">
        <v>2796</v>
      </c>
      <c r="D2603" s="3" t="s">
        <v>2601</v>
      </c>
      <c r="E2603" s="2">
        <v>44550.295949074076</v>
      </c>
    </row>
    <row r="2604" spans="1:5" ht="33" customHeight="1" x14ac:dyDescent="0.3">
      <c r="A2604" s="1" t="s">
        <v>4</v>
      </c>
      <c r="B2604" s="1" t="s">
        <v>5</v>
      </c>
      <c r="C2604" s="1" t="s">
        <v>2796</v>
      </c>
      <c r="D2604" s="3" t="s">
        <v>2602</v>
      </c>
      <c r="E2604" s="2">
        <v>44550.296851851854</v>
      </c>
    </row>
    <row r="2605" spans="1:5" ht="33" customHeight="1" x14ac:dyDescent="0.3">
      <c r="A2605" s="1" t="s">
        <v>9</v>
      </c>
      <c r="B2605" s="1" t="s">
        <v>5</v>
      </c>
      <c r="C2605" s="1" t="s">
        <v>2796</v>
      </c>
      <c r="D2605" s="3" t="s">
        <v>2603</v>
      </c>
      <c r="E2605" s="2">
        <v>44550.297233796293</v>
      </c>
    </row>
    <row r="2606" spans="1:5" ht="33" customHeight="1" x14ac:dyDescent="0.3">
      <c r="A2606" s="1" t="s">
        <v>42</v>
      </c>
      <c r="B2606" s="1" t="s">
        <v>5</v>
      </c>
      <c r="C2606" s="1" t="s">
        <v>2796</v>
      </c>
      <c r="D2606" s="3" t="s">
        <v>2604</v>
      </c>
      <c r="E2606" s="2">
        <v>44550.297384259262</v>
      </c>
    </row>
    <row r="2607" spans="1:5" ht="33" customHeight="1" x14ac:dyDescent="0.3">
      <c r="A2607" s="1" t="s">
        <v>9</v>
      </c>
      <c r="B2607" s="1" t="s">
        <v>5</v>
      </c>
      <c r="C2607" s="1" t="s">
        <v>2796</v>
      </c>
      <c r="D2607" s="3" t="s">
        <v>2605</v>
      </c>
      <c r="E2607" s="2">
        <v>44550.29896990741</v>
      </c>
    </row>
    <row r="2608" spans="1:5" ht="33" customHeight="1" x14ac:dyDescent="0.3">
      <c r="A2608" s="1" t="s">
        <v>4</v>
      </c>
      <c r="B2608" s="1" t="s">
        <v>5</v>
      </c>
      <c r="C2608" s="1" t="s">
        <v>2796</v>
      </c>
      <c r="D2608" s="3" t="s">
        <v>2606</v>
      </c>
      <c r="E2608" s="2">
        <v>44550.300462962965</v>
      </c>
    </row>
    <row r="2609" spans="1:5" ht="33" customHeight="1" x14ac:dyDescent="0.3">
      <c r="A2609" s="1" t="s">
        <v>4</v>
      </c>
      <c r="B2609" s="1" t="s">
        <v>5</v>
      </c>
      <c r="C2609" s="1" t="s">
        <v>2796</v>
      </c>
      <c r="D2609" s="3" t="s">
        <v>2607</v>
      </c>
      <c r="E2609" s="2">
        <v>44550.30091435185</v>
      </c>
    </row>
    <row r="2610" spans="1:5" ht="33" customHeight="1" x14ac:dyDescent="0.3">
      <c r="A2610" s="1" t="s">
        <v>4</v>
      </c>
      <c r="B2610" s="1" t="s">
        <v>5</v>
      </c>
      <c r="C2610" s="1" t="s">
        <v>2796</v>
      </c>
      <c r="D2610" s="3" t="s">
        <v>2608</v>
      </c>
      <c r="E2610" s="2">
        <v>44550.301539351851</v>
      </c>
    </row>
    <row r="2611" spans="1:5" ht="33" customHeight="1" x14ac:dyDescent="0.3">
      <c r="A2611" s="1" t="s">
        <v>4</v>
      </c>
      <c r="B2611" s="1" t="s">
        <v>5</v>
      </c>
      <c r="C2611" s="1" t="s">
        <v>2796</v>
      </c>
      <c r="D2611" s="3" t="s">
        <v>2609</v>
      </c>
      <c r="E2611" s="2">
        <v>44550.302615740744</v>
      </c>
    </row>
    <row r="2612" spans="1:5" ht="33" customHeight="1" x14ac:dyDescent="0.3">
      <c r="A2612" s="1" t="s">
        <v>9</v>
      </c>
      <c r="B2612" s="1" t="s">
        <v>5</v>
      </c>
      <c r="C2612" s="1" t="s">
        <v>2796</v>
      </c>
      <c r="D2612" s="3" t="s">
        <v>2610</v>
      </c>
      <c r="E2612" s="2">
        <v>44550.303912037038</v>
      </c>
    </row>
    <row r="2613" spans="1:5" ht="33" customHeight="1" x14ac:dyDescent="0.3">
      <c r="A2613" s="1" t="s">
        <v>42</v>
      </c>
      <c r="B2613" s="1" t="s">
        <v>5</v>
      </c>
      <c r="C2613" s="1" t="s">
        <v>2796</v>
      </c>
      <c r="D2613" s="3" t="s">
        <v>2611</v>
      </c>
      <c r="E2613" s="2">
        <v>44550.305462962962</v>
      </c>
    </row>
    <row r="2614" spans="1:5" ht="33" customHeight="1" x14ac:dyDescent="0.3">
      <c r="A2614" s="1" t="s">
        <v>9</v>
      </c>
      <c r="B2614" s="1" t="s">
        <v>5</v>
      </c>
      <c r="C2614" s="1" t="s">
        <v>2796</v>
      </c>
      <c r="D2614" s="3" t="s">
        <v>2612</v>
      </c>
      <c r="E2614" s="2">
        <v>44550.306504629632</v>
      </c>
    </row>
    <row r="2615" spans="1:5" ht="33" customHeight="1" x14ac:dyDescent="0.3">
      <c r="A2615" s="1" t="s">
        <v>4</v>
      </c>
      <c r="B2615" s="1" t="s">
        <v>5</v>
      </c>
      <c r="C2615" s="1" t="s">
        <v>2796</v>
      </c>
      <c r="D2615" s="3" t="s">
        <v>2613</v>
      </c>
      <c r="E2615" s="2">
        <v>44550.307500000003</v>
      </c>
    </row>
    <row r="2616" spans="1:5" ht="33" customHeight="1" x14ac:dyDescent="0.3">
      <c r="A2616" s="1" t="s">
        <v>4</v>
      </c>
      <c r="B2616" s="1" t="s">
        <v>5</v>
      </c>
      <c r="C2616" s="1" t="s">
        <v>2796</v>
      </c>
      <c r="D2616" s="3" t="s">
        <v>2614</v>
      </c>
      <c r="E2616" s="2">
        <v>44550.307835648149</v>
      </c>
    </row>
    <row r="2617" spans="1:5" ht="33" customHeight="1" x14ac:dyDescent="0.3">
      <c r="A2617" s="1" t="s">
        <v>48</v>
      </c>
      <c r="B2617" s="1" t="s">
        <v>30</v>
      </c>
      <c r="C2617" s="1" t="s">
        <v>2796</v>
      </c>
      <c r="D2617" s="3" t="s">
        <v>2615</v>
      </c>
      <c r="E2617" s="2">
        <v>44550.307928240742</v>
      </c>
    </row>
    <row r="2618" spans="1:5" ht="33" customHeight="1" x14ac:dyDescent="0.3">
      <c r="A2618" s="1" t="s">
        <v>17</v>
      </c>
      <c r="B2618" s="1" t="s">
        <v>30</v>
      </c>
      <c r="C2618" s="1" t="s">
        <v>2796</v>
      </c>
      <c r="D2618" s="3" t="s">
        <v>2616</v>
      </c>
      <c r="E2618" s="2">
        <v>44550.310706018521</v>
      </c>
    </row>
    <row r="2619" spans="1:5" ht="33" customHeight="1" x14ac:dyDescent="0.3">
      <c r="A2619" s="1" t="s">
        <v>7</v>
      </c>
      <c r="B2619" s="1" t="s">
        <v>5</v>
      </c>
      <c r="C2619" s="1" t="s">
        <v>2796</v>
      </c>
      <c r="D2619" s="3" t="s">
        <v>2617</v>
      </c>
      <c r="E2619" s="2">
        <v>44550.311342592591</v>
      </c>
    </row>
    <row r="2620" spans="1:5" ht="33" customHeight="1" x14ac:dyDescent="0.3">
      <c r="A2620" s="1" t="s">
        <v>4</v>
      </c>
      <c r="B2620" s="1" t="s">
        <v>5</v>
      </c>
      <c r="C2620" s="1" t="s">
        <v>2796</v>
      </c>
      <c r="D2620" s="3" t="s">
        <v>2618</v>
      </c>
      <c r="E2620" s="2">
        <v>44550.312326388892</v>
      </c>
    </row>
    <row r="2621" spans="1:5" ht="33" customHeight="1" x14ac:dyDescent="0.3">
      <c r="A2621" s="1" t="s">
        <v>64</v>
      </c>
      <c r="B2621" s="1" t="s">
        <v>5</v>
      </c>
      <c r="C2621" s="1" t="s">
        <v>2796</v>
      </c>
      <c r="D2621" s="3" t="s">
        <v>2619</v>
      </c>
      <c r="E2621" s="2">
        <v>44550.315659722219</v>
      </c>
    </row>
    <row r="2622" spans="1:5" ht="33" customHeight="1" x14ac:dyDescent="0.3">
      <c r="A2622" s="1" t="s">
        <v>893</v>
      </c>
      <c r="B2622" s="1" t="s">
        <v>5</v>
      </c>
      <c r="C2622" s="1" t="s">
        <v>2796</v>
      </c>
      <c r="D2622" s="3" t="s">
        <v>2620</v>
      </c>
      <c r="E2622" s="2">
        <v>44550.316759259258</v>
      </c>
    </row>
    <row r="2623" spans="1:5" ht="33" customHeight="1" x14ac:dyDescent="0.3">
      <c r="A2623" s="1" t="s">
        <v>4</v>
      </c>
      <c r="B2623" s="1" t="s">
        <v>5</v>
      </c>
      <c r="C2623" s="1" t="s">
        <v>2796</v>
      </c>
      <c r="D2623" s="3" t="s">
        <v>2621</v>
      </c>
      <c r="E2623" s="2">
        <v>44550.319432870368</v>
      </c>
    </row>
    <row r="2624" spans="1:5" ht="33" customHeight="1" x14ac:dyDescent="0.3">
      <c r="A2624" s="1" t="s">
        <v>4</v>
      </c>
      <c r="B2624" s="1" t="s">
        <v>5</v>
      </c>
      <c r="C2624" s="1" t="s">
        <v>2796</v>
      </c>
      <c r="D2624" s="3" t="s">
        <v>2622</v>
      </c>
      <c r="E2624" s="2">
        <v>44550.3203587963</v>
      </c>
    </row>
    <row r="2625" spans="1:5" ht="33" customHeight="1" x14ac:dyDescent="0.3">
      <c r="A2625" s="1" t="s">
        <v>4</v>
      </c>
      <c r="B2625" s="1" t="s">
        <v>5</v>
      </c>
      <c r="C2625" s="1" t="s">
        <v>2796</v>
      </c>
      <c r="D2625" s="3" t="s">
        <v>2623</v>
      </c>
      <c r="E2625" s="2">
        <v>44550.320810185185</v>
      </c>
    </row>
    <row r="2626" spans="1:5" ht="33" customHeight="1" x14ac:dyDescent="0.3">
      <c r="A2626" s="1" t="s">
        <v>9</v>
      </c>
      <c r="B2626" s="1" t="s">
        <v>5</v>
      </c>
      <c r="C2626" s="1" t="s">
        <v>2796</v>
      </c>
      <c r="D2626" s="3" t="s">
        <v>2624</v>
      </c>
      <c r="E2626" s="2">
        <v>44550.322337962964</v>
      </c>
    </row>
    <row r="2627" spans="1:5" ht="33" customHeight="1" x14ac:dyDescent="0.3">
      <c r="A2627" s="1" t="s">
        <v>23</v>
      </c>
      <c r="B2627" s="1" t="s">
        <v>5</v>
      </c>
      <c r="C2627" s="1" t="s">
        <v>2796</v>
      </c>
      <c r="D2627" s="3" t="s">
        <v>2625</v>
      </c>
      <c r="E2627" s="2">
        <v>44550.322569444441</v>
      </c>
    </row>
    <row r="2628" spans="1:5" ht="33" customHeight="1" x14ac:dyDescent="0.3">
      <c r="A2628" s="1" t="s">
        <v>9</v>
      </c>
      <c r="B2628" s="1" t="s">
        <v>13</v>
      </c>
      <c r="C2628" s="1" t="s">
        <v>2796</v>
      </c>
      <c r="D2628" s="3" t="s">
        <v>2626</v>
      </c>
      <c r="E2628" s="2">
        <v>44550.323460648149</v>
      </c>
    </row>
    <row r="2629" spans="1:5" ht="33" customHeight="1" x14ac:dyDescent="0.3">
      <c r="A2629" s="1" t="s">
        <v>9</v>
      </c>
      <c r="B2629" s="1" t="s">
        <v>5</v>
      </c>
      <c r="C2629" s="1" t="s">
        <v>2796</v>
      </c>
      <c r="D2629" s="3" t="s">
        <v>2627</v>
      </c>
      <c r="E2629" s="2">
        <v>44550.324328703704</v>
      </c>
    </row>
    <row r="2630" spans="1:5" ht="33" customHeight="1" x14ac:dyDescent="0.3">
      <c r="A2630" s="1" t="s">
        <v>42</v>
      </c>
      <c r="B2630" s="1" t="s">
        <v>5</v>
      </c>
      <c r="C2630" s="1" t="s">
        <v>2796</v>
      </c>
      <c r="D2630" s="3" t="s">
        <v>2628</v>
      </c>
      <c r="E2630" s="2">
        <v>44550.324618055558</v>
      </c>
    </row>
    <row r="2631" spans="1:5" ht="33" customHeight="1" x14ac:dyDescent="0.3">
      <c r="A2631" s="1" t="s">
        <v>11</v>
      </c>
      <c r="B2631" s="1" t="s">
        <v>30</v>
      </c>
      <c r="C2631" s="1" t="s">
        <v>2796</v>
      </c>
      <c r="D2631" s="3" t="s">
        <v>2629</v>
      </c>
      <c r="E2631" s="2">
        <v>44550.326157407406</v>
      </c>
    </row>
    <row r="2632" spans="1:5" ht="33" customHeight="1" x14ac:dyDescent="0.3">
      <c r="A2632" s="1" t="s">
        <v>7</v>
      </c>
      <c r="B2632" s="1" t="s">
        <v>5</v>
      </c>
      <c r="C2632" s="1" t="s">
        <v>2796</v>
      </c>
      <c r="D2632" s="3" t="s">
        <v>2630</v>
      </c>
      <c r="E2632" s="2">
        <v>44550.331296296295</v>
      </c>
    </row>
    <row r="2633" spans="1:5" ht="33" customHeight="1" x14ac:dyDescent="0.3">
      <c r="A2633" s="1" t="s">
        <v>48</v>
      </c>
      <c r="B2633" s="1" t="s">
        <v>5</v>
      </c>
      <c r="C2633" s="1" t="s">
        <v>2796</v>
      </c>
      <c r="D2633" s="3" t="s">
        <v>2631</v>
      </c>
      <c r="E2633" s="2">
        <v>44550.331886574073</v>
      </c>
    </row>
    <row r="2634" spans="1:5" ht="33" customHeight="1" x14ac:dyDescent="0.3">
      <c r="A2634" s="1" t="s">
        <v>4</v>
      </c>
      <c r="B2634" s="1" t="s">
        <v>5</v>
      </c>
      <c r="C2634" s="1" t="s">
        <v>2796</v>
      </c>
      <c r="D2634" s="3" t="s">
        <v>2632</v>
      </c>
      <c r="E2634" s="2">
        <v>44550.33189814815</v>
      </c>
    </row>
    <row r="2635" spans="1:5" ht="33" customHeight="1" x14ac:dyDescent="0.3">
      <c r="A2635" s="1" t="s">
        <v>4</v>
      </c>
      <c r="B2635" s="1" t="s">
        <v>5</v>
      </c>
      <c r="C2635" s="1" t="s">
        <v>2796</v>
      </c>
      <c r="D2635" s="3" t="s">
        <v>2633</v>
      </c>
      <c r="E2635" s="2">
        <v>44550.332291666666</v>
      </c>
    </row>
    <row r="2636" spans="1:5" ht="33" customHeight="1" x14ac:dyDescent="0.3">
      <c r="A2636" s="1" t="s">
        <v>42</v>
      </c>
      <c r="B2636" s="1" t="s">
        <v>30</v>
      </c>
      <c r="C2636" s="1" t="s">
        <v>2796</v>
      </c>
      <c r="D2636" s="3" t="s">
        <v>2634</v>
      </c>
      <c r="E2636" s="2">
        <v>44550.333136574074</v>
      </c>
    </row>
    <row r="2637" spans="1:5" ht="33" customHeight="1" x14ac:dyDescent="0.3">
      <c r="A2637" s="1" t="s">
        <v>42</v>
      </c>
      <c r="B2637" s="1" t="s">
        <v>5</v>
      </c>
      <c r="C2637" s="1" t="s">
        <v>2796</v>
      </c>
      <c r="D2637" s="3" t="s">
        <v>2635</v>
      </c>
      <c r="E2637" s="2">
        <v>44550.33390046296</v>
      </c>
    </row>
    <row r="2638" spans="1:5" ht="33" customHeight="1" x14ac:dyDescent="0.3">
      <c r="A2638" s="1" t="s">
        <v>4</v>
      </c>
      <c r="B2638" s="1" t="s">
        <v>5</v>
      </c>
      <c r="C2638" s="1" t="s">
        <v>2796</v>
      </c>
      <c r="D2638" s="3" t="s">
        <v>2636</v>
      </c>
      <c r="E2638" s="2">
        <v>44550.334305555552</v>
      </c>
    </row>
    <row r="2639" spans="1:5" ht="33" customHeight="1" x14ac:dyDescent="0.3">
      <c r="A2639" s="1" t="s">
        <v>48</v>
      </c>
      <c r="B2639" s="1" t="s">
        <v>30</v>
      </c>
      <c r="C2639" s="1" t="s">
        <v>2796</v>
      </c>
      <c r="D2639" s="3" t="s">
        <v>2637</v>
      </c>
      <c r="E2639" s="2">
        <v>44550.334814814814</v>
      </c>
    </row>
    <row r="2640" spans="1:5" ht="33" customHeight="1" x14ac:dyDescent="0.3">
      <c r="A2640" s="1" t="s">
        <v>42</v>
      </c>
      <c r="B2640" s="1" t="s">
        <v>5</v>
      </c>
      <c r="C2640" s="1" t="s">
        <v>2796</v>
      </c>
      <c r="D2640" s="3" t="s">
        <v>2638</v>
      </c>
      <c r="E2640" s="2">
        <v>44550.334918981483</v>
      </c>
    </row>
    <row r="2641" spans="1:5" ht="33" customHeight="1" x14ac:dyDescent="0.3">
      <c r="A2641" s="1" t="s">
        <v>42</v>
      </c>
      <c r="B2641" s="1" t="s">
        <v>5</v>
      </c>
      <c r="C2641" s="1" t="s">
        <v>2796</v>
      </c>
      <c r="D2641" s="3" t="s">
        <v>2639</v>
      </c>
      <c r="E2641" s="2">
        <v>44550.3358912037</v>
      </c>
    </row>
    <row r="2642" spans="1:5" ht="33" customHeight="1" x14ac:dyDescent="0.3">
      <c r="A2642" s="1" t="s">
        <v>4</v>
      </c>
      <c r="B2642" s="1" t="s">
        <v>5</v>
      </c>
      <c r="C2642" s="1" t="s">
        <v>2796</v>
      </c>
      <c r="D2642" s="3" t="s">
        <v>2640</v>
      </c>
      <c r="E2642" s="2">
        <v>44550.336053240739</v>
      </c>
    </row>
    <row r="2643" spans="1:5" ht="33" customHeight="1" x14ac:dyDescent="0.3">
      <c r="A2643" s="1" t="s">
        <v>4</v>
      </c>
      <c r="B2643" s="1" t="s">
        <v>5</v>
      </c>
      <c r="C2643" s="1" t="s">
        <v>2796</v>
      </c>
      <c r="D2643" s="3" t="s">
        <v>2641</v>
      </c>
      <c r="E2643" s="2">
        <v>44550.336585648147</v>
      </c>
    </row>
    <row r="2644" spans="1:5" ht="33" customHeight="1" x14ac:dyDescent="0.3">
      <c r="A2644" s="1" t="s">
        <v>4</v>
      </c>
      <c r="B2644" s="1" t="s">
        <v>5</v>
      </c>
      <c r="C2644" s="1" t="s">
        <v>2796</v>
      </c>
      <c r="D2644" s="3" t="s">
        <v>2642</v>
      </c>
      <c r="E2644" s="2">
        <v>44550.336909722224</v>
      </c>
    </row>
    <row r="2645" spans="1:5" ht="33" customHeight="1" x14ac:dyDescent="0.3">
      <c r="A2645" s="1" t="s">
        <v>4</v>
      </c>
      <c r="B2645" s="1" t="s">
        <v>5</v>
      </c>
      <c r="C2645" s="1" t="s">
        <v>2796</v>
      </c>
      <c r="D2645" s="3" t="s">
        <v>2643</v>
      </c>
      <c r="E2645" s="2">
        <v>44550.337569444448</v>
      </c>
    </row>
    <row r="2646" spans="1:5" ht="33" customHeight="1" x14ac:dyDescent="0.3">
      <c r="A2646" s="1" t="s">
        <v>11</v>
      </c>
      <c r="B2646" s="1" t="s">
        <v>5</v>
      </c>
      <c r="C2646" s="1" t="s">
        <v>2796</v>
      </c>
      <c r="D2646" s="3" t="s">
        <v>2644</v>
      </c>
      <c r="E2646" s="2">
        <v>44550.339155092595</v>
      </c>
    </row>
    <row r="2647" spans="1:5" ht="33" customHeight="1" x14ac:dyDescent="0.3">
      <c r="A2647" s="1" t="s">
        <v>42</v>
      </c>
      <c r="B2647" s="1" t="s">
        <v>5</v>
      </c>
      <c r="C2647" s="1" t="s">
        <v>2796</v>
      </c>
      <c r="D2647" s="3" t="s">
        <v>2645</v>
      </c>
      <c r="E2647" s="2">
        <v>44550.339618055557</v>
      </c>
    </row>
    <row r="2648" spans="1:5" ht="33" customHeight="1" x14ac:dyDescent="0.3">
      <c r="A2648" s="1" t="s">
        <v>17</v>
      </c>
      <c r="B2648" s="1" t="s">
        <v>5</v>
      </c>
      <c r="C2648" s="1" t="s">
        <v>2796</v>
      </c>
      <c r="D2648" s="3" t="s">
        <v>2646</v>
      </c>
      <c r="E2648" s="2">
        <v>44550.340046296296</v>
      </c>
    </row>
    <row r="2649" spans="1:5" ht="33" customHeight="1" x14ac:dyDescent="0.3">
      <c r="A2649" s="1" t="s">
        <v>23</v>
      </c>
      <c r="B2649" s="1" t="s">
        <v>5</v>
      </c>
      <c r="C2649" s="1" t="s">
        <v>2796</v>
      </c>
      <c r="D2649" s="3" t="s">
        <v>2647</v>
      </c>
      <c r="E2649" s="2">
        <v>44550.340358796297</v>
      </c>
    </row>
    <row r="2650" spans="1:5" ht="33" customHeight="1" x14ac:dyDescent="0.3">
      <c r="A2650" s="1" t="s">
        <v>4</v>
      </c>
      <c r="B2650" s="1" t="s">
        <v>5</v>
      </c>
      <c r="C2650" s="1" t="s">
        <v>2796</v>
      </c>
      <c r="D2650" s="3" t="s">
        <v>2648</v>
      </c>
      <c r="E2650" s="2">
        <v>44550.342164351852</v>
      </c>
    </row>
    <row r="2651" spans="1:5" ht="33" customHeight="1" x14ac:dyDescent="0.3">
      <c r="A2651" s="1" t="s">
        <v>11</v>
      </c>
      <c r="B2651" s="1" t="s">
        <v>13</v>
      </c>
      <c r="C2651" s="1" t="s">
        <v>2796</v>
      </c>
      <c r="D2651" s="3" t="s">
        <v>2649</v>
      </c>
      <c r="E2651" s="2">
        <v>44550.342361111114</v>
      </c>
    </row>
    <row r="2652" spans="1:5" ht="33" customHeight="1" x14ac:dyDescent="0.3">
      <c r="A2652" s="1" t="s">
        <v>23</v>
      </c>
      <c r="B2652" s="1" t="s">
        <v>5</v>
      </c>
      <c r="C2652" s="1" t="s">
        <v>2796</v>
      </c>
      <c r="D2652" s="3" t="s">
        <v>2650</v>
      </c>
      <c r="E2652" s="2">
        <v>44550.343587962961</v>
      </c>
    </row>
    <row r="2653" spans="1:5" ht="33" customHeight="1" x14ac:dyDescent="0.3">
      <c r="A2653" s="1" t="s">
        <v>11</v>
      </c>
      <c r="B2653" s="1" t="s">
        <v>5</v>
      </c>
      <c r="C2653" s="1" t="s">
        <v>2796</v>
      </c>
      <c r="D2653" s="3" t="s">
        <v>2651</v>
      </c>
      <c r="E2653" s="2">
        <v>44550.344131944446</v>
      </c>
    </row>
    <row r="2654" spans="1:5" ht="33" customHeight="1" x14ac:dyDescent="0.3">
      <c r="A2654" s="1" t="s">
        <v>4</v>
      </c>
      <c r="B2654" s="1" t="s">
        <v>5</v>
      </c>
      <c r="C2654" s="1" t="s">
        <v>2796</v>
      </c>
      <c r="D2654" s="3" t="s">
        <v>2652</v>
      </c>
      <c r="E2654" s="2">
        <v>44550.345416666663</v>
      </c>
    </row>
    <row r="2655" spans="1:5" ht="33" customHeight="1" x14ac:dyDescent="0.3">
      <c r="A2655" s="1" t="s">
        <v>11</v>
      </c>
      <c r="B2655" s="1" t="s">
        <v>5</v>
      </c>
      <c r="C2655" s="1" t="s">
        <v>2796</v>
      </c>
      <c r="D2655" s="3" t="s">
        <v>2653</v>
      </c>
      <c r="E2655" s="2">
        <v>44550.345648148148</v>
      </c>
    </row>
    <row r="2656" spans="1:5" ht="33" customHeight="1" x14ac:dyDescent="0.3">
      <c r="A2656" s="1" t="s">
        <v>23</v>
      </c>
      <c r="B2656" s="1" t="s">
        <v>30</v>
      </c>
      <c r="C2656" s="1" t="s">
        <v>2796</v>
      </c>
      <c r="D2656" s="3" t="s">
        <v>2654</v>
      </c>
      <c r="E2656" s="2">
        <v>44550.34648148148</v>
      </c>
    </row>
    <row r="2657" spans="1:5" ht="33" customHeight="1" x14ac:dyDescent="0.3">
      <c r="A2657" s="1" t="s">
        <v>7</v>
      </c>
      <c r="B2657" s="1" t="s">
        <v>5</v>
      </c>
      <c r="C2657" s="1" t="s">
        <v>2796</v>
      </c>
      <c r="D2657" s="3" t="s">
        <v>2655</v>
      </c>
      <c r="E2657" s="2">
        <v>44550.347060185188</v>
      </c>
    </row>
    <row r="2658" spans="1:5" ht="33" customHeight="1" x14ac:dyDescent="0.3">
      <c r="A2658" s="1" t="s">
        <v>23</v>
      </c>
      <c r="B2658" s="1" t="s">
        <v>30</v>
      </c>
      <c r="C2658" s="1" t="s">
        <v>2796</v>
      </c>
      <c r="D2658" s="3" t="s">
        <v>2656</v>
      </c>
      <c r="E2658" s="2">
        <v>44550.348645833335</v>
      </c>
    </row>
    <row r="2659" spans="1:5" ht="33" customHeight="1" x14ac:dyDescent="0.3">
      <c r="A2659" s="1" t="s">
        <v>4</v>
      </c>
      <c r="B2659" s="1" t="s">
        <v>5</v>
      </c>
      <c r="C2659" s="1" t="s">
        <v>2796</v>
      </c>
      <c r="D2659" s="3" t="s">
        <v>2657</v>
      </c>
      <c r="E2659" s="2">
        <v>44550.351851851854</v>
      </c>
    </row>
    <row r="2660" spans="1:5" ht="33" customHeight="1" x14ac:dyDescent="0.3">
      <c r="A2660" s="1" t="s">
        <v>42</v>
      </c>
      <c r="B2660" s="1" t="s">
        <v>5</v>
      </c>
      <c r="C2660" s="1" t="s">
        <v>2796</v>
      </c>
      <c r="D2660" s="3" t="s">
        <v>2658</v>
      </c>
      <c r="E2660" s="2">
        <v>44550.352199074077</v>
      </c>
    </row>
    <row r="2661" spans="1:5" ht="33" customHeight="1" x14ac:dyDescent="0.3">
      <c r="A2661" s="1" t="s">
        <v>11</v>
      </c>
      <c r="B2661" s="1" t="s">
        <v>5</v>
      </c>
      <c r="C2661" s="1" t="s">
        <v>2796</v>
      </c>
      <c r="D2661" s="3" t="s">
        <v>2659</v>
      </c>
      <c r="E2661" s="2">
        <v>44550.355185185188</v>
      </c>
    </row>
    <row r="2662" spans="1:5" ht="33" customHeight="1" x14ac:dyDescent="0.3">
      <c r="A2662" s="1" t="s">
        <v>4</v>
      </c>
      <c r="B2662" s="1" t="s">
        <v>5</v>
      </c>
      <c r="C2662" s="1" t="s">
        <v>2796</v>
      </c>
      <c r="D2662" s="3" t="s">
        <v>2660</v>
      </c>
      <c r="E2662" s="2">
        <v>44550.357615740744</v>
      </c>
    </row>
    <row r="2663" spans="1:5" ht="33" customHeight="1" x14ac:dyDescent="0.3">
      <c r="A2663" s="1" t="s">
        <v>42</v>
      </c>
      <c r="B2663" s="1" t="s">
        <v>5</v>
      </c>
      <c r="C2663" s="1" t="s">
        <v>2796</v>
      </c>
      <c r="D2663" s="3" t="s">
        <v>2661</v>
      </c>
      <c r="E2663" s="2">
        <v>44550.358263888891</v>
      </c>
    </row>
    <row r="2664" spans="1:5" ht="33" customHeight="1" x14ac:dyDescent="0.3">
      <c r="A2664" s="1" t="s">
        <v>9</v>
      </c>
      <c r="B2664" s="1" t="s">
        <v>5</v>
      </c>
      <c r="C2664" s="1" t="s">
        <v>2796</v>
      </c>
      <c r="D2664" s="3" t="s">
        <v>2662</v>
      </c>
      <c r="E2664" s="2">
        <v>44550.358888888892</v>
      </c>
    </row>
    <row r="2665" spans="1:5" ht="33" customHeight="1" x14ac:dyDescent="0.3">
      <c r="A2665" s="1" t="s">
        <v>64</v>
      </c>
      <c r="B2665" s="1" t="s">
        <v>5</v>
      </c>
      <c r="C2665" s="1" t="s">
        <v>2796</v>
      </c>
      <c r="D2665" s="3" t="s">
        <v>2663</v>
      </c>
      <c r="E2665" s="2">
        <v>44550.360069444447</v>
      </c>
    </row>
    <row r="2666" spans="1:5" ht="33" customHeight="1" x14ac:dyDescent="0.3">
      <c r="A2666" s="1" t="s">
        <v>23</v>
      </c>
      <c r="B2666" s="1" t="s">
        <v>5</v>
      </c>
      <c r="C2666" s="1" t="s">
        <v>2796</v>
      </c>
      <c r="D2666" s="3" t="s">
        <v>2664</v>
      </c>
      <c r="E2666" s="2">
        <v>44550.361122685186</v>
      </c>
    </row>
    <row r="2667" spans="1:5" ht="33" customHeight="1" x14ac:dyDescent="0.3">
      <c r="A2667" s="1" t="s">
        <v>11</v>
      </c>
      <c r="B2667" s="1" t="s">
        <v>30</v>
      </c>
      <c r="C2667" s="1" t="s">
        <v>2796</v>
      </c>
      <c r="D2667" s="3" t="s">
        <v>2665</v>
      </c>
      <c r="E2667" s="2">
        <v>44550.362060185187</v>
      </c>
    </row>
    <row r="2668" spans="1:5" ht="33" customHeight="1" x14ac:dyDescent="0.3">
      <c r="A2668" s="1" t="s">
        <v>9</v>
      </c>
      <c r="B2668" s="1" t="s">
        <v>5</v>
      </c>
      <c r="C2668" s="1" t="s">
        <v>2796</v>
      </c>
      <c r="D2668" s="3" t="s">
        <v>2666</v>
      </c>
      <c r="E2668" s="2">
        <v>44550.363483796296</v>
      </c>
    </row>
    <row r="2669" spans="1:5" ht="33" customHeight="1" x14ac:dyDescent="0.3">
      <c r="A2669" s="1" t="s">
        <v>4</v>
      </c>
      <c r="B2669" s="1" t="s">
        <v>5</v>
      </c>
      <c r="C2669" s="1" t="s">
        <v>2796</v>
      </c>
      <c r="D2669" s="3" t="s">
        <v>2667</v>
      </c>
      <c r="E2669" s="2">
        <v>44550.364340277774</v>
      </c>
    </row>
    <row r="2670" spans="1:5" ht="33" customHeight="1" x14ac:dyDescent="0.3">
      <c r="A2670" s="1" t="s">
        <v>64</v>
      </c>
      <c r="B2670" s="1" t="s">
        <v>5</v>
      </c>
      <c r="C2670" s="1" t="s">
        <v>2796</v>
      </c>
      <c r="D2670" s="3" t="s">
        <v>2668</v>
      </c>
      <c r="E2670" s="2">
        <v>44550.365601851852</v>
      </c>
    </row>
    <row r="2671" spans="1:5" ht="33" customHeight="1" x14ac:dyDescent="0.3">
      <c r="A2671" s="1" t="s">
        <v>4</v>
      </c>
      <c r="B2671" s="1" t="s">
        <v>5</v>
      </c>
      <c r="C2671" s="1" t="s">
        <v>2796</v>
      </c>
      <c r="D2671" s="3" t="s">
        <v>2669</v>
      </c>
      <c r="E2671" s="2">
        <v>44550.366180555553</v>
      </c>
    </row>
    <row r="2672" spans="1:5" ht="33" customHeight="1" x14ac:dyDescent="0.3">
      <c r="A2672" s="1" t="s">
        <v>4</v>
      </c>
      <c r="B2672" s="1" t="s">
        <v>5</v>
      </c>
      <c r="C2672" s="1" t="s">
        <v>2796</v>
      </c>
      <c r="D2672" s="3" t="s">
        <v>2670</v>
      </c>
      <c r="E2672" s="2">
        <v>44550.367592592593</v>
      </c>
    </row>
    <row r="2673" spans="1:5" ht="33" customHeight="1" x14ac:dyDescent="0.3">
      <c r="A2673" s="1" t="s">
        <v>42</v>
      </c>
      <c r="B2673" s="1" t="s">
        <v>5</v>
      </c>
      <c r="C2673" s="1" t="s">
        <v>2796</v>
      </c>
      <c r="D2673" s="3" t="s">
        <v>2671</v>
      </c>
      <c r="E2673" s="2">
        <v>44550.368043981478</v>
      </c>
    </row>
    <row r="2674" spans="1:5" ht="33" customHeight="1" x14ac:dyDescent="0.3">
      <c r="A2674" s="1" t="s">
        <v>48</v>
      </c>
      <c r="B2674" s="1" t="s">
        <v>5</v>
      </c>
      <c r="C2674" s="1" t="s">
        <v>2796</v>
      </c>
      <c r="D2674" s="3" t="s">
        <v>2672</v>
      </c>
      <c r="E2674" s="2">
        <v>44550.368206018517</v>
      </c>
    </row>
    <row r="2675" spans="1:5" ht="33" customHeight="1" x14ac:dyDescent="0.3">
      <c r="A2675" s="1" t="s">
        <v>4</v>
      </c>
      <c r="B2675" s="1" t="s">
        <v>5</v>
      </c>
      <c r="C2675" s="1" t="s">
        <v>2796</v>
      </c>
      <c r="D2675" s="3" t="s">
        <v>2673</v>
      </c>
      <c r="E2675" s="2">
        <v>44550.369189814817</v>
      </c>
    </row>
    <row r="2676" spans="1:5" ht="33" customHeight="1" x14ac:dyDescent="0.3">
      <c r="A2676" s="1" t="s">
        <v>11</v>
      </c>
      <c r="B2676" s="1" t="s">
        <v>5</v>
      </c>
      <c r="C2676" s="1" t="s">
        <v>2796</v>
      </c>
      <c r="D2676" s="3" t="s">
        <v>2674</v>
      </c>
      <c r="E2676" s="2">
        <v>44550.369791666664</v>
      </c>
    </row>
    <row r="2677" spans="1:5" ht="33" customHeight="1" x14ac:dyDescent="0.3">
      <c r="A2677" s="1" t="s">
        <v>11</v>
      </c>
      <c r="B2677" s="1" t="s">
        <v>5</v>
      </c>
      <c r="C2677" s="1" t="s">
        <v>2796</v>
      </c>
      <c r="D2677" s="3" t="s">
        <v>2675</v>
      </c>
      <c r="E2677" s="2">
        <v>44550.371388888889</v>
      </c>
    </row>
    <row r="2678" spans="1:5" ht="33" customHeight="1" x14ac:dyDescent="0.3">
      <c r="A2678" s="1" t="s">
        <v>4</v>
      </c>
      <c r="B2678" s="1" t="s">
        <v>5</v>
      </c>
      <c r="C2678" s="1" t="s">
        <v>2796</v>
      </c>
      <c r="D2678" s="3" t="s">
        <v>2676</v>
      </c>
      <c r="E2678" s="2">
        <v>44550.372083333335</v>
      </c>
    </row>
    <row r="2679" spans="1:5" ht="33" customHeight="1" x14ac:dyDescent="0.3">
      <c r="A2679" s="1" t="s">
        <v>4</v>
      </c>
      <c r="B2679" s="1" t="s">
        <v>5</v>
      </c>
      <c r="C2679" s="1" t="s">
        <v>2796</v>
      </c>
      <c r="D2679" s="3" t="s">
        <v>2677</v>
      </c>
      <c r="E2679" s="2">
        <v>44550.373784722222</v>
      </c>
    </row>
    <row r="2680" spans="1:5" ht="33" customHeight="1" x14ac:dyDescent="0.3">
      <c r="A2680" s="1" t="s">
        <v>4</v>
      </c>
      <c r="B2680" s="1" t="s">
        <v>30</v>
      </c>
      <c r="C2680" s="1" t="s">
        <v>2796</v>
      </c>
      <c r="D2680" s="3" t="s">
        <v>2678</v>
      </c>
      <c r="E2680" s="2">
        <v>44550.37462962963</v>
      </c>
    </row>
    <row r="2681" spans="1:5" ht="33" customHeight="1" x14ac:dyDescent="0.3">
      <c r="A2681" s="1" t="s">
        <v>17</v>
      </c>
      <c r="B2681" s="1" t="s">
        <v>5</v>
      </c>
      <c r="C2681" s="1" t="s">
        <v>2796</v>
      </c>
      <c r="D2681" s="3" t="s">
        <v>2679</v>
      </c>
      <c r="E2681" s="2">
        <v>44550.375659722224</v>
      </c>
    </row>
    <row r="2682" spans="1:5" ht="33" customHeight="1" x14ac:dyDescent="0.3">
      <c r="A2682" s="1" t="s">
        <v>4</v>
      </c>
      <c r="B2682" s="1" t="s">
        <v>5</v>
      </c>
      <c r="C2682" s="1" t="s">
        <v>2796</v>
      </c>
      <c r="D2682" s="3" t="s">
        <v>2680</v>
      </c>
      <c r="E2682" s="2">
        <v>44550.376273148147</v>
      </c>
    </row>
    <row r="2683" spans="1:5" ht="33" customHeight="1" x14ac:dyDescent="0.3">
      <c r="A2683" s="1" t="s">
        <v>4</v>
      </c>
      <c r="B2683" s="1" t="s">
        <v>30</v>
      </c>
      <c r="C2683" s="1" t="s">
        <v>2796</v>
      </c>
      <c r="D2683" s="3" t="s">
        <v>2681</v>
      </c>
      <c r="E2683" s="2">
        <v>44550.378993055558</v>
      </c>
    </row>
    <row r="2684" spans="1:5" ht="33" customHeight="1" x14ac:dyDescent="0.3">
      <c r="A2684" s="1" t="s">
        <v>9</v>
      </c>
      <c r="B2684" s="1" t="s">
        <v>5</v>
      </c>
      <c r="C2684" s="1" t="s">
        <v>2796</v>
      </c>
      <c r="D2684" s="3" t="s">
        <v>2682</v>
      </c>
      <c r="E2684" s="2">
        <v>44550.381898148145</v>
      </c>
    </row>
    <row r="2685" spans="1:5" ht="33" customHeight="1" x14ac:dyDescent="0.3">
      <c r="A2685" s="1" t="s">
        <v>48</v>
      </c>
      <c r="B2685" s="1" t="s">
        <v>5</v>
      </c>
      <c r="C2685" s="1" t="s">
        <v>2796</v>
      </c>
      <c r="D2685" s="3" t="s">
        <v>2683</v>
      </c>
      <c r="E2685" s="2">
        <v>44550.38208333333</v>
      </c>
    </row>
    <row r="2686" spans="1:5" ht="33" customHeight="1" x14ac:dyDescent="0.3">
      <c r="A2686" s="1" t="s">
        <v>42</v>
      </c>
      <c r="B2686" s="1" t="s">
        <v>5</v>
      </c>
      <c r="C2686" s="1" t="s">
        <v>2796</v>
      </c>
      <c r="D2686" s="3" t="s">
        <v>2684</v>
      </c>
      <c r="E2686" s="2">
        <v>44550.384247685186</v>
      </c>
    </row>
    <row r="2687" spans="1:5" ht="33" customHeight="1" x14ac:dyDescent="0.3">
      <c r="A2687" s="1" t="s">
        <v>4</v>
      </c>
      <c r="B2687" s="1" t="s">
        <v>30</v>
      </c>
      <c r="C2687" s="1" t="s">
        <v>2796</v>
      </c>
      <c r="D2687" s="3" t="s">
        <v>2685</v>
      </c>
      <c r="E2687" s="2">
        <v>44550.386273148149</v>
      </c>
    </row>
    <row r="2688" spans="1:5" ht="33" customHeight="1" x14ac:dyDescent="0.3">
      <c r="A2688" s="1" t="s">
        <v>4</v>
      </c>
      <c r="B2688" s="1" t="s">
        <v>5</v>
      </c>
      <c r="C2688" s="1" t="s">
        <v>2796</v>
      </c>
      <c r="D2688" s="3" t="s">
        <v>2686</v>
      </c>
      <c r="E2688" s="2">
        <v>44550.386435185188</v>
      </c>
    </row>
    <row r="2689" spans="1:5" ht="33" customHeight="1" x14ac:dyDescent="0.3">
      <c r="A2689" s="1" t="s">
        <v>4</v>
      </c>
      <c r="B2689" s="1" t="s">
        <v>5</v>
      </c>
      <c r="C2689" s="1" t="s">
        <v>2796</v>
      </c>
      <c r="D2689" s="3" t="s">
        <v>2687</v>
      </c>
      <c r="E2689" s="2">
        <v>44550.387349537035</v>
      </c>
    </row>
    <row r="2690" spans="1:5" ht="33" customHeight="1" x14ac:dyDescent="0.3">
      <c r="A2690" s="1" t="s">
        <v>11</v>
      </c>
      <c r="B2690" s="1" t="s">
        <v>13</v>
      </c>
      <c r="C2690" s="1" t="s">
        <v>2796</v>
      </c>
      <c r="D2690" s="3" t="s">
        <v>2688</v>
      </c>
      <c r="E2690" s="2">
        <v>44550.387824074074</v>
      </c>
    </row>
    <row r="2691" spans="1:5" ht="33" customHeight="1" x14ac:dyDescent="0.3">
      <c r="A2691" s="1" t="s">
        <v>9</v>
      </c>
      <c r="B2691" s="1" t="s">
        <v>5</v>
      </c>
      <c r="C2691" s="1" t="s">
        <v>2796</v>
      </c>
      <c r="D2691" s="3" t="s">
        <v>1192</v>
      </c>
      <c r="E2691" s="2">
        <v>44550.389699074076</v>
      </c>
    </row>
    <row r="2692" spans="1:5" ht="33" customHeight="1" x14ac:dyDescent="0.3">
      <c r="A2692" s="1" t="s">
        <v>9</v>
      </c>
      <c r="B2692" s="1" t="s">
        <v>5</v>
      </c>
      <c r="C2692" s="1" t="s">
        <v>2796</v>
      </c>
      <c r="D2692" s="3" t="s">
        <v>2689</v>
      </c>
      <c r="E2692" s="2">
        <v>44550.391446759262</v>
      </c>
    </row>
    <row r="2693" spans="1:5" ht="33" customHeight="1" x14ac:dyDescent="0.3">
      <c r="A2693" s="1" t="s">
        <v>11</v>
      </c>
      <c r="B2693" s="1" t="s">
        <v>5</v>
      </c>
      <c r="C2693" s="1" t="s">
        <v>2796</v>
      </c>
      <c r="D2693" s="3" t="s">
        <v>2690</v>
      </c>
      <c r="E2693" s="2">
        <v>44550.392094907409</v>
      </c>
    </row>
    <row r="2694" spans="1:5" ht="33" customHeight="1" x14ac:dyDescent="0.3">
      <c r="A2694" s="1" t="s">
        <v>9</v>
      </c>
      <c r="B2694" s="1" t="s">
        <v>5</v>
      </c>
      <c r="C2694" s="1" t="s">
        <v>2796</v>
      </c>
      <c r="D2694" s="3" t="s">
        <v>2691</v>
      </c>
      <c r="E2694" s="2">
        <v>44550.392094907409</v>
      </c>
    </row>
    <row r="2695" spans="1:5" ht="33" customHeight="1" x14ac:dyDescent="0.3">
      <c r="A2695" s="1" t="s">
        <v>4</v>
      </c>
      <c r="B2695" s="1" t="s">
        <v>5</v>
      </c>
      <c r="C2695" s="1" t="s">
        <v>2796</v>
      </c>
      <c r="D2695" s="3" t="s">
        <v>2692</v>
      </c>
      <c r="E2695" s="2">
        <v>44550.392337962963</v>
      </c>
    </row>
    <row r="2696" spans="1:5" ht="33" customHeight="1" x14ac:dyDescent="0.3">
      <c r="A2696" s="1" t="s">
        <v>4</v>
      </c>
      <c r="B2696" s="1" t="s">
        <v>5</v>
      </c>
      <c r="C2696" s="1" t="s">
        <v>2796</v>
      </c>
      <c r="D2696" s="3" t="s">
        <v>2693</v>
      </c>
      <c r="E2696" s="2">
        <v>44550.392997685187</v>
      </c>
    </row>
    <row r="2697" spans="1:5" ht="33" customHeight="1" x14ac:dyDescent="0.3">
      <c r="A2697" s="1" t="s">
        <v>48</v>
      </c>
      <c r="B2697" s="1" t="s">
        <v>5</v>
      </c>
      <c r="C2697" s="1" t="s">
        <v>2796</v>
      </c>
      <c r="D2697" s="3" t="s">
        <v>2694</v>
      </c>
      <c r="E2697" s="2">
        <v>44550.393078703702</v>
      </c>
    </row>
    <row r="2698" spans="1:5" ht="33" customHeight="1" x14ac:dyDescent="0.3">
      <c r="A2698" s="1" t="s">
        <v>7</v>
      </c>
      <c r="B2698" s="1" t="s">
        <v>5</v>
      </c>
      <c r="C2698" s="1" t="s">
        <v>2796</v>
      </c>
      <c r="D2698" s="3" t="s">
        <v>2695</v>
      </c>
      <c r="E2698" s="2">
        <v>44550.393171296295</v>
      </c>
    </row>
    <row r="2699" spans="1:5" ht="33" customHeight="1" x14ac:dyDescent="0.3">
      <c r="A2699" s="1" t="s">
        <v>4</v>
      </c>
      <c r="B2699" s="1" t="s">
        <v>5</v>
      </c>
      <c r="C2699" s="1" t="s">
        <v>2796</v>
      </c>
      <c r="D2699" s="3" t="s">
        <v>2696</v>
      </c>
      <c r="E2699" s="2">
        <v>44550.395891203705</v>
      </c>
    </row>
    <row r="2700" spans="1:5" ht="33" customHeight="1" x14ac:dyDescent="0.3">
      <c r="A2700" s="1" t="s">
        <v>17</v>
      </c>
      <c r="B2700" s="1" t="s">
        <v>30</v>
      </c>
      <c r="C2700" s="1" t="s">
        <v>2796</v>
      </c>
      <c r="D2700" s="3" t="s">
        <v>2697</v>
      </c>
      <c r="E2700" s="2">
        <v>44550.395960648151</v>
      </c>
    </row>
    <row r="2701" spans="1:5" ht="33" customHeight="1" x14ac:dyDescent="0.3">
      <c r="A2701" s="1" t="s">
        <v>4</v>
      </c>
      <c r="B2701" s="1" t="s">
        <v>5</v>
      </c>
      <c r="C2701" s="1" t="s">
        <v>2796</v>
      </c>
      <c r="D2701" s="3" t="s">
        <v>2698</v>
      </c>
      <c r="E2701" s="2">
        <v>44550.397581018522</v>
      </c>
    </row>
    <row r="2702" spans="1:5" ht="33" customHeight="1" x14ac:dyDescent="0.3">
      <c r="A2702" s="1" t="s">
        <v>11</v>
      </c>
      <c r="B2702" s="1" t="s">
        <v>5</v>
      </c>
      <c r="C2702" s="1" t="s">
        <v>2796</v>
      </c>
      <c r="D2702" s="3" t="s">
        <v>2699</v>
      </c>
      <c r="E2702" s="2">
        <v>44550.397696759261</v>
      </c>
    </row>
    <row r="2703" spans="1:5" ht="33" customHeight="1" x14ac:dyDescent="0.3">
      <c r="A2703" s="1" t="s">
        <v>9</v>
      </c>
      <c r="B2703" s="1" t="s">
        <v>5</v>
      </c>
      <c r="C2703" s="1" t="s">
        <v>2796</v>
      </c>
      <c r="D2703" s="3" t="s">
        <v>2700</v>
      </c>
      <c r="E2703" s="2">
        <v>44550.397997685184</v>
      </c>
    </row>
    <row r="2704" spans="1:5" ht="33" customHeight="1" x14ac:dyDescent="0.3">
      <c r="A2704" s="1" t="s">
        <v>4</v>
      </c>
      <c r="B2704" s="1" t="s">
        <v>5</v>
      </c>
      <c r="C2704" s="1" t="s">
        <v>2796</v>
      </c>
      <c r="D2704" s="3" t="s">
        <v>2701</v>
      </c>
      <c r="E2704" s="2">
        <v>44550.398078703707</v>
      </c>
    </row>
    <row r="2705" spans="1:5" ht="33" customHeight="1" x14ac:dyDescent="0.3">
      <c r="A2705" s="1" t="s">
        <v>23</v>
      </c>
      <c r="B2705" s="1" t="s">
        <v>5</v>
      </c>
      <c r="C2705" s="1" t="s">
        <v>2796</v>
      </c>
      <c r="D2705" s="3" t="s">
        <v>2702</v>
      </c>
      <c r="E2705" s="2">
        <v>44550.40116898148</v>
      </c>
    </row>
    <row r="2706" spans="1:5" ht="33" customHeight="1" x14ac:dyDescent="0.3">
      <c r="A2706" s="1" t="s">
        <v>9</v>
      </c>
      <c r="B2706" s="1" t="s">
        <v>5</v>
      </c>
      <c r="C2706" s="1" t="s">
        <v>2796</v>
      </c>
      <c r="D2706" s="3" t="s">
        <v>2703</v>
      </c>
      <c r="E2706" s="2">
        <v>44550.401354166665</v>
      </c>
    </row>
    <row r="2707" spans="1:5" ht="33" customHeight="1" x14ac:dyDescent="0.3">
      <c r="A2707" s="1" t="s">
        <v>4</v>
      </c>
      <c r="B2707" s="1" t="s">
        <v>5</v>
      </c>
      <c r="C2707" s="1" t="s">
        <v>2796</v>
      </c>
      <c r="D2707" s="3" t="s">
        <v>2704</v>
      </c>
      <c r="E2707" s="2">
        <v>44550.40347222222</v>
      </c>
    </row>
    <row r="2708" spans="1:5" ht="33" customHeight="1" x14ac:dyDescent="0.3">
      <c r="A2708" s="1" t="s">
        <v>4</v>
      </c>
      <c r="B2708" s="1" t="s">
        <v>5</v>
      </c>
      <c r="C2708" s="1" t="s">
        <v>2796</v>
      </c>
      <c r="D2708" s="3" t="s">
        <v>2705</v>
      </c>
      <c r="E2708" s="2">
        <v>44550.404189814813</v>
      </c>
    </row>
    <row r="2709" spans="1:5" ht="33" customHeight="1" x14ac:dyDescent="0.3">
      <c r="A2709" s="1" t="s">
        <v>42</v>
      </c>
      <c r="B2709" s="1" t="s">
        <v>5</v>
      </c>
      <c r="C2709" s="1" t="s">
        <v>2796</v>
      </c>
      <c r="D2709" s="3" t="s">
        <v>2706</v>
      </c>
      <c r="E2709" s="2">
        <v>44550.404166666667</v>
      </c>
    </row>
    <row r="2710" spans="1:5" ht="33" customHeight="1" x14ac:dyDescent="0.3">
      <c r="A2710" s="1" t="s">
        <v>9</v>
      </c>
      <c r="B2710" s="1" t="s">
        <v>5</v>
      </c>
      <c r="C2710" s="1" t="s">
        <v>2796</v>
      </c>
      <c r="D2710" s="3" t="s">
        <v>2707</v>
      </c>
      <c r="E2710" s="2">
        <v>44550.407997685186</v>
      </c>
    </row>
    <row r="2711" spans="1:5" ht="33" customHeight="1" x14ac:dyDescent="0.3">
      <c r="A2711" s="1" t="s">
        <v>42</v>
      </c>
      <c r="B2711" s="1" t="s">
        <v>5</v>
      </c>
      <c r="C2711" s="1" t="s">
        <v>2796</v>
      </c>
      <c r="D2711" s="3" t="s">
        <v>2708</v>
      </c>
      <c r="E2711" s="2">
        <v>44550.408379629633</v>
      </c>
    </row>
    <row r="2712" spans="1:5" ht="33" customHeight="1" x14ac:dyDescent="0.3">
      <c r="A2712" s="1" t="s">
        <v>42</v>
      </c>
      <c r="B2712" s="1" t="s">
        <v>5</v>
      </c>
      <c r="C2712" s="1" t="s">
        <v>2796</v>
      </c>
      <c r="D2712" s="3" t="s">
        <v>2709</v>
      </c>
      <c r="E2712" s="2">
        <v>44550.408831018518</v>
      </c>
    </row>
    <row r="2713" spans="1:5" ht="33" customHeight="1" x14ac:dyDescent="0.3">
      <c r="A2713" s="1" t="s">
        <v>48</v>
      </c>
      <c r="B2713" s="1" t="s">
        <v>5</v>
      </c>
      <c r="C2713" s="1" t="s">
        <v>2796</v>
      </c>
      <c r="D2713" s="3" t="s">
        <v>2710</v>
      </c>
      <c r="E2713" s="2">
        <v>44550.409259259257</v>
      </c>
    </row>
    <row r="2714" spans="1:5" ht="33" customHeight="1" x14ac:dyDescent="0.3">
      <c r="A2714" s="1" t="s">
        <v>4</v>
      </c>
      <c r="B2714" s="1" t="s">
        <v>5</v>
      </c>
      <c r="C2714" s="1" t="s">
        <v>2796</v>
      </c>
      <c r="D2714" s="3" t="s">
        <v>2711</v>
      </c>
      <c r="E2714" s="2">
        <v>44550.409791666665</v>
      </c>
    </row>
    <row r="2715" spans="1:5" ht="33" customHeight="1" x14ac:dyDescent="0.3">
      <c r="A2715" s="1" t="s">
        <v>11</v>
      </c>
      <c r="B2715" s="1" t="s">
        <v>5</v>
      </c>
      <c r="C2715" s="1" t="s">
        <v>2796</v>
      </c>
      <c r="D2715" s="3" t="s">
        <v>2712</v>
      </c>
      <c r="E2715" s="2">
        <v>44550.410381944443</v>
      </c>
    </row>
    <row r="2716" spans="1:5" ht="33" customHeight="1" x14ac:dyDescent="0.3">
      <c r="A2716" s="1" t="s">
        <v>11</v>
      </c>
      <c r="B2716" s="1" t="s">
        <v>5</v>
      </c>
      <c r="C2716" s="1" t="s">
        <v>2796</v>
      </c>
      <c r="D2716" s="3"/>
      <c r="E2716" s="2">
        <v>44550.411099537036</v>
      </c>
    </row>
    <row r="2717" spans="1:5" ht="33" customHeight="1" x14ac:dyDescent="0.3">
      <c r="A2717" s="1" t="s">
        <v>4</v>
      </c>
      <c r="B2717" s="1" t="s">
        <v>5</v>
      </c>
      <c r="C2717" s="1" t="s">
        <v>2796</v>
      </c>
      <c r="D2717" s="3" t="s">
        <v>2713</v>
      </c>
      <c r="E2717" s="2">
        <v>44550.411365740743</v>
      </c>
    </row>
    <row r="2718" spans="1:5" ht="33" customHeight="1" x14ac:dyDescent="0.3">
      <c r="A2718" s="1" t="s">
        <v>23</v>
      </c>
      <c r="B2718" s="1" t="s">
        <v>5</v>
      </c>
      <c r="C2718" s="1" t="s">
        <v>2796</v>
      </c>
      <c r="D2718" s="3" t="s">
        <v>2714</v>
      </c>
      <c r="E2718" s="2">
        <v>44550.411562499998</v>
      </c>
    </row>
    <row r="2719" spans="1:5" ht="33" customHeight="1" x14ac:dyDescent="0.3">
      <c r="A2719" s="1" t="s">
        <v>11</v>
      </c>
      <c r="B2719" s="1" t="s">
        <v>5</v>
      </c>
      <c r="C2719" s="1" t="s">
        <v>2796</v>
      </c>
      <c r="D2719" s="3" t="s">
        <v>2715</v>
      </c>
      <c r="E2719" s="2">
        <v>44550.412118055552</v>
      </c>
    </row>
    <row r="2720" spans="1:5" ht="33" customHeight="1" x14ac:dyDescent="0.3">
      <c r="A2720" s="1" t="s">
        <v>1209</v>
      </c>
      <c r="B2720" s="1" t="s">
        <v>5</v>
      </c>
      <c r="C2720" s="1" t="s">
        <v>2796</v>
      </c>
      <c r="D2720" s="3" t="s">
        <v>2716</v>
      </c>
      <c r="E2720" s="2">
        <v>44550.412442129629</v>
      </c>
    </row>
    <row r="2721" spans="1:5" ht="33" customHeight="1" x14ac:dyDescent="0.3">
      <c r="A2721" s="1" t="s">
        <v>42</v>
      </c>
      <c r="B2721" s="1" t="s">
        <v>5</v>
      </c>
      <c r="C2721" s="1" t="s">
        <v>2796</v>
      </c>
      <c r="D2721" s="3" t="s">
        <v>2717</v>
      </c>
      <c r="E2721" s="2">
        <v>44550.412928240738</v>
      </c>
    </row>
    <row r="2722" spans="1:5" ht="33" customHeight="1" x14ac:dyDescent="0.3">
      <c r="A2722" s="1" t="s">
        <v>4</v>
      </c>
      <c r="B2722" s="1" t="s">
        <v>5</v>
      </c>
      <c r="C2722" s="1" t="s">
        <v>2796</v>
      </c>
      <c r="D2722" s="3" t="s">
        <v>2718</v>
      </c>
      <c r="E2722" s="2">
        <v>44550.413726851853</v>
      </c>
    </row>
    <row r="2723" spans="1:5" ht="33" customHeight="1" x14ac:dyDescent="0.3">
      <c r="A2723" s="1" t="s">
        <v>9</v>
      </c>
      <c r="B2723" s="1" t="s">
        <v>5</v>
      </c>
      <c r="C2723" s="1" t="s">
        <v>2796</v>
      </c>
      <c r="D2723" s="3" t="s">
        <v>2719</v>
      </c>
      <c r="E2723" s="2">
        <v>44550.416400462964</v>
      </c>
    </row>
    <row r="2724" spans="1:5" ht="33" customHeight="1" x14ac:dyDescent="0.3">
      <c r="A2724" s="1" t="s">
        <v>9</v>
      </c>
      <c r="B2724" s="1" t="s">
        <v>5</v>
      </c>
      <c r="C2724" s="1" t="s">
        <v>2796</v>
      </c>
      <c r="D2724" s="3" t="s">
        <v>2720</v>
      </c>
      <c r="E2724" s="2">
        <v>44550.417754629627</v>
      </c>
    </row>
    <row r="2725" spans="1:5" ht="33" customHeight="1" x14ac:dyDescent="0.3">
      <c r="A2725" s="1" t="s">
        <v>23</v>
      </c>
      <c r="B2725" s="1" t="s">
        <v>5</v>
      </c>
      <c r="C2725" s="1" t="s">
        <v>2796</v>
      </c>
      <c r="D2725" s="3" t="s">
        <v>2721</v>
      </c>
      <c r="E2725" s="2">
        <v>44550.419675925928</v>
      </c>
    </row>
    <row r="2726" spans="1:5" ht="33" customHeight="1" x14ac:dyDescent="0.3">
      <c r="A2726" s="1" t="s">
        <v>4</v>
      </c>
      <c r="B2726" s="1" t="s">
        <v>5</v>
      </c>
      <c r="C2726" s="1" t="s">
        <v>2796</v>
      </c>
      <c r="D2726" s="3" t="s">
        <v>2722</v>
      </c>
      <c r="E2726" s="2">
        <v>44550.420069444444</v>
      </c>
    </row>
    <row r="2727" spans="1:5" ht="33" customHeight="1" x14ac:dyDescent="0.3">
      <c r="A2727" s="1" t="s">
        <v>23</v>
      </c>
      <c r="B2727" s="1" t="s">
        <v>5</v>
      </c>
      <c r="C2727" s="1" t="s">
        <v>2796</v>
      </c>
      <c r="D2727" s="3" t="s">
        <v>2723</v>
      </c>
      <c r="E2727" s="2">
        <v>44550.416851851849</v>
      </c>
    </row>
    <row r="2728" spans="1:5" ht="33" customHeight="1" x14ac:dyDescent="0.3">
      <c r="A2728" s="1" t="s">
        <v>4</v>
      </c>
      <c r="B2728" s="1" t="s">
        <v>5</v>
      </c>
      <c r="C2728" s="1" t="s">
        <v>2796</v>
      </c>
      <c r="D2728" s="3" t="s">
        <v>2724</v>
      </c>
      <c r="E2728" s="2">
        <v>44550.420439814814</v>
      </c>
    </row>
    <row r="2729" spans="1:5" ht="33" customHeight="1" x14ac:dyDescent="0.3">
      <c r="A2729" s="1" t="s">
        <v>9</v>
      </c>
      <c r="B2729" s="1" t="s">
        <v>5</v>
      </c>
      <c r="C2729" s="1" t="s">
        <v>2796</v>
      </c>
      <c r="D2729" s="3" t="s">
        <v>2725</v>
      </c>
      <c r="E2729" s="2">
        <v>44550.423414351855</v>
      </c>
    </row>
    <row r="2730" spans="1:5" ht="33" customHeight="1" x14ac:dyDescent="0.3">
      <c r="A2730" s="1" t="s">
        <v>9</v>
      </c>
      <c r="B2730" s="1" t="s">
        <v>5</v>
      </c>
      <c r="C2730" s="1" t="s">
        <v>2796</v>
      </c>
      <c r="D2730" s="3" t="s">
        <v>2726</v>
      </c>
      <c r="E2730" s="2">
        <v>44550.426064814812</v>
      </c>
    </row>
    <row r="2731" spans="1:5" ht="33" customHeight="1" x14ac:dyDescent="0.3">
      <c r="A2731" s="1" t="s">
        <v>42</v>
      </c>
      <c r="B2731" s="1" t="s">
        <v>5</v>
      </c>
      <c r="C2731" s="1" t="s">
        <v>2796</v>
      </c>
      <c r="D2731" s="3" t="s">
        <v>2727</v>
      </c>
      <c r="E2731" s="2">
        <v>44550.426388888889</v>
      </c>
    </row>
    <row r="2732" spans="1:5" ht="33" customHeight="1" x14ac:dyDescent="0.3">
      <c r="A2732" s="1" t="s">
        <v>42</v>
      </c>
      <c r="B2732" s="1" t="s">
        <v>30</v>
      </c>
      <c r="C2732" s="1" t="s">
        <v>2796</v>
      </c>
      <c r="D2732" s="3" t="s">
        <v>2728</v>
      </c>
      <c r="E2732" s="2">
        <v>44550.426851851851</v>
      </c>
    </row>
    <row r="2733" spans="1:5" ht="33" customHeight="1" x14ac:dyDescent="0.3">
      <c r="A2733" s="1" t="s">
        <v>48</v>
      </c>
      <c r="B2733" s="1" t="s">
        <v>5</v>
      </c>
      <c r="C2733" s="1" t="s">
        <v>2796</v>
      </c>
      <c r="D2733" s="3" t="s">
        <v>2729</v>
      </c>
      <c r="E2733" s="2">
        <v>44550.427442129629</v>
      </c>
    </row>
    <row r="2734" spans="1:5" ht="33" customHeight="1" x14ac:dyDescent="0.3">
      <c r="A2734" s="1" t="s">
        <v>9</v>
      </c>
      <c r="B2734" s="1" t="s">
        <v>5</v>
      </c>
      <c r="C2734" s="1" t="s">
        <v>2796</v>
      </c>
      <c r="D2734" s="3" t="s">
        <v>2730</v>
      </c>
      <c r="E2734" s="2">
        <v>44550.429351851853</v>
      </c>
    </row>
    <row r="2735" spans="1:5" ht="33" customHeight="1" x14ac:dyDescent="0.3">
      <c r="A2735" s="1" t="s">
        <v>23</v>
      </c>
      <c r="B2735" s="1" t="s">
        <v>5</v>
      </c>
      <c r="C2735" s="1" t="s">
        <v>2796</v>
      </c>
      <c r="D2735" s="3" t="s">
        <v>2731</v>
      </c>
      <c r="E2735" s="2">
        <v>44550.431354166663</v>
      </c>
    </row>
    <row r="2736" spans="1:5" ht="33" customHeight="1" x14ac:dyDescent="0.3">
      <c r="A2736" s="1" t="s">
        <v>4</v>
      </c>
      <c r="B2736" s="1" t="s">
        <v>5</v>
      </c>
      <c r="C2736" s="1" t="s">
        <v>2796</v>
      </c>
      <c r="D2736" s="3" t="s">
        <v>2732</v>
      </c>
      <c r="E2736" s="2">
        <v>44550.432152777779</v>
      </c>
    </row>
    <row r="2737" spans="1:5" ht="33" customHeight="1" x14ac:dyDescent="0.3">
      <c r="A2737" s="1" t="s">
        <v>4</v>
      </c>
      <c r="B2737" s="1" t="s">
        <v>5</v>
      </c>
      <c r="C2737" s="1" t="s">
        <v>2796</v>
      </c>
      <c r="D2737" s="3" t="s">
        <v>2733</v>
      </c>
      <c r="E2737" s="2">
        <v>44550.433761574073</v>
      </c>
    </row>
    <row r="2738" spans="1:5" ht="33" customHeight="1" x14ac:dyDescent="0.3">
      <c r="A2738" s="1" t="s">
        <v>23</v>
      </c>
      <c r="B2738" s="1" t="s">
        <v>5</v>
      </c>
      <c r="C2738" s="1" t="s">
        <v>2796</v>
      </c>
      <c r="D2738" s="3" t="s">
        <v>2734</v>
      </c>
      <c r="E2738" s="2">
        <v>44550.43414351852</v>
      </c>
    </row>
    <row r="2739" spans="1:5" ht="33" customHeight="1" x14ac:dyDescent="0.3">
      <c r="A2739" s="1" t="s">
        <v>23</v>
      </c>
      <c r="B2739" s="1" t="s">
        <v>5</v>
      </c>
      <c r="C2739" s="1" t="s">
        <v>2796</v>
      </c>
      <c r="D2739" s="3" t="s">
        <v>2734</v>
      </c>
      <c r="E2739" s="2">
        <v>44550.434247685182</v>
      </c>
    </row>
    <row r="2740" spans="1:5" ht="33" customHeight="1" x14ac:dyDescent="0.3">
      <c r="A2740" s="1" t="s">
        <v>42</v>
      </c>
      <c r="B2740" s="1" t="s">
        <v>5</v>
      </c>
      <c r="C2740" s="1" t="s">
        <v>2796</v>
      </c>
      <c r="D2740" s="3" t="s">
        <v>2735</v>
      </c>
      <c r="E2740" s="2">
        <v>44550.43445601852</v>
      </c>
    </row>
    <row r="2741" spans="1:5" ht="33" customHeight="1" x14ac:dyDescent="0.3">
      <c r="A2741" s="1" t="s">
        <v>9</v>
      </c>
      <c r="B2741" s="1" t="s">
        <v>5</v>
      </c>
      <c r="C2741" s="1" t="s">
        <v>2796</v>
      </c>
      <c r="D2741" s="3" t="s">
        <v>2736</v>
      </c>
      <c r="E2741" s="2">
        <v>44550.435358796298</v>
      </c>
    </row>
    <row r="2742" spans="1:5" ht="33" customHeight="1" x14ac:dyDescent="0.3">
      <c r="A2742" s="1" t="s">
        <v>4</v>
      </c>
      <c r="B2742" s="1" t="s">
        <v>5</v>
      </c>
      <c r="C2742" s="1" t="s">
        <v>2796</v>
      </c>
      <c r="D2742" s="3" t="s">
        <v>2737</v>
      </c>
      <c r="E2742" s="2">
        <v>44550.435937499999</v>
      </c>
    </row>
    <row r="2743" spans="1:5" ht="33" customHeight="1" x14ac:dyDescent="0.3">
      <c r="A2743" s="1" t="s">
        <v>4</v>
      </c>
      <c r="B2743" s="1" t="s">
        <v>5</v>
      </c>
      <c r="C2743" s="1" t="s">
        <v>2796</v>
      </c>
      <c r="D2743" s="3" t="s">
        <v>2738</v>
      </c>
      <c r="E2743" s="2">
        <v>44550.438148148147</v>
      </c>
    </row>
    <row r="2744" spans="1:5" ht="33" customHeight="1" x14ac:dyDescent="0.3">
      <c r="A2744" s="1" t="s">
        <v>42</v>
      </c>
      <c r="B2744" s="1" t="s">
        <v>5</v>
      </c>
      <c r="C2744" s="1" t="s">
        <v>2796</v>
      </c>
      <c r="D2744" s="3" t="s">
        <v>2739</v>
      </c>
      <c r="E2744" s="2">
        <v>44550.439375000002</v>
      </c>
    </row>
    <row r="2745" spans="1:5" ht="33" customHeight="1" x14ac:dyDescent="0.3">
      <c r="A2745" s="1" t="s">
        <v>4</v>
      </c>
      <c r="B2745" s="1" t="s">
        <v>5</v>
      </c>
      <c r="C2745" s="1" t="s">
        <v>2796</v>
      </c>
      <c r="D2745" s="3" t="s">
        <v>2740</v>
      </c>
      <c r="E2745" s="2">
        <v>44550.440648148149</v>
      </c>
    </row>
    <row r="2746" spans="1:5" ht="33" customHeight="1" x14ac:dyDescent="0.3">
      <c r="A2746" s="1" t="s">
        <v>4</v>
      </c>
      <c r="B2746" s="1" t="s">
        <v>5</v>
      </c>
      <c r="C2746" s="1" t="s">
        <v>2796</v>
      </c>
      <c r="D2746" s="3" t="s">
        <v>2741</v>
      </c>
      <c r="E2746" s="2">
        <v>44550.443715277775</v>
      </c>
    </row>
    <row r="2747" spans="1:5" ht="33" customHeight="1" x14ac:dyDescent="0.3">
      <c r="A2747" s="1" t="s">
        <v>4</v>
      </c>
      <c r="B2747" s="1" t="s">
        <v>5</v>
      </c>
      <c r="C2747" s="1" t="s">
        <v>2796</v>
      </c>
      <c r="D2747" s="3" t="s">
        <v>2742</v>
      </c>
      <c r="E2747" s="2">
        <v>44550.444687499999</v>
      </c>
    </row>
    <row r="2748" spans="1:5" ht="33" customHeight="1" x14ac:dyDescent="0.3">
      <c r="A2748" s="1" t="s">
        <v>9</v>
      </c>
      <c r="B2748" s="1" t="s">
        <v>5</v>
      </c>
      <c r="C2748" s="1" t="s">
        <v>2796</v>
      </c>
      <c r="D2748" s="3" t="s">
        <v>2743</v>
      </c>
      <c r="E2748" s="2">
        <v>44550.446782407409</v>
      </c>
    </row>
    <row r="2749" spans="1:5" ht="33" customHeight="1" x14ac:dyDescent="0.3">
      <c r="A2749" s="1" t="s">
        <v>48</v>
      </c>
      <c r="B2749" s="1" t="s">
        <v>5</v>
      </c>
      <c r="C2749" s="1" t="s">
        <v>2796</v>
      </c>
      <c r="D2749" s="3" t="s">
        <v>2744</v>
      </c>
      <c r="E2749" s="2">
        <v>44550.447881944441</v>
      </c>
    </row>
    <row r="2750" spans="1:5" ht="33" customHeight="1" x14ac:dyDescent="0.3">
      <c r="A2750" s="1" t="s">
        <v>42</v>
      </c>
      <c r="B2750" s="1" t="s">
        <v>5</v>
      </c>
      <c r="C2750" s="1" t="s">
        <v>2796</v>
      </c>
      <c r="D2750" s="3" t="s">
        <v>2745</v>
      </c>
      <c r="E2750" s="2">
        <v>44550.448287037034</v>
      </c>
    </row>
    <row r="2751" spans="1:5" ht="33" customHeight="1" x14ac:dyDescent="0.3">
      <c r="A2751" s="1" t="s">
        <v>4</v>
      </c>
      <c r="B2751" s="1" t="s">
        <v>5</v>
      </c>
      <c r="C2751" s="1" t="s">
        <v>2796</v>
      </c>
      <c r="D2751" s="3" t="s">
        <v>2746</v>
      </c>
      <c r="E2751" s="2">
        <v>44550.448576388888</v>
      </c>
    </row>
    <row r="2752" spans="1:5" ht="33" customHeight="1" x14ac:dyDescent="0.3">
      <c r="A2752" s="1" t="s">
        <v>48</v>
      </c>
      <c r="B2752" s="1" t="s">
        <v>5</v>
      </c>
      <c r="C2752" s="1" t="s">
        <v>2796</v>
      </c>
      <c r="D2752" s="3" t="s">
        <v>2747</v>
      </c>
      <c r="E2752" s="2">
        <v>44550.450011574074</v>
      </c>
    </row>
    <row r="2753" spans="1:5" ht="33" customHeight="1" x14ac:dyDescent="0.3">
      <c r="A2753" s="1" t="s">
        <v>48</v>
      </c>
      <c r="B2753" s="1" t="s">
        <v>5</v>
      </c>
      <c r="C2753" s="1" t="s">
        <v>2796</v>
      </c>
      <c r="D2753" s="3" t="s">
        <v>2748</v>
      </c>
      <c r="E2753" s="2">
        <v>44550.451979166668</v>
      </c>
    </row>
    <row r="2754" spans="1:5" ht="33" customHeight="1" x14ac:dyDescent="0.3">
      <c r="A2754" s="1" t="s">
        <v>48</v>
      </c>
      <c r="B2754" s="1" t="s">
        <v>5</v>
      </c>
      <c r="C2754" s="1" t="s">
        <v>2796</v>
      </c>
      <c r="D2754" s="3" t="s">
        <v>2749</v>
      </c>
      <c r="E2754" s="2">
        <v>44550.454930555556</v>
      </c>
    </row>
    <row r="2755" spans="1:5" ht="33" customHeight="1" x14ac:dyDescent="0.3">
      <c r="A2755" s="1" t="s">
        <v>7</v>
      </c>
      <c r="B2755" s="1" t="s">
        <v>5</v>
      </c>
      <c r="C2755" s="1" t="s">
        <v>2796</v>
      </c>
      <c r="D2755" s="3" t="s">
        <v>2750</v>
      </c>
      <c r="E2755" s="2">
        <v>44550.455520833333</v>
      </c>
    </row>
    <row r="2756" spans="1:5" ht="33" customHeight="1" x14ac:dyDescent="0.3">
      <c r="A2756" s="1" t="s">
        <v>23</v>
      </c>
      <c r="B2756" s="1" t="s">
        <v>30</v>
      </c>
      <c r="C2756" s="1" t="s">
        <v>2796</v>
      </c>
      <c r="D2756" s="3" t="s">
        <v>2751</v>
      </c>
      <c r="E2756" s="2">
        <v>44550.455729166664</v>
      </c>
    </row>
    <row r="2757" spans="1:5" ht="33" customHeight="1" x14ac:dyDescent="0.3">
      <c r="A2757" s="1" t="s">
        <v>4</v>
      </c>
      <c r="B2757" s="1" t="s">
        <v>5</v>
      </c>
      <c r="C2757" s="1" t="s">
        <v>2796</v>
      </c>
      <c r="D2757" s="3" t="s">
        <v>2752</v>
      </c>
      <c r="E2757" s="2">
        <v>44550.459513888891</v>
      </c>
    </row>
    <row r="2758" spans="1:5" ht="33" customHeight="1" x14ac:dyDescent="0.3">
      <c r="A2758" s="1" t="s">
        <v>9</v>
      </c>
      <c r="B2758" s="1" t="s">
        <v>5</v>
      </c>
      <c r="C2758" s="1" t="s">
        <v>2796</v>
      </c>
      <c r="D2758" s="3" t="s">
        <v>2753</v>
      </c>
      <c r="E2758" s="2">
        <v>44550.459849537037</v>
      </c>
    </row>
    <row r="2759" spans="1:5" ht="33" customHeight="1" x14ac:dyDescent="0.3">
      <c r="A2759" s="1" t="s">
        <v>9</v>
      </c>
      <c r="B2759" s="1" t="s">
        <v>5</v>
      </c>
      <c r="C2759" s="1" t="s">
        <v>2796</v>
      </c>
      <c r="D2759" s="3" t="s">
        <v>2754</v>
      </c>
      <c r="E2759" s="2">
        <v>44550.460196759261</v>
      </c>
    </row>
    <row r="2760" spans="1:5" ht="33" customHeight="1" x14ac:dyDescent="0.3">
      <c r="A2760" s="1" t="s">
        <v>4</v>
      </c>
      <c r="B2760" s="1" t="s">
        <v>13</v>
      </c>
      <c r="C2760" s="1" t="s">
        <v>2796</v>
      </c>
      <c r="D2760" s="3" t="s">
        <v>2755</v>
      </c>
      <c r="E2760" s="2">
        <v>44550.460555555554</v>
      </c>
    </row>
    <row r="2761" spans="1:5" ht="33" customHeight="1" x14ac:dyDescent="0.3">
      <c r="A2761" s="1" t="s">
        <v>9</v>
      </c>
      <c r="B2761" s="1" t="s">
        <v>5</v>
      </c>
      <c r="C2761" s="1" t="s">
        <v>2796</v>
      </c>
      <c r="D2761" s="3" t="s">
        <v>2756</v>
      </c>
      <c r="E2761" s="2">
        <v>44550.462314814817</v>
      </c>
    </row>
    <row r="2762" spans="1:5" ht="33" customHeight="1" x14ac:dyDescent="0.3">
      <c r="A2762" s="1" t="s">
        <v>9</v>
      </c>
      <c r="B2762" s="1" t="s">
        <v>5</v>
      </c>
      <c r="C2762" s="1" t="s">
        <v>2796</v>
      </c>
      <c r="D2762" s="3" t="s">
        <v>2757</v>
      </c>
      <c r="E2762" s="2">
        <v>44550.463622685187</v>
      </c>
    </row>
    <row r="2763" spans="1:5" ht="33" customHeight="1" x14ac:dyDescent="0.3">
      <c r="A2763" s="1" t="s">
        <v>4</v>
      </c>
      <c r="B2763" s="1" t="s">
        <v>5</v>
      </c>
      <c r="C2763" s="1" t="s">
        <v>2796</v>
      </c>
      <c r="D2763" s="3" t="s">
        <v>2758</v>
      </c>
      <c r="E2763" s="2">
        <v>44550.463935185187</v>
      </c>
    </row>
    <row r="2764" spans="1:5" ht="33" customHeight="1" x14ac:dyDescent="0.3">
      <c r="A2764" s="1" t="s">
        <v>4</v>
      </c>
      <c r="B2764" s="1" t="s">
        <v>5</v>
      </c>
      <c r="C2764" s="1" t="s">
        <v>2796</v>
      </c>
      <c r="D2764" s="3" t="s">
        <v>2759</v>
      </c>
      <c r="E2764" s="2">
        <v>44550.46502314815</v>
      </c>
    </row>
    <row r="2765" spans="1:5" ht="33" customHeight="1" x14ac:dyDescent="0.3">
      <c r="A2765" s="1" t="s">
        <v>4</v>
      </c>
      <c r="B2765" s="1" t="s">
        <v>13</v>
      </c>
      <c r="C2765" s="1" t="s">
        <v>2796</v>
      </c>
      <c r="D2765" s="3" t="s">
        <v>2760</v>
      </c>
      <c r="E2765" s="2">
        <v>44550.468344907407</v>
      </c>
    </row>
    <row r="2766" spans="1:5" ht="33" customHeight="1" x14ac:dyDescent="0.3">
      <c r="A2766" s="1" t="s">
        <v>4</v>
      </c>
      <c r="B2766" s="1" t="s">
        <v>1438</v>
      </c>
      <c r="C2766" s="1" t="s">
        <v>2796</v>
      </c>
      <c r="D2766" s="3" t="s">
        <v>2761</v>
      </c>
      <c r="E2766" s="2">
        <v>44550.471354166664</v>
      </c>
    </row>
    <row r="2767" spans="1:5" ht="33" customHeight="1" x14ac:dyDescent="0.3">
      <c r="A2767" s="1" t="s">
        <v>42</v>
      </c>
      <c r="B2767" s="1" t="s">
        <v>5</v>
      </c>
      <c r="C2767" s="1" t="s">
        <v>2796</v>
      </c>
      <c r="D2767" s="3" t="s">
        <v>2762</v>
      </c>
      <c r="E2767" s="2">
        <v>44550.473993055559</v>
      </c>
    </row>
    <row r="2768" spans="1:5" ht="33" customHeight="1" x14ac:dyDescent="0.3">
      <c r="A2768" s="1" t="s">
        <v>7</v>
      </c>
      <c r="B2768" s="1" t="s">
        <v>5</v>
      </c>
      <c r="C2768" s="1" t="s">
        <v>2796</v>
      </c>
      <c r="D2768" s="3" t="s">
        <v>2763</v>
      </c>
      <c r="E2768" s="2">
        <v>44550.474745370368</v>
      </c>
    </row>
    <row r="2769" spans="1:5" ht="33" customHeight="1" x14ac:dyDescent="0.3">
      <c r="A2769" s="1" t="s">
        <v>7</v>
      </c>
      <c r="B2769" s="1" t="s">
        <v>5</v>
      </c>
      <c r="C2769" s="1" t="s">
        <v>2796</v>
      </c>
      <c r="D2769" s="3" t="s">
        <v>2764</v>
      </c>
      <c r="E2769" s="2">
        <v>44550.47693287037</v>
      </c>
    </row>
    <row r="2770" spans="1:5" ht="33" customHeight="1" x14ac:dyDescent="0.3">
      <c r="A2770" s="1" t="s">
        <v>17</v>
      </c>
      <c r="B2770" s="1" t="s">
        <v>5</v>
      </c>
      <c r="C2770" s="1" t="s">
        <v>2796</v>
      </c>
      <c r="D2770" s="3" t="s">
        <v>2765</v>
      </c>
      <c r="E2770" s="2">
        <v>44550.477893518517</v>
      </c>
    </row>
    <row r="2771" spans="1:5" ht="33" customHeight="1" x14ac:dyDescent="0.3">
      <c r="A2771" s="1" t="s">
        <v>4</v>
      </c>
      <c r="B2771" s="1" t="s">
        <v>5</v>
      </c>
      <c r="C2771" s="1" t="s">
        <v>2796</v>
      </c>
      <c r="D2771" s="3" t="s">
        <v>2766</v>
      </c>
      <c r="E2771" s="2">
        <v>44550.477939814817</v>
      </c>
    </row>
    <row r="2772" spans="1:5" ht="33" customHeight="1" x14ac:dyDescent="0.3">
      <c r="A2772" s="1" t="s">
        <v>48</v>
      </c>
      <c r="B2772" s="1" t="s">
        <v>30</v>
      </c>
      <c r="C2772" s="1" t="s">
        <v>2796</v>
      </c>
      <c r="D2772" s="3" t="e" cm="1">
        <f t="array" ref="D2772">-cinema tickets
-tickets to yoga school
-aquapark in Wroclaw (sauna, GYM, swimming pool)</f>
        <v>#NAME?</v>
      </c>
      <c r="E2772" s="2">
        <v>44550.478576388887</v>
      </c>
    </row>
    <row r="2773" spans="1:5" ht="33" customHeight="1" x14ac:dyDescent="0.3">
      <c r="A2773" s="1" t="s">
        <v>7</v>
      </c>
      <c r="B2773" s="1" t="s">
        <v>5</v>
      </c>
      <c r="C2773" s="1" t="s">
        <v>2796</v>
      </c>
      <c r="D2773" s="3" t="s">
        <v>2767</v>
      </c>
      <c r="E2773" s="2">
        <v>44550.478842592594</v>
      </c>
    </row>
    <row r="2774" spans="1:5" ht="33" customHeight="1" x14ac:dyDescent="0.3">
      <c r="A2774" s="1" t="s">
        <v>23</v>
      </c>
      <c r="B2774" s="1" t="s">
        <v>30</v>
      </c>
      <c r="C2774" s="1" t="s">
        <v>2796</v>
      </c>
      <c r="D2774" s="3" t="s">
        <v>2768</v>
      </c>
      <c r="E2774" s="2">
        <v>44550.480393518519</v>
      </c>
    </row>
    <row r="2775" spans="1:5" ht="33" customHeight="1" x14ac:dyDescent="0.3">
      <c r="A2775" s="1" t="s">
        <v>9</v>
      </c>
      <c r="B2775" s="1" t="s">
        <v>30</v>
      </c>
      <c r="C2775" s="1" t="s">
        <v>2796</v>
      </c>
      <c r="D2775" s="3" t="s">
        <v>2769</v>
      </c>
      <c r="E2775" s="2">
        <v>44550.482025462959</v>
      </c>
    </row>
    <row r="2776" spans="1:5" ht="33" customHeight="1" x14ac:dyDescent="0.3">
      <c r="A2776" s="1" t="s">
        <v>48</v>
      </c>
      <c r="B2776" s="1" t="s">
        <v>5</v>
      </c>
      <c r="C2776" s="1" t="s">
        <v>2796</v>
      </c>
      <c r="D2776" s="3" t="s">
        <v>2770</v>
      </c>
      <c r="E2776" s="2">
        <v>44550.482094907406</v>
      </c>
    </row>
    <row r="2777" spans="1:5" ht="33" customHeight="1" x14ac:dyDescent="0.3">
      <c r="A2777" s="1" t="s">
        <v>42</v>
      </c>
      <c r="B2777" s="1" t="s">
        <v>5</v>
      </c>
      <c r="C2777" s="1" t="s">
        <v>2796</v>
      </c>
      <c r="D2777" s="3" t="s">
        <v>2771</v>
      </c>
      <c r="E2777" s="2">
        <v>44550.483703703707</v>
      </c>
    </row>
    <row r="2778" spans="1:5" ht="33" customHeight="1" x14ac:dyDescent="0.3">
      <c r="A2778" s="1" t="s">
        <v>7</v>
      </c>
      <c r="B2778" s="1" t="s">
        <v>30</v>
      </c>
      <c r="C2778" s="1" t="s">
        <v>2796</v>
      </c>
      <c r="D2778" s="3" t="s">
        <v>2772</v>
      </c>
      <c r="E2778" s="2">
        <v>44550.484675925924</v>
      </c>
    </row>
    <row r="2779" spans="1:5" ht="33" customHeight="1" x14ac:dyDescent="0.3">
      <c r="A2779" s="1" t="s">
        <v>17</v>
      </c>
      <c r="B2779" s="1" t="s">
        <v>5</v>
      </c>
      <c r="C2779" s="1" t="s">
        <v>2796</v>
      </c>
      <c r="D2779" s="3" t="s">
        <v>2773</v>
      </c>
      <c r="E2779" s="2">
        <v>44550.485115740739</v>
      </c>
    </row>
    <row r="2780" spans="1:5" ht="33" customHeight="1" x14ac:dyDescent="0.3">
      <c r="A2780" s="1" t="s">
        <v>9</v>
      </c>
      <c r="B2780" s="1" t="s">
        <v>5</v>
      </c>
      <c r="C2780" s="1" t="s">
        <v>2796</v>
      </c>
      <c r="D2780" s="3" t="s">
        <v>2774</v>
      </c>
      <c r="E2780" s="2">
        <v>44550.486620370371</v>
      </c>
    </row>
    <row r="2781" spans="1:5" ht="33" customHeight="1" x14ac:dyDescent="0.3">
      <c r="A2781" s="1" t="s">
        <v>17</v>
      </c>
      <c r="B2781" s="1" t="s">
        <v>30</v>
      </c>
      <c r="C2781" s="1" t="s">
        <v>2796</v>
      </c>
      <c r="D2781" s="3" t="s">
        <v>2775</v>
      </c>
      <c r="E2781" s="2">
        <v>44550.490601851852</v>
      </c>
    </row>
    <row r="2782" spans="1:5" ht="33" customHeight="1" x14ac:dyDescent="0.3">
      <c r="A2782" s="1" t="s">
        <v>48</v>
      </c>
      <c r="B2782" s="1" t="s">
        <v>30</v>
      </c>
      <c r="C2782" s="1" t="s">
        <v>2796</v>
      </c>
      <c r="D2782" s="3" t="s">
        <v>2776</v>
      </c>
      <c r="E2782" s="2">
        <v>44550.492465277777</v>
      </c>
    </row>
    <row r="2783" spans="1:5" ht="33" customHeight="1" x14ac:dyDescent="0.3">
      <c r="A2783" s="1" t="s">
        <v>42</v>
      </c>
      <c r="B2783" s="1" t="s">
        <v>5</v>
      </c>
      <c r="C2783" s="1" t="s">
        <v>2796</v>
      </c>
      <c r="D2783" s="3" t="s">
        <v>2777</v>
      </c>
      <c r="E2783" s="2">
        <v>44550.492731481485</v>
      </c>
    </row>
    <row r="2784" spans="1:5" ht="33" customHeight="1" x14ac:dyDescent="0.3">
      <c r="A2784" s="1" t="s">
        <v>11</v>
      </c>
      <c r="B2784" s="1" t="s">
        <v>5</v>
      </c>
      <c r="C2784" s="1" t="s">
        <v>2796</v>
      </c>
      <c r="D2784" s="3" t="s">
        <v>2778</v>
      </c>
      <c r="E2784" s="2">
        <v>44550.489027777781</v>
      </c>
    </row>
    <row r="2785" spans="1:5" ht="33" customHeight="1" x14ac:dyDescent="0.3">
      <c r="A2785" s="1" t="s">
        <v>42</v>
      </c>
      <c r="B2785" s="1" t="s">
        <v>5</v>
      </c>
      <c r="C2785" s="1" t="s">
        <v>2796</v>
      </c>
      <c r="D2785" s="3" t="s">
        <v>2779</v>
      </c>
      <c r="E2785" s="2">
        <v>44550.49423611111</v>
      </c>
    </row>
    <row r="2786" spans="1:5" ht="33" customHeight="1" x14ac:dyDescent="0.3">
      <c r="A2786" s="1" t="s">
        <v>4</v>
      </c>
      <c r="B2786" s="1" t="s">
        <v>5</v>
      </c>
      <c r="C2786" s="1" t="s">
        <v>2796</v>
      </c>
      <c r="D2786" s="3" t="s">
        <v>2780</v>
      </c>
      <c r="E2786" s="2">
        <v>44550.494814814818</v>
      </c>
    </row>
    <row r="2787" spans="1:5" ht="33" customHeight="1" x14ac:dyDescent="0.3">
      <c r="A2787" s="1" t="s">
        <v>4</v>
      </c>
      <c r="B2787" s="1" t="s">
        <v>5</v>
      </c>
      <c r="C2787" s="1" t="s">
        <v>2796</v>
      </c>
      <c r="D2787" s="3" t="s">
        <v>2781</v>
      </c>
      <c r="E2787" s="2">
        <v>44550.495300925926</v>
      </c>
    </row>
    <row r="2788" spans="1:5" ht="33" customHeight="1" x14ac:dyDescent="0.3">
      <c r="A2788" s="1" t="s">
        <v>7</v>
      </c>
      <c r="B2788" s="1" t="s">
        <v>5</v>
      </c>
      <c r="C2788" s="1" t="s">
        <v>2796</v>
      </c>
      <c r="D2788" s="3" t="s">
        <v>2782</v>
      </c>
      <c r="E2788" s="2">
        <v>44550.498368055552</v>
      </c>
    </row>
    <row r="2789" spans="1:5" ht="33" customHeight="1" x14ac:dyDescent="0.3">
      <c r="A2789" s="1" t="s">
        <v>4</v>
      </c>
      <c r="B2789" s="1" t="s">
        <v>5</v>
      </c>
      <c r="C2789" s="1" t="s">
        <v>2796</v>
      </c>
      <c r="D2789" s="3" t="e" cm="1">
        <f t="array" ref="D2789">- most competitive pay in the market
- Voluntary WFH approach
- policy to join any GSD office across India</f>
        <v>#NAME?</v>
      </c>
      <c r="E2789" s="2">
        <v>44550.499907407408</v>
      </c>
    </row>
    <row r="2790" spans="1:5" ht="33" customHeight="1" x14ac:dyDescent="0.3">
      <c r="A2790" s="1" t="s">
        <v>17</v>
      </c>
      <c r="B2790" s="1" t="s">
        <v>5</v>
      </c>
      <c r="C2790" s="1" t="s">
        <v>2796</v>
      </c>
      <c r="D2790" s="3" t="s">
        <v>2783</v>
      </c>
      <c r="E2790" s="2">
        <v>44550.502106481479</v>
      </c>
    </row>
    <row r="2791" spans="1:5" ht="33" customHeight="1" x14ac:dyDescent="0.3">
      <c r="A2791" s="1" t="s">
        <v>893</v>
      </c>
      <c r="B2791" s="1" t="s">
        <v>5</v>
      </c>
      <c r="C2791" s="1" t="s">
        <v>2796</v>
      </c>
      <c r="D2791" s="3" t="s">
        <v>2784</v>
      </c>
      <c r="E2791" s="2">
        <v>44550.503969907404</v>
      </c>
    </row>
    <row r="2792" spans="1:5" ht="33" customHeight="1" x14ac:dyDescent="0.3">
      <c r="A2792" s="1" t="s">
        <v>23</v>
      </c>
      <c r="B2792" s="1" t="s">
        <v>30</v>
      </c>
      <c r="C2792" s="1" t="s">
        <v>2796</v>
      </c>
      <c r="D2792" s="3" t="s">
        <v>2785</v>
      </c>
      <c r="E2792" s="2">
        <v>44550.506886574076</v>
      </c>
    </row>
    <row r="2793" spans="1:5" ht="33" customHeight="1" x14ac:dyDescent="0.3">
      <c r="A2793" s="1" t="s">
        <v>17</v>
      </c>
      <c r="B2793" s="1" t="s">
        <v>5</v>
      </c>
      <c r="C2793" s="1" t="s">
        <v>2796</v>
      </c>
      <c r="D2793" s="3" t="s">
        <v>2786</v>
      </c>
      <c r="E2793" s="2">
        <v>44550.508842592593</v>
      </c>
    </row>
    <row r="2794" spans="1:5" ht="33" customHeight="1" x14ac:dyDescent="0.3">
      <c r="A2794" s="1" t="s">
        <v>48</v>
      </c>
      <c r="B2794" s="1" t="s">
        <v>5</v>
      </c>
      <c r="C2794" s="1" t="s">
        <v>2796</v>
      </c>
      <c r="D2794" s="3" t="s">
        <v>2787</v>
      </c>
      <c r="E2794" s="2">
        <v>44550.510706018518</v>
      </c>
    </row>
    <row r="2795" spans="1:5" ht="33" customHeight="1" x14ac:dyDescent="0.3">
      <c r="A2795" s="1" t="s">
        <v>4</v>
      </c>
      <c r="B2795" s="1" t="s">
        <v>5</v>
      </c>
      <c r="C2795" s="1" t="s">
        <v>2796</v>
      </c>
      <c r="D2795" s="3" t="s">
        <v>2788</v>
      </c>
      <c r="E2795" s="2">
        <v>44550.511377314811</v>
      </c>
    </row>
    <row r="2796" spans="1:5" ht="33" customHeight="1" x14ac:dyDescent="0.3">
      <c r="A2796" s="1" t="s">
        <v>48</v>
      </c>
      <c r="B2796" s="1" t="s">
        <v>5</v>
      </c>
      <c r="C2796" s="1" t="s">
        <v>2796</v>
      </c>
      <c r="D2796" s="3" t="s">
        <v>2789</v>
      </c>
      <c r="E2796" s="2">
        <v>44550.521770833337</v>
      </c>
    </row>
    <row r="2797" spans="1:5" ht="33" customHeight="1" x14ac:dyDescent="0.3">
      <c r="A2797" s="1" t="s">
        <v>23</v>
      </c>
      <c r="B2797" s="1" t="s">
        <v>1438</v>
      </c>
      <c r="C2797" s="1" t="s">
        <v>2796</v>
      </c>
      <c r="D2797" s="3" t="s">
        <v>2790</v>
      </c>
      <c r="E2797" s="2">
        <v>44550.522303240738</v>
      </c>
    </row>
    <row r="2798" spans="1:5" ht="33" customHeight="1" x14ac:dyDescent="0.3">
      <c r="A2798" s="1" t="s">
        <v>4</v>
      </c>
      <c r="B2798" s="1" t="s">
        <v>5</v>
      </c>
      <c r="C2798" s="1" t="s">
        <v>2796</v>
      </c>
      <c r="D2798" s="3"/>
      <c r="E2798" s="2">
        <v>44550.525092592594</v>
      </c>
    </row>
    <row r="2799" spans="1:5" ht="33" customHeight="1" x14ac:dyDescent="0.3">
      <c r="A2799" s="1" t="s">
        <v>7</v>
      </c>
      <c r="B2799" s="1" t="s">
        <v>30</v>
      </c>
      <c r="C2799" s="1" t="s">
        <v>2796</v>
      </c>
      <c r="D2799" s="3" t="s">
        <v>2791</v>
      </c>
      <c r="E2799" s="2">
        <v>44550.53025462963</v>
      </c>
    </row>
    <row r="2800" spans="1:5" ht="33" customHeight="1" x14ac:dyDescent="0.3">
      <c r="A2800" s="1" t="s">
        <v>9</v>
      </c>
      <c r="B2800" s="1" t="s">
        <v>5</v>
      </c>
      <c r="C2800" s="1" t="s">
        <v>2796</v>
      </c>
      <c r="D2800" s="3" t="s">
        <v>2792</v>
      </c>
      <c r="E2800" s="2">
        <v>44550.530428240738</v>
      </c>
    </row>
    <row r="2801" spans="1:5" ht="33" customHeight="1" x14ac:dyDescent="0.3">
      <c r="A2801" s="1" t="s">
        <v>7</v>
      </c>
      <c r="B2801" s="1" t="s">
        <v>30</v>
      </c>
      <c r="C2801" s="1" t="s">
        <v>2796</v>
      </c>
      <c r="D2801" s="3" t="s">
        <v>2793</v>
      </c>
      <c r="E2801" s="2">
        <v>44550.537291666667</v>
      </c>
    </row>
    <row r="2802" spans="1:5" ht="33" customHeight="1" x14ac:dyDescent="0.3">
      <c r="A2802" s="1" t="s">
        <v>17</v>
      </c>
      <c r="B2802" s="1" t="s">
        <v>1438</v>
      </c>
      <c r="C2802" s="1" t="s">
        <v>2796</v>
      </c>
      <c r="D2802" s="3" t="s">
        <v>2794</v>
      </c>
      <c r="E2802" s="2">
        <v>44550.537916666668</v>
      </c>
    </row>
    <row r="2803" spans="1:5" ht="33" customHeight="1" x14ac:dyDescent="0.3">
      <c r="A2803" s="1" t="s">
        <v>23</v>
      </c>
      <c r="B2803" s="1" t="s">
        <v>5</v>
      </c>
      <c r="C2803" s="1" t="s">
        <v>2796</v>
      </c>
      <c r="D2803" s="3" t="s">
        <v>2795</v>
      </c>
      <c r="E2803" s="2">
        <v>44550.541458333333</v>
      </c>
    </row>
    <row r="2804" spans="1:5" ht="33" customHeight="1" x14ac:dyDescent="0.3">
      <c r="A2804" s="1" t="s">
        <v>4</v>
      </c>
      <c r="B2804" s="1" t="s">
        <v>5</v>
      </c>
      <c r="C2804" s="1" t="s">
        <v>2796</v>
      </c>
      <c r="D2804" s="3" t="s">
        <v>2796</v>
      </c>
      <c r="E2804" s="2">
        <v>44550.543437499997</v>
      </c>
    </row>
    <row r="2805" spans="1:5" ht="33" customHeight="1" x14ac:dyDescent="0.3">
      <c r="A2805" s="1" t="s">
        <v>4</v>
      </c>
      <c r="B2805" s="1" t="s">
        <v>5</v>
      </c>
      <c r="C2805" s="1" t="s">
        <v>2796</v>
      </c>
      <c r="D2805" s="3" t="s">
        <v>2797</v>
      </c>
      <c r="E2805" s="2">
        <v>44550.543865740743</v>
      </c>
    </row>
    <row r="2806" spans="1:5" ht="33" customHeight="1" x14ac:dyDescent="0.3">
      <c r="A2806" s="1" t="s">
        <v>11</v>
      </c>
      <c r="B2806" s="1" t="s">
        <v>1438</v>
      </c>
      <c r="C2806" s="1" t="s">
        <v>2796</v>
      </c>
      <c r="D2806" s="3" t="s">
        <v>2798</v>
      </c>
      <c r="E2806" s="2">
        <v>44550.545914351853</v>
      </c>
    </row>
    <row r="2807" spans="1:5" ht="33" customHeight="1" x14ac:dyDescent="0.3">
      <c r="A2807" s="1" t="s">
        <v>42</v>
      </c>
      <c r="B2807" s="1" t="s">
        <v>5</v>
      </c>
      <c r="C2807" s="1" t="s">
        <v>2796</v>
      </c>
      <c r="D2807" s="3" t="s">
        <v>2799</v>
      </c>
      <c r="E2807" s="2">
        <v>44550.547372685185</v>
      </c>
    </row>
    <row r="2808" spans="1:5" ht="33" customHeight="1" x14ac:dyDescent="0.3">
      <c r="A2808" s="1" t="s">
        <v>4</v>
      </c>
      <c r="B2808" s="1" t="s">
        <v>5</v>
      </c>
      <c r="C2808" s="1" t="s">
        <v>2796</v>
      </c>
      <c r="D2808" s="3" t="s">
        <v>2800</v>
      </c>
      <c r="E2808" s="2">
        <v>44550.547847222224</v>
      </c>
    </row>
    <row r="2809" spans="1:5" ht="33" customHeight="1" x14ac:dyDescent="0.3">
      <c r="A2809" s="1" t="s">
        <v>17</v>
      </c>
      <c r="B2809" s="1" t="s">
        <v>5</v>
      </c>
      <c r="C2809" s="1" t="s">
        <v>2796</v>
      </c>
      <c r="D2809" s="3" t="s">
        <v>2801</v>
      </c>
      <c r="E2809" s="2">
        <v>44550.547951388886</v>
      </c>
    </row>
    <row r="2810" spans="1:5" ht="33" customHeight="1" x14ac:dyDescent="0.3">
      <c r="A2810" s="1" t="s">
        <v>42</v>
      </c>
      <c r="B2810" s="1" t="s">
        <v>5</v>
      </c>
      <c r="C2810" s="1" t="s">
        <v>2796</v>
      </c>
      <c r="D2810" s="3" t="s">
        <v>2802</v>
      </c>
      <c r="E2810" s="2">
        <v>44550.54991898148</v>
      </c>
    </row>
    <row r="2811" spans="1:5" ht="33" customHeight="1" x14ac:dyDescent="0.3">
      <c r="A2811" s="1" t="s">
        <v>11</v>
      </c>
      <c r="B2811" s="1" t="s">
        <v>5</v>
      </c>
      <c r="C2811" s="1" t="s">
        <v>2796</v>
      </c>
      <c r="D2811" s="3" t="s">
        <v>2803</v>
      </c>
      <c r="E2811" s="2">
        <v>44550.55133101852</v>
      </c>
    </row>
    <row r="2812" spans="1:5" ht="33" customHeight="1" x14ac:dyDescent="0.3">
      <c r="A2812" s="1" t="s">
        <v>23</v>
      </c>
      <c r="B2812" s="1" t="s">
        <v>2239</v>
      </c>
      <c r="C2812" s="1" t="s">
        <v>2796</v>
      </c>
      <c r="D2812" s="3" t="s">
        <v>2804</v>
      </c>
      <c r="E2812" s="2">
        <v>44550.55263888889</v>
      </c>
    </row>
    <row r="2813" spans="1:5" ht="33" customHeight="1" x14ac:dyDescent="0.3">
      <c r="A2813" s="1" t="s">
        <v>11</v>
      </c>
      <c r="B2813" s="1" t="s">
        <v>30</v>
      </c>
      <c r="C2813" s="1" t="s">
        <v>2796</v>
      </c>
      <c r="D2813" s="3" t="s">
        <v>2805</v>
      </c>
      <c r="E2813" s="2">
        <v>44550.554560185185</v>
      </c>
    </row>
    <row r="2814" spans="1:5" ht="33" customHeight="1" x14ac:dyDescent="0.3">
      <c r="A2814" s="1" t="s">
        <v>4</v>
      </c>
      <c r="B2814" s="1" t="s">
        <v>5</v>
      </c>
      <c r="C2814" s="1" t="s">
        <v>2796</v>
      </c>
      <c r="D2814" s="3" t="s">
        <v>2806</v>
      </c>
      <c r="E2814" s="2">
        <v>44550.55809027778</v>
      </c>
    </row>
    <row r="2815" spans="1:5" ht="33" customHeight="1" x14ac:dyDescent="0.3">
      <c r="A2815" s="1" t="s">
        <v>9</v>
      </c>
      <c r="B2815" s="1" t="s">
        <v>5</v>
      </c>
      <c r="C2815" s="1" t="s">
        <v>2796</v>
      </c>
      <c r="D2815" s="3" t="s">
        <v>2807</v>
      </c>
      <c r="E2815" s="2">
        <v>44550.559571759259</v>
      </c>
    </row>
    <row r="2816" spans="1:5" ht="33" customHeight="1" x14ac:dyDescent="0.3">
      <c r="A2816" s="1" t="s">
        <v>11</v>
      </c>
      <c r="B2816" s="1" t="s">
        <v>5</v>
      </c>
      <c r="C2816" s="1" t="s">
        <v>2796</v>
      </c>
      <c r="D2816" s="3" t="s">
        <v>2808</v>
      </c>
      <c r="E2816" s="2">
        <v>44550.560543981483</v>
      </c>
    </row>
    <row r="2817" spans="1:5" ht="33" customHeight="1" x14ac:dyDescent="0.3">
      <c r="A2817" s="1" t="s">
        <v>9</v>
      </c>
      <c r="B2817" s="1" t="s">
        <v>1438</v>
      </c>
      <c r="C2817" s="1" t="s">
        <v>2796</v>
      </c>
      <c r="D2817" s="3" t="s">
        <v>2809</v>
      </c>
      <c r="E2817" s="2">
        <v>44550.566250000003</v>
      </c>
    </row>
    <row r="2818" spans="1:5" ht="33" customHeight="1" x14ac:dyDescent="0.3">
      <c r="A2818" s="1" t="s">
        <v>11</v>
      </c>
      <c r="B2818" s="1" t="s">
        <v>5</v>
      </c>
      <c r="C2818" s="1" t="s">
        <v>2796</v>
      </c>
      <c r="D2818" s="3" t="s">
        <v>2810</v>
      </c>
      <c r="E2818" s="2">
        <v>44550.567476851851</v>
      </c>
    </row>
    <row r="2819" spans="1:5" ht="33" customHeight="1" x14ac:dyDescent="0.3">
      <c r="A2819" s="1" t="s">
        <v>4</v>
      </c>
      <c r="B2819" s="1" t="s">
        <v>5</v>
      </c>
      <c r="C2819" s="1" t="s">
        <v>2796</v>
      </c>
      <c r="D2819" s="3" t="s">
        <v>2811</v>
      </c>
      <c r="E2819" s="2">
        <v>44550.570625</v>
      </c>
    </row>
    <row r="2820" spans="1:5" ht="33" customHeight="1" x14ac:dyDescent="0.3">
      <c r="A2820" s="1" t="s">
        <v>48</v>
      </c>
      <c r="B2820" s="1" t="s">
        <v>5</v>
      </c>
      <c r="C2820" s="1" t="s">
        <v>2796</v>
      </c>
      <c r="D2820" s="3" t="s">
        <v>2812</v>
      </c>
      <c r="E2820" s="2">
        <v>44550.571226851855</v>
      </c>
    </row>
    <row r="2821" spans="1:5" ht="33" customHeight="1" x14ac:dyDescent="0.3">
      <c r="A2821" s="1" t="s">
        <v>64</v>
      </c>
      <c r="B2821" s="1" t="s">
        <v>2239</v>
      </c>
      <c r="C2821" s="1" t="s">
        <v>2796</v>
      </c>
      <c r="D2821" s="3" t="s">
        <v>2813</v>
      </c>
      <c r="E2821" s="2">
        <v>44550.571516203701</v>
      </c>
    </row>
    <row r="2822" spans="1:5" ht="33" customHeight="1" x14ac:dyDescent="0.3">
      <c r="A2822" s="1" t="s">
        <v>9</v>
      </c>
      <c r="B2822" s="1" t="s">
        <v>5</v>
      </c>
      <c r="C2822" s="1" t="s">
        <v>2796</v>
      </c>
      <c r="D2822" s="3" t="s">
        <v>2814</v>
      </c>
      <c r="E2822" s="2">
        <v>44550.574189814812</v>
      </c>
    </row>
    <row r="2823" spans="1:5" ht="33" customHeight="1" x14ac:dyDescent="0.3">
      <c r="A2823" s="1" t="s">
        <v>9</v>
      </c>
      <c r="B2823" s="1" t="s">
        <v>1438</v>
      </c>
      <c r="C2823" s="1" t="s">
        <v>2796</v>
      </c>
      <c r="D2823" s="3" t="s">
        <v>2815</v>
      </c>
      <c r="E2823" s="2">
        <v>44550.57707175926</v>
      </c>
    </row>
    <row r="2824" spans="1:5" ht="33" customHeight="1" x14ac:dyDescent="0.3">
      <c r="A2824" s="1" t="s">
        <v>48</v>
      </c>
      <c r="B2824" s="1" t="s">
        <v>5</v>
      </c>
      <c r="C2824" s="1" t="s">
        <v>2796</v>
      </c>
      <c r="D2824" s="3" t="s">
        <v>2816</v>
      </c>
      <c r="E2824" s="2">
        <v>44550.579965277779</v>
      </c>
    </row>
    <row r="2825" spans="1:5" ht="33" customHeight="1" x14ac:dyDescent="0.3">
      <c r="A2825" s="1" t="s">
        <v>17</v>
      </c>
      <c r="B2825" s="1" t="s">
        <v>5</v>
      </c>
      <c r="C2825" s="1" t="s">
        <v>2796</v>
      </c>
      <c r="D2825" s="3" t="s">
        <v>2817</v>
      </c>
      <c r="E2825" s="2">
        <v>44550.581076388888</v>
      </c>
    </row>
    <row r="2826" spans="1:5" ht="33" customHeight="1" x14ac:dyDescent="0.3">
      <c r="A2826" s="1" t="s">
        <v>9</v>
      </c>
      <c r="B2826" s="1" t="s">
        <v>5</v>
      </c>
      <c r="C2826" s="1" t="s">
        <v>2796</v>
      </c>
      <c r="D2826" s="3" t="s">
        <v>2818</v>
      </c>
      <c r="E2826" s="2">
        <v>44550.582256944443</v>
      </c>
    </row>
    <row r="2827" spans="1:5" ht="33" customHeight="1" x14ac:dyDescent="0.3">
      <c r="A2827" s="1" t="s">
        <v>17</v>
      </c>
      <c r="B2827" s="1" t="s">
        <v>30</v>
      </c>
      <c r="C2827" s="1" t="s">
        <v>2796</v>
      </c>
      <c r="D2827" s="3" t="s">
        <v>2819</v>
      </c>
      <c r="E2827" s="2">
        <v>44550.585185185184</v>
      </c>
    </row>
    <row r="2828" spans="1:5" ht="33" customHeight="1" x14ac:dyDescent="0.3">
      <c r="A2828" s="1" t="s">
        <v>4</v>
      </c>
      <c r="B2828" s="1" t="s">
        <v>5</v>
      </c>
      <c r="C2828" s="1" t="s">
        <v>2796</v>
      </c>
      <c r="D2828" s="3" t="s">
        <v>2820</v>
      </c>
      <c r="E2828" s="2">
        <v>44550.5856712963</v>
      </c>
    </row>
    <row r="2829" spans="1:5" ht="33" customHeight="1" x14ac:dyDescent="0.3">
      <c r="A2829" s="1" t="s">
        <v>17</v>
      </c>
      <c r="B2829" s="1" t="s">
        <v>1438</v>
      </c>
      <c r="C2829" s="1" t="s">
        <v>2796</v>
      </c>
      <c r="D2829" s="3" t="s">
        <v>2821</v>
      </c>
      <c r="E2829" s="2">
        <v>44550.5858912037</v>
      </c>
    </row>
    <row r="2830" spans="1:5" ht="33" customHeight="1" x14ac:dyDescent="0.3">
      <c r="A2830" s="1" t="s">
        <v>42</v>
      </c>
      <c r="B2830" s="1" t="s">
        <v>5</v>
      </c>
      <c r="C2830" s="1" t="s">
        <v>2796</v>
      </c>
      <c r="D2830" s="3" t="s">
        <v>2822</v>
      </c>
      <c r="E2830" s="2">
        <v>44550.586701388886</v>
      </c>
    </row>
    <row r="2831" spans="1:5" ht="33" customHeight="1" x14ac:dyDescent="0.3">
      <c r="A2831" s="1" t="s">
        <v>9</v>
      </c>
      <c r="B2831" s="1" t="s">
        <v>5</v>
      </c>
      <c r="C2831" s="1" t="s">
        <v>2796</v>
      </c>
      <c r="D2831" s="3" t="s">
        <v>2823</v>
      </c>
      <c r="E2831" s="2">
        <v>44550.588761574072</v>
      </c>
    </row>
    <row r="2832" spans="1:5" ht="33" customHeight="1" x14ac:dyDescent="0.3">
      <c r="A2832" s="1" t="s">
        <v>4</v>
      </c>
      <c r="B2832" s="1" t="s">
        <v>5</v>
      </c>
      <c r="C2832" s="1" t="s">
        <v>2796</v>
      </c>
      <c r="D2832" s="3" t="s">
        <v>2824</v>
      </c>
      <c r="E2832" s="2">
        <v>44550.591400462959</v>
      </c>
    </row>
    <row r="2833" spans="1:5" ht="33" customHeight="1" x14ac:dyDescent="0.3">
      <c r="A2833" s="1" t="s">
        <v>17</v>
      </c>
      <c r="B2833" s="1" t="s">
        <v>1438</v>
      </c>
      <c r="C2833" s="1" t="s">
        <v>2796</v>
      </c>
      <c r="D2833" s="3" t="s">
        <v>2825</v>
      </c>
      <c r="E2833" s="2">
        <v>44550.592800925922</v>
      </c>
    </row>
    <row r="2834" spans="1:5" ht="33" customHeight="1" x14ac:dyDescent="0.3">
      <c r="A2834" s="1" t="s">
        <v>23</v>
      </c>
      <c r="B2834" s="1" t="s">
        <v>5</v>
      </c>
      <c r="C2834" s="1" t="s">
        <v>2796</v>
      </c>
      <c r="D2834" s="3" t="s">
        <v>2826</v>
      </c>
      <c r="E2834" s="2">
        <v>44550.596261574072</v>
      </c>
    </row>
    <row r="2835" spans="1:5" ht="33" customHeight="1" x14ac:dyDescent="0.3">
      <c r="A2835" s="1" t="s">
        <v>17</v>
      </c>
      <c r="B2835" s="1" t="s">
        <v>5</v>
      </c>
      <c r="C2835" s="1" t="s">
        <v>2796</v>
      </c>
      <c r="D2835" s="3" t="s">
        <v>2827</v>
      </c>
      <c r="E2835" s="2">
        <v>44550.600034722222</v>
      </c>
    </row>
    <row r="2836" spans="1:5" ht="33" customHeight="1" x14ac:dyDescent="0.3">
      <c r="A2836" s="1" t="s">
        <v>4</v>
      </c>
      <c r="B2836" s="1" t="s">
        <v>5</v>
      </c>
      <c r="C2836" s="1" t="s">
        <v>2796</v>
      </c>
      <c r="D2836" s="3" t="s">
        <v>2828</v>
      </c>
      <c r="E2836" s="2">
        <v>44550.600775462961</v>
      </c>
    </row>
    <row r="2837" spans="1:5" ht="33" customHeight="1" x14ac:dyDescent="0.3">
      <c r="A2837" s="1" t="s">
        <v>4</v>
      </c>
      <c r="B2837" s="1" t="s">
        <v>5</v>
      </c>
      <c r="C2837" s="1" t="s">
        <v>2796</v>
      </c>
      <c r="D2837" s="3" t="s">
        <v>2829</v>
      </c>
      <c r="E2837" s="2">
        <v>44550.602372685185</v>
      </c>
    </row>
    <row r="2838" spans="1:5" ht="33" customHeight="1" x14ac:dyDescent="0.3">
      <c r="A2838" s="1" t="s">
        <v>11</v>
      </c>
      <c r="B2838" s="1" t="s">
        <v>30</v>
      </c>
      <c r="C2838" s="1" t="s">
        <v>2796</v>
      </c>
      <c r="D2838" s="3" t="s">
        <v>2830</v>
      </c>
      <c r="E2838" s="2">
        <v>44550.602511574078</v>
      </c>
    </row>
    <row r="2839" spans="1:5" ht="33" customHeight="1" x14ac:dyDescent="0.3">
      <c r="A2839" s="1" t="s">
        <v>64</v>
      </c>
      <c r="B2839" s="1" t="s">
        <v>5</v>
      </c>
      <c r="C2839" s="1" t="s">
        <v>2796</v>
      </c>
      <c r="D2839" s="3" t="s">
        <v>2831</v>
      </c>
      <c r="E2839" s="2">
        <v>44550.604479166665</v>
      </c>
    </row>
    <row r="2840" spans="1:5" ht="33" customHeight="1" x14ac:dyDescent="0.3">
      <c r="A2840" s="1" t="s">
        <v>42</v>
      </c>
      <c r="B2840" s="1" t="s">
        <v>5</v>
      </c>
      <c r="C2840" s="1" t="s">
        <v>2796</v>
      </c>
      <c r="D2840" s="3" t="s">
        <v>2832</v>
      </c>
      <c r="E2840" s="2">
        <v>44550.604502314818</v>
      </c>
    </row>
    <row r="2841" spans="1:5" ht="33" customHeight="1" x14ac:dyDescent="0.3">
      <c r="A2841" s="1" t="s">
        <v>64</v>
      </c>
      <c r="B2841" s="1" t="s">
        <v>5</v>
      </c>
      <c r="C2841" s="1" t="s">
        <v>2796</v>
      </c>
      <c r="D2841" s="3" t="s">
        <v>2833</v>
      </c>
      <c r="E2841" s="2">
        <v>44550.607777777775</v>
      </c>
    </row>
    <row r="2842" spans="1:5" ht="33" customHeight="1" x14ac:dyDescent="0.3">
      <c r="A2842" s="1" t="s">
        <v>7</v>
      </c>
      <c r="B2842" s="1" t="s">
        <v>5</v>
      </c>
      <c r="C2842" s="1" t="s">
        <v>2796</v>
      </c>
      <c r="D2842" s="3" t="s">
        <v>2834</v>
      </c>
      <c r="E2842" s="2">
        <v>44550.610844907409</v>
      </c>
    </row>
    <row r="2843" spans="1:5" ht="33" customHeight="1" x14ac:dyDescent="0.3">
      <c r="A2843" s="1" t="s">
        <v>17</v>
      </c>
      <c r="B2843" s="1" t="s">
        <v>5</v>
      </c>
      <c r="C2843" s="1" t="s">
        <v>2796</v>
      </c>
      <c r="D2843" s="3" t="s">
        <v>2835</v>
      </c>
      <c r="E2843" s="2">
        <v>44550.612523148149</v>
      </c>
    </row>
    <row r="2844" spans="1:5" ht="33" customHeight="1" x14ac:dyDescent="0.3">
      <c r="A2844" s="1" t="s">
        <v>42</v>
      </c>
      <c r="B2844" s="1" t="s">
        <v>5</v>
      </c>
      <c r="C2844" s="1" t="s">
        <v>2796</v>
      </c>
      <c r="D2844" s="3" t="s">
        <v>2836</v>
      </c>
      <c r="E2844" s="2">
        <v>44550.613877314812</v>
      </c>
    </row>
    <row r="2845" spans="1:5" ht="33" customHeight="1" x14ac:dyDescent="0.3">
      <c r="A2845" s="1" t="s">
        <v>11</v>
      </c>
      <c r="B2845" s="1" t="s">
        <v>5</v>
      </c>
      <c r="C2845" s="1" t="s">
        <v>2796</v>
      </c>
      <c r="D2845" s="3" t="s">
        <v>2837</v>
      </c>
      <c r="E2845" s="2">
        <v>44550.617314814815</v>
      </c>
    </row>
    <row r="2846" spans="1:5" ht="33" customHeight="1" x14ac:dyDescent="0.3">
      <c r="A2846" s="1" t="s">
        <v>42</v>
      </c>
      <c r="B2846" s="1" t="s">
        <v>5</v>
      </c>
      <c r="C2846" s="1" t="s">
        <v>2796</v>
      </c>
      <c r="D2846" s="3" t="s">
        <v>2838</v>
      </c>
      <c r="E2846" s="2">
        <v>44550.617372685185</v>
      </c>
    </row>
    <row r="2847" spans="1:5" ht="33" customHeight="1" x14ac:dyDescent="0.3">
      <c r="A2847" s="1" t="s">
        <v>4</v>
      </c>
      <c r="B2847" s="1" t="s">
        <v>5</v>
      </c>
      <c r="C2847" s="1" t="s">
        <v>2796</v>
      </c>
      <c r="D2847" s="3" t="s">
        <v>2839</v>
      </c>
      <c r="E2847" s="2">
        <v>44550.618287037039</v>
      </c>
    </row>
    <row r="2848" spans="1:5" ht="33" customHeight="1" x14ac:dyDescent="0.3">
      <c r="A2848" s="1" t="s">
        <v>4</v>
      </c>
      <c r="B2848" s="1" t="s">
        <v>5</v>
      </c>
      <c r="C2848" s="1" t="s">
        <v>2796</v>
      </c>
      <c r="D2848" s="3" t="s">
        <v>2840</v>
      </c>
      <c r="E2848" s="2">
        <v>44550.619814814818</v>
      </c>
    </row>
    <row r="2849" spans="1:5" ht="33" customHeight="1" x14ac:dyDescent="0.3">
      <c r="A2849" s="1" t="s">
        <v>17</v>
      </c>
      <c r="B2849" s="1" t="s">
        <v>1438</v>
      </c>
      <c r="C2849" s="1" t="s">
        <v>2796</v>
      </c>
      <c r="D2849" s="3" t="s">
        <v>2841</v>
      </c>
      <c r="E2849" s="2">
        <v>44550.619942129626</v>
      </c>
    </row>
    <row r="2850" spans="1:5" ht="33" customHeight="1" x14ac:dyDescent="0.3">
      <c r="A2850" s="1" t="s">
        <v>4</v>
      </c>
      <c r="B2850" s="1" t="s">
        <v>5</v>
      </c>
      <c r="C2850" s="1" t="s">
        <v>2796</v>
      </c>
      <c r="D2850" s="3" t="s">
        <v>2842</v>
      </c>
      <c r="E2850" s="2">
        <v>44550.62059027778</v>
      </c>
    </row>
    <row r="2851" spans="1:5" ht="33" customHeight="1" x14ac:dyDescent="0.3">
      <c r="A2851" s="1" t="s">
        <v>17</v>
      </c>
      <c r="B2851" s="1" t="s">
        <v>5</v>
      </c>
      <c r="C2851" s="1" t="s">
        <v>2796</v>
      </c>
      <c r="D2851" s="3" t="s">
        <v>2843</v>
      </c>
      <c r="E2851" s="2">
        <v>44550.621122685188</v>
      </c>
    </row>
    <row r="2852" spans="1:5" ht="33" customHeight="1" x14ac:dyDescent="0.3">
      <c r="A2852" s="1" t="s">
        <v>4</v>
      </c>
      <c r="B2852" s="1" t="s">
        <v>5</v>
      </c>
      <c r="C2852" s="1" t="s">
        <v>2796</v>
      </c>
      <c r="D2852" s="3" t="s">
        <v>2844</v>
      </c>
      <c r="E2852" s="2">
        <v>44550.622858796298</v>
      </c>
    </row>
    <row r="2853" spans="1:5" ht="33" customHeight="1" x14ac:dyDescent="0.3">
      <c r="A2853" s="1" t="s">
        <v>42</v>
      </c>
      <c r="B2853" s="1" t="s">
        <v>5</v>
      </c>
      <c r="C2853" s="1" t="s">
        <v>2796</v>
      </c>
      <c r="D2853" s="3" t="s">
        <v>2845</v>
      </c>
      <c r="E2853" s="2">
        <v>44550.623113425929</v>
      </c>
    </row>
    <row r="2854" spans="1:5" ht="33" customHeight="1" x14ac:dyDescent="0.3">
      <c r="A2854" s="1" t="s">
        <v>9</v>
      </c>
      <c r="B2854" s="1" t="s">
        <v>5</v>
      </c>
      <c r="C2854" s="1" t="s">
        <v>2796</v>
      </c>
      <c r="D2854" s="3" t="s">
        <v>2846</v>
      </c>
      <c r="E2854" s="2">
        <v>44550.623483796298</v>
      </c>
    </row>
    <row r="2855" spans="1:5" ht="33" customHeight="1" x14ac:dyDescent="0.3">
      <c r="A2855" s="1" t="s">
        <v>42</v>
      </c>
      <c r="B2855" s="1" t="s">
        <v>5</v>
      </c>
      <c r="C2855" s="1" t="s">
        <v>2796</v>
      </c>
      <c r="D2855" s="3" t="s">
        <v>2847</v>
      </c>
      <c r="E2855" s="2">
        <v>44550.625543981485</v>
      </c>
    </row>
    <row r="2856" spans="1:5" ht="33" customHeight="1" x14ac:dyDescent="0.3">
      <c r="A2856" s="1" t="s">
        <v>7</v>
      </c>
      <c r="B2856" s="1" t="s">
        <v>1438</v>
      </c>
      <c r="C2856" s="1" t="s">
        <v>2796</v>
      </c>
      <c r="D2856" s="3" t="s">
        <v>2848</v>
      </c>
      <c r="E2856" s="2">
        <v>44550.626539351855</v>
      </c>
    </row>
    <row r="2857" spans="1:5" ht="33" customHeight="1" x14ac:dyDescent="0.3">
      <c r="A2857" s="1" t="s">
        <v>23</v>
      </c>
      <c r="B2857" s="1" t="s">
        <v>5</v>
      </c>
      <c r="C2857" s="1" t="s">
        <v>2796</v>
      </c>
      <c r="D2857" s="3" t="s">
        <v>2849</v>
      </c>
      <c r="E2857" s="2">
        <v>44550.630648148152</v>
      </c>
    </row>
    <row r="2858" spans="1:5" ht="33" customHeight="1" x14ac:dyDescent="0.3">
      <c r="A2858" s="1" t="s">
        <v>4</v>
      </c>
      <c r="B2858" s="1" t="s">
        <v>5</v>
      </c>
      <c r="C2858" s="1" t="s">
        <v>2796</v>
      </c>
      <c r="D2858" s="3" t="s">
        <v>2850</v>
      </c>
      <c r="E2858" s="2">
        <v>44550.630902777775</v>
      </c>
    </row>
    <row r="2859" spans="1:5" ht="33" customHeight="1" x14ac:dyDescent="0.3">
      <c r="A2859" s="1" t="s">
        <v>23</v>
      </c>
      <c r="B2859" s="1" t="s">
        <v>5</v>
      </c>
      <c r="C2859" s="1" t="s">
        <v>2796</v>
      </c>
      <c r="D2859" s="3" t="s">
        <v>2851</v>
      </c>
      <c r="E2859" s="2">
        <v>44550.633020833331</v>
      </c>
    </row>
    <row r="2860" spans="1:5" ht="33" customHeight="1" x14ac:dyDescent="0.3">
      <c r="A2860" s="1" t="s">
        <v>11</v>
      </c>
      <c r="B2860" s="1" t="s">
        <v>5</v>
      </c>
      <c r="C2860" s="1" t="s">
        <v>2796</v>
      </c>
      <c r="D2860" s="3" t="s">
        <v>2852</v>
      </c>
      <c r="E2860" s="2">
        <v>44550.633043981485</v>
      </c>
    </row>
    <row r="2861" spans="1:5" ht="33" customHeight="1" x14ac:dyDescent="0.3">
      <c r="A2861" s="1" t="s">
        <v>4</v>
      </c>
      <c r="B2861" s="1" t="s">
        <v>5</v>
      </c>
      <c r="C2861" s="1" t="s">
        <v>2796</v>
      </c>
      <c r="D2861" s="3" t="s">
        <v>2853</v>
      </c>
      <c r="E2861" s="2">
        <v>44550.633888888886</v>
      </c>
    </row>
    <row r="2862" spans="1:5" ht="33" customHeight="1" x14ac:dyDescent="0.3">
      <c r="A2862" s="1" t="s">
        <v>9</v>
      </c>
      <c r="B2862" s="1" t="s">
        <v>5</v>
      </c>
      <c r="C2862" s="1" t="s">
        <v>2796</v>
      </c>
      <c r="D2862" s="3" t="s">
        <v>2854</v>
      </c>
      <c r="E2862" s="2">
        <v>44550.64371527778</v>
      </c>
    </row>
    <row r="2863" spans="1:5" ht="33" customHeight="1" x14ac:dyDescent="0.3">
      <c r="A2863" s="1" t="s">
        <v>4</v>
      </c>
      <c r="B2863" s="1" t="s">
        <v>1438</v>
      </c>
      <c r="C2863" s="1" t="s">
        <v>2796</v>
      </c>
      <c r="D2863" s="3" t="s">
        <v>2855</v>
      </c>
      <c r="E2863" s="2">
        <v>44550.644317129627</v>
      </c>
    </row>
    <row r="2864" spans="1:5" ht="33" customHeight="1" x14ac:dyDescent="0.3">
      <c r="A2864" s="1" t="s">
        <v>4</v>
      </c>
      <c r="B2864" s="1" t="s">
        <v>5</v>
      </c>
      <c r="C2864" s="1" t="s">
        <v>2796</v>
      </c>
      <c r="D2864" s="3" t="s">
        <v>2856</v>
      </c>
      <c r="E2864" s="2">
        <v>44550.649733796294</v>
      </c>
    </row>
    <row r="2865" spans="1:5" ht="33" customHeight="1" x14ac:dyDescent="0.3">
      <c r="A2865" s="1" t="s">
        <v>17</v>
      </c>
      <c r="B2865" s="1" t="s">
        <v>30</v>
      </c>
      <c r="C2865" s="1" t="s">
        <v>2796</v>
      </c>
      <c r="D2865" s="3" t="s">
        <v>2857</v>
      </c>
      <c r="E2865" s="2">
        <v>44550.65892361111</v>
      </c>
    </row>
    <row r="2866" spans="1:5" ht="33" customHeight="1" x14ac:dyDescent="0.3">
      <c r="A2866" s="1" t="s">
        <v>11</v>
      </c>
      <c r="B2866" s="1" t="s">
        <v>5</v>
      </c>
      <c r="C2866" s="1" t="s">
        <v>2796</v>
      </c>
      <c r="D2866" s="3" t="s">
        <v>2858</v>
      </c>
      <c r="E2866" s="2">
        <v>44550.662152777775</v>
      </c>
    </row>
    <row r="2867" spans="1:5" ht="33" customHeight="1" x14ac:dyDescent="0.3">
      <c r="A2867" s="1" t="s">
        <v>9</v>
      </c>
      <c r="B2867" s="1" t="s">
        <v>5</v>
      </c>
      <c r="C2867" s="1" t="s">
        <v>2796</v>
      </c>
      <c r="D2867" s="3" t="s">
        <v>2859</v>
      </c>
      <c r="E2867" s="2">
        <v>44550.662777777776</v>
      </c>
    </row>
    <row r="2868" spans="1:5" ht="33" customHeight="1" x14ac:dyDescent="0.3">
      <c r="A2868" s="1" t="s">
        <v>4</v>
      </c>
      <c r="B2868" s="1" t="s">
        <v>1438</v>
      </c>
      <c r="C2868" s="1" t="s">
        <v>2796</v>
      </c>
      <c r="D2868" s="3" t="s">
        <v>2860</v>
      </c>
      <c r="E2868" s="2">
        <v>44550.663344907407</v>
      </c>
    </row>
    <row r="2869" spans="1:5" ht="33" customHeight="1" x14ac:dyDescent="0.3">
      <c r="A2869" s="1" t="s">
        <v>42</v>
      </c>
      <c r="B2869" s="1" t="s">
        <v>5</v>
      </c>
      <c r="C2869" s="1" t="s">
        <v>2796</v>
      </c>
      <c r="D2869" s="3" t="s">
        <v>2861</v>
      </c>
      <c r="E2869" s="2">
        <v>44550.665289351855</v>
      </c>
    </row>
    <row r="2870" spans="1:5" ht="33" customHeight="1" x14ac:dyDescent="0.3">
      <c r="A2870" s="1" t="s">
        <v>4</v>
      </c>
      <c r="B2870" s="1" t="s">
        <v>5</v>
      </c>
      <c r="C2870" s="1" t="s">
        <v>2796</v>
      </c>
      <c r="D2870" s="3" t="s">
        <v>2862</v>
      </c>
      <c r="E2870" s="2">
        <v>44550.671041666668</v>
      </c>
    </row>
    <row r="2871" spans="1:5" ht="33" customHeight="1" x14ac:dyDescent="0.3">
      <c r="A2871" s="1" t="s">
        <v>4</v>
      </c>
      <c r="B2871" s="1" t="s">
        <v>5</v>
      </c>
      <c r="C2871" s="1" t="s">
        <v>2796</v>
      </c>
      <c r="D2871" s="3" t="s">
        <v>2863</v>
      </c>
      <c r="E2871" s="2">
        <v>44550.676400462966</v>
      </c>
    </row>
    <row r="2872" spans="1:5" ht="33" customHeight="1" x14ac:dyDescent="0.3">
      <c r="A2872" s="1" t="s">
        <v>4</v>
      </c>
      <c r="B2872" s="1" t="s">
        <v>5</v>
      </c>
      <c r="C2872" s="1" t="s">
        <v>2796</v>
      </c>
      <c r="D2872" s="3" t="s">
        <v>2864</v>
      </c>
      <c r="E2872" s="2">
        <v>44550.676874999997</v>
      </c>
    </row>
    <row r="2873" spans="1:5" ht="33" customHeight="1" x14ac:dyDescent="0.3">
      <c r="A2873" s="1" t="s">
        <v>4</v>
      </c>
      <c r="B2873" s="1" t="s">
        <v>5</v>
      </c>
      <c r="C2873" s="1" t="s">
        <v>2796</v>
      </c>
      <c r="D2873" s="3" t="s">
        <v>2865</v>
      </c>
      <c r="E2873" s="2">
        <v>44550.676932870374</v>
      </c>
    </row>
    <row r="2874" spans="1:5" ht="33" customHeight="1" x14ac:dyDescent="0.3">
      <c r="A2874" s="1" t="s">
        <v>9</v>
      </c>
      <c r="B2874" s="1" t="s">
        <v>5</v>
      </c>
      <c r="C2874" s="1" t="s">
        <v>2796</v>
      </c>
      <c r="D2874" s="3" t="s">
        <v>2866</v>
      </c>
      <c r="E2874" s="2">
        <v>44550.67732638889</v>
      </c>
    </row>
    <row r="2875" spans="1:5" ht="33" customHeight="1" x14ac:dyDescent="0.3">
      <c r="A2875" s="1" t="s">
        <v>4</v>
      </c>
      <c r="B2875" s="1" t="s">
        <v>5</v>
      </c>
      <c r="C2875" s="1" t="s">
        <v>2796</v>
      </c>
      <c r="D2875" s="3" t="s">
        <v>2867</v>
      </c>
      <c r="E2875" s="2">
        <v>44550.680972222224</v>
      </c>
    </row>
    <row r="2876" spans="1:5" ht="33" customHeight="1" x14ac:dyDescent="0.3">
      <c r="A2876" s="1" t="s">
        <v>4</v>
      </c>
      <c r="B2876" s="1" t="s">
        <v>5</v>
      </c>
      <c r="C2876" s="1" t="s">
        <v>2796</v>
      </c>
      <c r="D2876" s="3" t="s">
        <v>2868</v>
      </c>
      <c r="E2876" s="2">
        <v>44550.681423611109</v>
      </c>
    </row>
    <row r="2877" spans="1:5" ht="33" customHeight="1" x14ac:dyDescent="0.3">
      <c r="A2877" s="1" t="s">
        <v>4</v>
      </c>
      <c r="B2877" s="1" t="s">
        <v>5</v>
      </c>
      <c r="C2877" s="1" t="s">
        <v>2796</v>
      </c>
      <c r="D2877" s="3" t="s">
        <v>2869</v>
      </c>
      <c r="E2877" s="2">
        <v>44550.682233796295</v>
      </c>
    </row>
    <row r="2878" spans="1:5" ht="33" customHeight="1" x14ac:dyDescent="0.3">
      <c r="A2878" s="1" t="s">
        <v>4</v>
      </c>
      <c r="B2878" s="1" t="s">
        <v>5</v>
      </c>
      <c r="C2878" s="1" t="s">
        <v>2796</v>
      </c>
      <c r="D2878" s="3" t="s">
        <v>2870</v>
      </c>
      <c r="E2878" s="2">
        <v>44550.68414351852</v>
      </c>
    </row>
    <row r="2879" spans="1:5" ht="33" customHeight="1" x14ac:dyDescent="0.3">
      <c r="A2879" s="1" t="s">
        <v>7</v>
      </c>
      <c r="B2879" s="1" t="s">
        <v>5</v>
      </c>
      <c r="C2879" s="1" t="s">
        <v>2796</v>
      </c>
      <c r="D2879" s="3" t="s">
        <v>2871</v>
      </c>
      <c r="E2879" s="2">
        <v>44550.697777777779</v>
      </c>
    </row>
    <row r="2880" spans="1:5" ht="33" customHeight="1" x14ac:dyDescent="0.3">
      <c r="A2880" s="1" t="s">
        <v>9</v>
      </c>
      <c r="B2880" s="1" t="s">
        <v>5</v>
      </c>
      <c r="C2880" s="1" t="s">
        <v>2796</v>
      </c>
      <c r="D2880" s="3" t="s">
        <v>2872</v>
      </c>
      <c r="E2880" s="2">
        <v>44550.704201388886</v>
      </c>
    </row>
    <row r="2881" spans="1:5" ht="33" customHeight="1" x14ac:dyDescent="0.3">
      <c r="A2881" s="1" t="s">
        <v>4</v>
      </c>
      <c r="B2881" s="1" t="s">
        <v>5</v>
      </c>
      <c r="C2881" s="1" t="s">
        <v>2796</v>
      </c>
      <c r="D2881" s="3" t="s">
        <v>2873</v>
      </c>
      <c r="E2881" s="2">
        <v>44550.709398148145</v>
      </c>
    </row>
    <row r="2882" spans="1:5" ht="33" customHeight="1" x14ac:dyDescent="0.3">
      <c r="A2882" s="1" t="s">
        <v>4</v>
      </c>
      <c r="B2882" s="1" t="s">
        <v>5</v>
      </c>
      <c r="C2882" s="1" t="s">
        <v>2796</v>
      </c>
      <c r="D2882" s="3" t="s">
        <v>2874</v>
      </c>
      <c r="E2882" s="2">
        <v>44550.714421296296</v>
      </c>
    </row>
    <row r="2883" spans="1:5" ht="33" customHeight="1" x14ac:dyDescent="0.3">
      <c r="A2883" s="1" t="s">
        <v>9</v>
      </c>
      <c r="B2883" s="1" t="s">
        <v>5</v>
      </c>
      <c r="C2883" s="1" t="s">
        <v>2796</v>
      </c>
      <c r="D2883" s="3" t="s">
        <v>2875</v>
      </c>
      <c r="E2883" s="2">
        <v>44550.715856481482</v>
      </c>
    </row>
    <row r="2884" spans="1:5" ht="33" customHeight="1" x14ac:dyDescent="0.3">
      <c r="A2884" s="1" t="s">
        <v>11</v>
      </c>
      <c r="B2884" s="1" t="s">
        <v>5</v>
      </c>
      <c r="C2884" s="1" t="s">
        <v>2796</v>
      </c>
      <c r="D2884" s="3" t="s">
        <v>2876</v>
      </c>
      <c r="E2884" s="2">
        <v>44550.722326388888</v>
      </c>
    </row>
    <row r="2885" spans="1:5" ht="33" customHeight="1" x14ac:dyDescent="0.3">
      <c r="A2885" s="1" t="s">
        <v>4</v>
      </c>
      <c r="B2885" s="1" t="s">
        <v>5</v>
      </c>
      <c r="C2885" s="1" t="s">
        <v>2796</v>
      </c>
      <c r="D2885" s="3" t="s">
        <v>2877</v>
      </c>
      <c r="E2885" s="2">
        <v>44550.722280092596</v>
      </c>
    </row>
    <row r="2886" spans="1:5" ht="33" customHeight="1" x14ac:dyDescent="0.3">
      <c r="A2886" s="1" t="s">
        <v>17</v>
      </c>
      <c r="B2886" s="1" t="s">
        <v>5</v>
      </c>
      <c r="C2886" s="1" t="s">
        <v>2796</v>
      </c>
      <c r="D2886" s="3" t="s">
        <v>2878</v>
      </c>
      <c r="E2886" s="2">
        <v>44550.723715277774</v>
      </c>
    </row>
    <row r="2887" spans="1:5" ht="33" customHeight="1" x14ac:dyDescent="0.3">
      <c r="A2887" s="1" t="s">
        <v>4</v>
      </c>
      <c r="B2887" s="1" t="s">
        <v>5</v>
      </c>
      <c r="C2887" s="1" t="s">
        <v>2796</v>
      </c>
      <c r="D2887" s="3" t="s">
        <v>2879</v>
      </c>
      <c r="E2887" s="2">
        <v>44550.725046296298</v>
      </c>
    </row>
    <row r="2888" spans="1:5" ht="33" customHeight="1" x14ac:dyDescent="0.3">
      <c r="A2888" s="1" t="s">
        <v>11</v>
      </c>
      <c r="B2888" s="1" t="s">
        <v>5</v>
      </c>
      <c r="C2888" s="1" t="s">
        <v>2796</v>
      </c>
      <c r="D2888" s="3" t="s">
        <v>2880</v>
      </c>
      <c r="E2888" s="2">
        <v>44550.732465277775</v>
      </c>
    </row>
    <row r="2889" spans="1:5" ht="33" customHeight="1" x14ac:dyDescent="0.3">
      <c r="A2889" s="1" t="s">
        <v>9</v>
      </c>
      <c r="B2889" s="1" t="s">
        <v>5</v>
      </c>
      <c r="C2889" s="1" t="s">
        <v>2796</v>
      </c>
      <c r="D2889" s="3" t="s">
        <v>2881</v>
      </c>
      <c r="E2889" s="2">
        <v>44550.733263888891</v>
      </c>
    </row>
    <row r="2890" spans="1:5" ht="33" customHeight="1" x14ac:dyDescent="0.3">
      <c r="A2890" s="1" t="s">
        <v>4</v>
      </c>
      <c r="B2890" s="1" t="s">
        <v>5</v>
      </c>
      <c r="C2890" s="1" t="s">
        <v>2796</v>
      </c>
      <c r="D2890" s="3" t="s">
        <v>2882</v>
      </c>
      <c r="E2890" s="2">
        <v>44550.733495370368</v>
      </c>
    </row>
    <row r="2891" spans="1:5" ht="33" customHeight="1" x14ac:dyDescent="0.3">
      <c r="A2891" s="1" t="s">
        <v>4</v>
      </c>
      <c r="B2891" s="1" t="s">
        <v>5</v>
      </c>
      <c r="C2891" s="1" t="s">
        <v>2796</v>
      </c>
      <c r="D2891" s="3" t="s">
        <v>2883</v>
      </c>
      <c r="E2891" s="2">
        <v>44550.742407407408</v>
      </c>
    </row>
    <row r="2892" spans="1:5" ht="33" customHeight="1" x14ac:dyDescent="0.3">
      <c r="A2892" s="1" t="s">
        <v>48</v>
      </c>
      <c r="B2892" s="1" t="s">
        <v>5</v>
      </c>
      <c r="C2892" s="1" t="s">
        <v>2796</v>
      </c>
      <c r="D2892" s="3" t="s">
        <v>2884</v>
      </c>
      <c r="E2892" s="2">
        <v>44550.764421296299</v>
      </c>
    </row>
    <row r="2893" spans="1:5" ht="33" customHeight="1" x14ac:dyDescent="0.3">
      <c r="A2893" s="1" t="s">
        <v>11</v>
      </c>
      <c r="B2893" s="1" t="s">
        <v>5</v>
      </c>
      <c r="C2893" s="1" t="s">
        <v>2796</v>
      </c>
      <c r="D2893" s="3" t="s">
        <v>2885</v>
      </c>
      <c r="E2893" s="2">
        <v>44550.767268518517</v>
      </c>
    </row>
    <row r="2894" spans="1:5" ht="33" customHeight="1" x14ac:dyDescent="0.3">
      <c r="A2894" s="1" t="s">
        <v>23</v>
      </c>
      <c r="B2894" s="1" t="s">
        <v>5</v>
      </c>
      <c r="C2894" s="1" t="s">
        <v>2796</v>
      </c>
      <c r="D2894" s="3" t="s">
        <v>2886</v>
      </c>
      <c r="E2894" s="2">
        <v>44550.770416666666</v>
      </c>
    </row>
    <row r="2895" spans="1:5" ht="33" customHeight="1" x14ac:dyDescent="0.3">
      <c r="A2895" s="1" t="s">
        <v>11</v>
      </c>
      <c r="B2895" s="1" t="s">
        <v>5</v>
      </c>
      <c r="C2895" s="1" t="s">
        <v>2796</v>
      </c>
      <c r="D2895" s="3" t="s">
        <v>2887</v>
      </c>
      <c r="E2895" s="2">
        <v>44550.77175925926</v>
      </c>
    </row>
    <row r="2896" spans="1:5" ht="33" customHeight="1" x14ac:dyDescent="0.3">
      <c r="A2896" s="1" t="s">
        <v>23</v>
      </c>
      <c r="B2896" s="1" t="s">
        <v>5</v>
      </c>
      <c r="C2896" s="1" t="s">
        <v>2796</v>
      </c>
      <c r="D2896" s="3" t="s">
        <v>2888</v>
      </c>
      <c r="E2896" s="2">
        <v>44550.77239583333</v>
      </c>
    </row>
    <row r="2897" spans="1:5" ht="33" customHeight="1" x14ac:dyDescent="0.3">
      <c r="A2897" s="1" t="s">
        <v>17</v>
      </c>
      <c r="B2897" s="1" t="s">
        <v>1438</v>
      </c>
      <c r="C2897" s="1" t="s">
        <v>2796</v>
      </c>
      <c r="D2897" s="3" t="s">
        <v>2889</v>
      </c>
      <c r="E2897" s="2">
        <v>44550.784699074073</v>
      </c>
    </row>
    <row r="2898" spans="1:5" ht="33" customHeight="1" x14ac:dyDescent="0.3">
      <c r="A2898" s="1" t="s">
        <v>4</v>
      </c>
      <c r="B2898" s="1" t="s">
        <v>5</v>
      </c>
      <c r="C2898" s="1" t="s">
        <v>2796</v>
      </c>
      <c r="D2898" s="3" t="s">
        <v>2890</v>
      </c>
      <c r="E2898" s="2">
        <v>44550.80023148148</v>
      </c>
    </row>
    <row r="2899" spans="1:5" ht="33" customHeight="1" x14ac:dyDescent="0.3">
      <c r="A2899" s="1" t="s">
        <v>17</v>
      </c>
      <c r="B2899" s="1" t="s">
        <v>1438</v>
      </c>
      <c r="C2899" s="1" t="s">
        <v>2796</v>
      </c>
      <c r="D2899" s="3" t="s">
        <v>2889</v>
      </c>
      <c r="E2899" s="2">
        <v>44550.816469907404</v>
      </c>
    </row>
    <row r="2900" spans="1:5" ht="33" customHeight="1" x14ac:dyDescent="0.3">
      <c r="A2900" s="1" t="s">
        <v>4</v>
      </c>
      <c r="B2900" s="1" t="s">
        <v>1438</v>
      </c>
      <c r="C2900" s="1" t="s">
        <v>2796</v>
      </c>
      <c r="D2900" s="3" t="s">
        <v>2891</v>
      </c>
      <c r="E2900" s="2">
        <v>44550.818009259259</v>
      </c>
    </row>
    <row r="2901" spans="1:5" ht="33" customHeight="1" x14ac:dyDescent="0.3">
      <c r="A2901" s="1" t="s">
        <v>4</v>
      </c>
      <c r="B2901" s="1" t="s">
        <v>1438</v>
      </c>
      <c r="C2901" s="1" t="s">
        <v>2796</v>
      </c>
      <c r="D2901" s="3" t="s">
        <v>2892</v>
      </c>
      <c r="E2901" s="2">
        <v>44550.818819444445</v>
      </c>
    </row>
    <row r="2902" spans="1:5" ht="33" customHeight="1" x14ac:dyDescent="0.3">
      <c r="A2902" s="1" t="s">
        <v>4</v>
      </c>
      <c r="B2902" s="1" t="s">
        <v>5</v>
      </c>
      <c r="C2902" s="1" t="s">
        <v>2796</v>
      </c>
      <c r="D2902" s="3" t="s">
        <v>2893</v>
      </c>
      <c r="E2902" s="2">
        <v>44550.820069444446</v>
      </c>
    </row>
    <row r="2903" spans="1:5" ht="33" customHeight="1" x14ac:dyDescent="0.3">
      <c r="A2903" s="1" t="s">
        <v>9</v>
      </c>
      <c r="B2903" s="1" t="s">
        <v>1438</v>
      </c>
      <c r="C2903" s="1" t="s">
        <v>2796</v>
      </c>
      <c r="D2903" s="3" t="s">
        <v>2894</v>
      </c>
      <c r="E2903" s="2">
        <v>44550.829270833332</v>
      </c>
    </row>
    <row r="2904" spans="1:5" ht="33" customHeight="1" x14ac:dyDescent="0.3">
      <c r="A2904" s="1" t="s">
        <v>4</v>
      </c>
      <c r="B2904" s="1" t="s">
        <v>1438</v>
      </c>
      <c r="C2904" s="1" t="s">
        <v>2796</v>
      </c>
      <c r="D2904" s="3" t="s">
        <v>2895</v>
      </c>
      <c r="E2904" s="2">
        <v>44550.830740740741</v>
      </c>
    </row>
    <row r="2905" spans="1:5" ht="33" customHeight="1" x14ac:dyDescent="0.3">
      <c r="A2905" s="1" t="s">
        <v>4</v>
      </c>
      <c r="B2905" s="1" t="s">
        <v>1438</v>
      </c>
      <c r="C2905" s="1" t="s">
        <v>2796</v>
      </c>
      <c r="D2905" s="3" t="s">
        <v>2896</v>
      </c>
      <c r="E2905" s="2">
        <v>44550.839074074072</v>
      </c>
    </row>
    <row r="2906" spans="1:5" ht="33" customHeight="1" x14ac:dyDescent="0.3">
      <c r="A2906" s="1" t="s">
        <v>42</v>
      </c>
      <c r="B2906" s="1" t="s">
        <v>5</v>
      </c>
      <c r="C2906" s="1" t="s">
        <v>2796</v>
      </c>
      <c r="D2906" s="3" t="s">
        <v>2897</v>
      </c>
      <c r="E2906" s="2">
        <v>44550.839282407411</v>
      </c>
    </row>
    <row r="2907" spans="1:5" ht="33" customHeight="1" x14ac:dyDescent="0.3">
      <c r="A2907" s="1" t="s">
        <v>4</v>
      </c>
      <c r="B2907" s="1" t="s">
        <v>1438</v>
      </c>
      <c r="C2907" s="1" t="s">
        <v>2796</v>
      </c>
      <c r="D2907" s="3" t="s">
        <v>2898</v>
      </c>
      <c r="E2907" s="2">
        <v>44550.840092592596</v>
      </c>
    </row>
    <row r="2908" spans="1:5" ht="33" customHeight="1" x14ac:dyDescent="0.3">
      <c r="A2908" s="1" t="s">
        <v>4</v>
      </c>
      <c r="B2908" s="1" t="s">
        <v>1438</v>
      </c>
      <c r="C2908" s="1" t="s">
        <v>2796</v>
      </c>
      <c r="D2908" s="3" t="s">
        <v>2899</v>
      </c>
      <c r="E2908" s="2">
        <v>44550.846782407411</v>
      </c>
    </row>
    <row r="2909" spans="1:5" ht="33" customHeight="1" x14ac:dyDescent="0.3">
      <c r="A2909" s="1" t="s">
        <v>4</v>
      </c>
      <c r="B2909" s="1" t="s">
        <v>5</v>
      </c>
      <c r="C2909" s="1" t="s">
        <v>2796</v>
      </c>
      <c r="D2909" s="3" t="s">
        <v>2900</v>
      </c>
      <c r="E2909" s="2">
        <v>44550.847928240742</v>
      </c>
    </row>
    <row r="2910" spans="1:5" ht="33" customHeight="1" x14ac:dyDescent="0.3">
      <c r="A2910" s="1" t="s">
        <v>42</v>
      </c>
      <c r="B2910" s="1" t="s">
        <v>1438</v>
      </c>
      <c r="C2910" s="1" t="s">
        <v>2796</v>
      </c>
      <c r="D2910" s="3" t="s">
        <v>2901</v>
      </c>
      <c r="E2910" s="2">
        <v>44550.857418981483</v>
      </c>
    </row>
    <row r="2911" spans="1:5" ht="33" customHeight="1" x14ac:dyDescent="0.3">
      <c r="A2911" s="1" t="s">
        <v>48</v>
      </c>
      <c r="B2911" s="1" t="s">
        <v>30</v>
      </c>
      <c r="C2911" s="1" t="s">
        <v>2796</v>
      </c>
      <c r="D2911" s="3" t="s">
        <v>2902</v>
      </c>
      <c r="E2911" s="2">
        <v>44550.866967592592</v>
      </c>
    </row>
    <row r="2912" spans="1:5" ht="33" customHeight="1" x14ac:dyDescent="0.3">
      <c r="A2912" s="1" t="s">
        <v>4</v>
      </c>
      <c r="B2912" s="1" t="s">
        <v>13</v>
      </c>
      <c r="C2912" s="1" t="s">
        <v>2796</v>
      </c>
      <c r="D2912" s="3" t="s">
        <v>2903</v>
      </c>
      <c r="E2912" s="2">
        <v>44550.925358796296</v>
      </c>
    </row>
    <row r="2913" spans="1:5" ht="33" customHeight="1" x14ac:dyDescent="0.3">
      <c r="A2913" s="1" t="s">
        <v>11</v>
      </c>
      <c r="B2913" s="1" t="s">
        <v>13</v>
      </c>
      <c r="C2913" s="1" t="s">
        <v>2796</v>
      </c>
      <c r="D2913" s="3" t="s">
        <v>2904</v>
      </c>
      <c r="E2913" s="2">
        <v>44550.953310185185</v>
      </c>
    </row>
    <row r="2914" spans="1:5" ht="33" customHeight="1" x14ac:dyDescent="0.3">
      <c r="A2914" s="1" t="s">
        <v>23</v>
      </c>
      <c r="B2914" s="1" t="s">
        <v>13</v>
      </c>
      <c r="C2914" s="1" t="s">
        <v>2796</v>
      </c>
      <c r="D2914" s="3" t="s">
        <v>2905</v>
      </c>
      <c r="E2914" s="2">
        <v>44550.97278935185</v>
      </c>
    </row>
    <row r="2915" spans="1:5" ht="33" customHeight="1" x14ac:dyDescent="0.3">
      <c r="A2915" s="1" t="s">
        <v>11</v>
      </c>
      <c r="B2915" s="1" t="s">
        <v>13</v>
      </c>
      <c r="C2915" s="1" t="s">
        <v>2796</v>
      </c>
      <c r="D2915" s="3" t="s">
        <v>2906</v>
      </c>
      <c r="E2915" s="2">
        <v>44551.025300925925</v>
      </c>
    </row>
    <row r="2916" spans="1:5" ht="33" customHeight="1" x14ac:dyDescent="0.3">
      <c r="A2916" s="1" t="s">
        <v>4</v>
      </c>
      <c r="B2916" s="1" t="s">
        <v>5</v>
      </c>
      <c r="C2916" s="1" t="s">
        <v>2796</v>
      </c>
      <c r="D2916" s="3" t="s">
        <v>2907</v>
      </c>
      <c r="E2916" s="2">
        <v>44551.043020833335</v>
      </c>
    </row>
    <row r="2917" spans="1:5" ht="33" customHeight="1" x14ac:dyDescent="0.3">
      <c r="A2917" s="1" t="s">
        <v>293</v>
      </c>
      <c r="B2917" s="1" t="s">
        <v>1931</v>
      </c>
      <c r="C2917" s="1" t="s">
        <v>2796</v>
      </c>
      <c r="D2917" s="3" t="s">
        <v>2908</v>
      </c>
      <c r="E2917" s="2">
        <v>44551.046446759261</v>
      </c>
    </row>
    <row r="2918" spans="1:5" ht="33" customHeight="1" x14ac:dyDescent="0.3">
      <c r="A2918" s="1" t="s">
        <v>4</v>
      </c>
      <c r="B2918" s="1" t="s">
        <v>5</v>
      </c>
      <c r="C2918" s="1" t="s">
        <v>2796</v>
      </c>
      <c r="D2918" s="3" t="s">
        <v>2909</v>
      </c>
      <c r="E2918" s="2">
        <v>44551.094699074078</v>
      </c>
    </row>
    <row r="2919" spans="1:5" ht="33" customHeight="1" x14ac:dyDescent="0.3">
      <c r="A2919" s="1" t="s">
        <v>4</v>
      </c>
      <c r="B2919" s="1" t="s">
        <v>5</v>
      </c>
      <c r="C2919" s="1" t="s">
        <v>2796</v>
      </c>
      <c r="D2919" s="3" t="s">
        <v>2910</v>
      </c>
      <c r="E2919" s="2">
        <v>44551.098310185182</v>
      </c>
    </row>
    <row r="2920" spans="1:5" ht="33" customHeight="1" x14ac:dyDescent="0.3">
      <c r="A2920" s="1" t="s">
        <v>4</v>
      </c>
      <c r="B2920" s="1" t="s">
        <v>5</v>
      </c>
      <c r="C2920" s="1" t="s">
        <v>2796</v>
      </c>
      <c r="D2920" s="3" t="s">
        <v>2911</v>
      </c>
      <c r="E2920" s="2">
        <v>44551.113749999997</v>
      </c>
    </row>
    <row r="2921" spans="1:5" ht="33" customHeight="1" x14ac:dyDescent="0.3">
      <c r="A2921" s="1" t="s">
        <v>4</v>
      </c>
      <c r="B2921" s="1" t="s">
        <v>5</v>
      </c>
      <c r="C2921" s="1" t="s">
        <v>2796</v>
      </c>
      <c r="D2921" s="3" t="s">
        <v>2912</v>
      </c>
      <c r="E2921" s="2">
        <v>44551.11414351852</v>
      </c>
    </row>
    <row r="2922" spans="1:5" ht="33" customHeight="1" x14ac:dyDescent="0.3">
      <c r="A2922" s="1" t="s">
        <v>4</v>
      </c>
      <c r="B2922" s="1" t="s">
        <v>5</v>
      </c>
      <c r="C2922" s="1" t="s">
        <v>2796</v>
      </c>
      <c r="D2922" s="3" t="s">
        <v>2913</v>
      </c>
      <c r="E2922" s="2">
        <v>44551.118958333333</v>
      </c>
    </row>
    <row r="2923" spans="1:5" ht="33" customHeight="1" x14ac:dyDescent="0.3">
      <c r="A2923" s="1" t="s">
        <v>42</v>
      </c>
      <c r="B2923" s="1" t="s">
        <v>13</v>
      </c>
      <c r="C2923" s="1" t="s">
        <v>2796</v>
      </c>
      <c r="D2923" s="3" t="s">
        <v>2252</v>
      </c>
      <c r="E2923" s="2">
        <v>44551.12773148148</v>
      </c>
    </row>
    <row r="2924" spans="1:5" ht="33" customHeight="1" x14ac:dyDescent="0.3">
      <c r="A2924" s="1" t="s">
        <v>4</v>
      </c>
      <c r="B2924" s="1" t="s">
        <v>5</v>
      </c>
      <c r="C2924" s="1" t="s">
        <v>2796</v>
      </c>
      <c r="D2924" s="3" t="s">
        <v>2914</v>
      </c>
      <c r="E2924" s="2">
        <v>44551.128935185188</v>
      </c>
    </row>
    <row r="2925" spans="1:5" ht="33" customHeight="1" x14ac:dyDescent="0.3">
      <c r="A2925" s="1" t="s">
        <v>23</v>
      </c>
      <c r="B2925" s="1" t="s">
        <v>5</v>
      </c>
      <c r="C2925" s="1" t="s">
        <v>2796</v>
      </c>
      <c r="D2925" s="3" t="s">
        <v>2915</v>
      </c>
      <c r="E2925" s="2">
        <v>44551.130300925928</v>
      </c>
    </row>
    <row r="2926" spans="1:5" ht="33" customHeight="1" x14ac:dyDescent="0.3">
      <c r="A2926" s="1" t="s">
        <v>42</v>
      </c>
      <c r="B2926" s="1" t="s">
        <v>5</v>
      </c>
      <c r="C2926" s="1" t="s">
        <v>2796</v>
      </c>
      <c r="D2926" s="3" t="s">
        <v>2916</v>
      </c>
      <c r="E2926" s="2">
        <v>44551.131562499999</v>
      </c>
    </row>
    <row r="2927" spans="1:5" ht="33" customHeight="1" x14ac:dyDescent="0.3">
      <c r="A2927" s="1" t="s">
        <v>4</v>
      </c>
      <c r="B2927" s="1" t="s">
        <v>5</v>
      </c>
      <c r="C2927" s="1" t="s">
        <v>2796</v>
      </c>
      <c r="D2927" s="3" t="s">
        <v>2917</v>
      </c>
      <c r="E2927" s="2">
        <v>44551.13689814815</v>
      </c>
    </row>
    <row r="2928" spans="1:5" ht="33" customHeight="1" x14ac:dyDescent="0.3">
      <c r="A2928" s="1" t="s">
        <v>4</v>
      </c>
      <c r="B2928" s="1" t="s">
        <v>5</v>
      </c>
      <c r="C2928" s="1" t="s">
        <v>2796</v>
      </c>
      <c r="D2928" s="3" t="s">
        <v>2918</v>
      </c>
      <c r="E2928" s="2">
        <v>44551.140833333331</v>
      </c>
    </row>
    <row r="2929" spans="1:5" ht="33" customHeight="1" x14ac:dyDescent="0.3">
      <c r="A2929" s="1" t="s">
        <v>4</v>
      </c>
      <c r="B2929" s="1" t="s">
        <v>5</v>
      </c>
      <c r="C2929" s="1" t="s">
        <v>2796</v>
      </c>
      <c r="D2929" s="3" t="s">
        <v>2919</v>
      </c>
      <c r="E2929" s="2">
        <v>44551.14130787037</v>
      </c>
    </row>
    <row r="2930" spans="1:5" ht="33" customHeight="1" x14ac:dyDescent="0.3">
      <c r="A2930" s="1" t="s">
        <v>42</v>
      </c>
      <c r="B2930" s="1" t="s">
        <v>5</v>
      </c>
      <c r="C2930" s="1" t="s">
        <v>2796</v>
      </c>
      <c r="D2930" s="3" t="s">
        <v>2920</v>
      </c>
      <c r="E2930" s="2">
        <v>44551.162164351852</v>
      </c>
    </row>
    <row r="2931" spans="1:5" ht="33" customHeight="1" x14ac:dyDescent="0.3">
      <c r="A2931" s="1" t="s">
        <v>4</v>
      </c>
      <c r="B2931" s="1" t="s">
        <v>5</v>
      </c>
      <c r="C2931" s="1" t="s">
        <v>2796</v>
      </c>
      <c r="D2931" s="3" t="s">
        <v>2921</v>
      </c>
      <c r="E2931" s="2">
        <v>44551.162800925929</v>
      </c>
    </row>
    <row r="2932" spans="1:5" ht="33" customHeight="1" x14ac:dyDescent="0.3">
      <c r="A2932" s="1" t="s">
        <v>48</v>
      </c>
      <c r="B2932" s="1" t="s">
        <v>13</v>
      </c>
      <c r="C2932" s="1" t="s">
        <v>2796</v>
      </c>
      <c r="D2932" s="3" t="s">
        <v>2922</v>
      </c>
      <c r="E2932" s="2">
        <v>44551.16615740741</v>
      </c>
    </row>
    <row r="2933" spans="1:5" ht="33" customHeight="1" x14ac:dyDescent="0.3">
      <c r="A2933" s="1" t="s">
        <v>9</v>
      </c>
      <c r="B2933" s="1" t="s">
        <v>5</v>
      </c>
      <c r="C2933" s="1" t="s">
        <v>2796</v>
      </c>
      <c r="D2933" s="3" t="s">
        <v>2923</v>
      </c>
      <c r="E2933" s="2">
        <v>44551.171053240738</v>
      </c>
    </row>
    <row r="2934" spans="1:5" ht="33" customHeight="1" x14ac:dyDescent="0.3">
      <c r="A2934" s="1" t="s">
        <v>48</v>
      </c>
      <c r="B2934" s="1" t="s">
        <v>13</v>
      </c>
      <c r="C2934" s="1" t="s">
        <v>2796</v>
      </c>
      <c r="D2934" s="3" t="s">
        <v>2924</v>
      </c>
      <c r="E2934" s="2">
        <v>44551.174907407411</v>
      </c>
    </row>
    <row r="2935" spans="1:5" ht="33" customHeight="1" x14ac:dyDescent="0.3">
      <c r="A2935" s="1" t="s">
        <v>9</v>
      </c>
      <c r="B2935" s="1" t="s">
        <v>5</v>
      </c>
      <c r="C2935" s="1" t="s">
        <v>2796</v>
      </c>
      <c r="D2935" s="3" t="s">
        <v>2925</v>
      </c>
      <c r="E2935" s="2">
        <v>44551.189201388886</v>
      </c>
    </row>
    <row r="2936" spans="1:5" ht="33" customHeight="1" x14ac:dyDescent="0.3">
      <c r="A2936" s="1" t="s">
        <v>4</v>
      </c>
      <c r="B2936" s="1" t="s">
        <v>5</v>
      </c>
      <c r="C2936" s="1" t="s">
        <v>2796</v>
      </c>
      <c r="D2936" s="3" t="s">
        <v>2926</v>
      </c>
      <c r="E2936" s="2">
        <v>44551.189513888887</v>
      </c>
    </row>
    <row r="2937" spans="1:5" ht="33" customHeight="1" x14ac:dyDescent="0.3">
      <c r="A2937" s="1" t="s">
        <v>42</v>
      </c>
      <c r="B2937" s="1" t="s">
        <v>5</v>
      </c>
      <c r="C2937" s="1" t="s">
        <v>2796</v>
      </c>
      <c r="D2937" s="3" t="s">
        <v>2927</v>
      </c>
      <c r="E2937" s="2">
        <v>44551.190567129626</v>
      </c>
    </row>
    <row r="2938" spans="1:5" ht="33" customHeight="1" x14ac:dyDescent="0.3">
      <c r="A2938" s="1" t="s">
        <v>9</v>
      </c>
      <c r="B2938" s="1" t="s">
        <v>5</v>
      </c>
      <c r="C2938" s="1" t="s">
        <v>2796</v>
      </c>
      <c r="D2938" s="3" t="s">
        <v>2928</v>
      </c>
      <c r="E2938" s="2">
        <v>44551.194768518515</v>
      </c>
    </row>
    <row r="2939" spans="1:5" ht="33" customHeight="1" x14ac:dyDescent="0.3">
      <c r="A2939" s="1" t="s">
        <v>11</v>
      </c>
      <c r="B2939" s="1" t="s">
        <v>5</v>
      </c>
      <c r="C2939" s="1" t="s">
        <v>2796</v>
      </c>
      <c r="D2939" s="3" t="s">
        <v>2929</v>
      </c>
      <c r="E2939" s="2">
        <v>44551.194988425923</v>
      </c>
    </row>
    <row r="2940" spans="1:5" ht="33" customHeight="1" x14ac:dyDescent="0.3">
      <c r="A2940" s="1" t="s">
        <v>9</v>
      </c>
      <c r="B2940" s="1" t="s">
        <v>5</v>
      </c>
      <c r="C2940" s="1" t="s">
        <v>2796</v>
      </c>
      <c r="D2940" s="3" t="s">
        <v>2930</v>
      </c>
      <c r="E2940" s="2">
        <v>44551.195648148147</v>
      </c>
    </row>
    <row r="2941" spans="1:5" ht="33" customHeight="1" x14ac:dyDescent="0.3">
      <c r="A2941" s="1" t="s">
        <v>4</v>
      </c>
      <c r="B2941" s="1" t="s">
        <v>5</v>
      </c>
      <c r="C2941" s="1" t="s">
        <v>2796</v>
      </c>
      <c r="D2941" s="3" t="s">
        <v>2931</v>
      </c>
      <c r="E2941" s="2">
        <v>44551.202210648145</v>
      </c>
    </row>
    <row r="2942" spans="1:5" ht="33" customHeight="1" x14ac:dyDescent="0.3">
      <c r="A2942" s="1" t="s">
        <v>23</v>
      </c>
      <c r="B2942" s="1" t="s">
        <v>5</v>
      </c>
      <c r="C2942" s="1" t="s">
        <v>2796</v>
      </c>
      <c r="D2942" s="3" t="s">
        <v>2932</v>
      </c>
      <c r="E2942" s="2">
        <v>44551.202962962961</v>
      </c>
    </row>
    <row r="2943" spans="1:5" ht="33" customHeight="1" x14ac:dyDescent="0.3">
      <c r="A2943" s="1" t="s">
        <v>4</v>
      </c>
      <c r="B2943" s="1" t="s">
        <v>5</v>
      </c>
      <c r="C2943" s="1" t="s">
        <v>2796</v>
      </c>
      <c r="D2943" s="3" t="s">
        <v>2933</v>
      </c>
      <c r="E2943" s="2">
        <v>44551.212395833332</v>
      </c>
    </row>
    <row r="2944" spans="1:5" ht="33" customHeight="1" x14ac:dyDescent="0.3">
      <c r="A2944" s="1" t="s">
        <v>17</v>
      </c>
      <c r="B2944" s="1" t="s">
        <v>5</v>
      </c>
      <c r="C2944" s="1" t="s">
        <v>2796</v>
      </c>
      <c r="D2944" s="3" t="s">
        <v>2934</v>
      </c>
      <c r="E2944" s="2">
        <v>44551.212511574071</v>
      </c>
    </row>
    <row r="2945" spans="1:5" ht="33" customHeight="1" x14ac:dyDescent="0.3">
      <c r="A2945" s="1" t="s">
        <v>4</v>
      </c>
      <c r="B2945" s="1" t="s">
        <v>5</v>
      </c>
      <c r="C2945" s="1" t="s">
        <v>2796</v>
      </c>
      <c r="D2945" s="3" t="s">
        <v>2935</v>
      </c>
      <c r="E2945" s="2">
        <v>44551.214097222219</v>
      </c>
    </row>
    <row r="2946" spans="1:5" ht="33" customHeight="1" x14ac:dyDescent="0.3">
      <c r="A2946" s="1" t="s">
        <v>42</v>
      </c>
      <c r="B2946" s="1" t="s">
        <v>5</v>
      </c>
      <c r="C2946" s="1" t="s">
        <v>2796</v>
      </c>
      <c r="D2946" s="3" t="s">
        <v>2936</v>
      </c>
      <c r="E2946" s="2">
        <v>44551.214201388888</v>
      </c>
    </row>
    <row r="2947" spans="1:5" ht="33" customHeight="1" x14ac:dyDescent="0.3">
      <c r="A2947" s="1" t="s">
        <v>9</v>
      </c>
      <c r="B2947" s="1" t="s">
        <v>5</v>
      </c>
      <c r="C2947" s="1" t="s">
        <v>2796</v>
      </c>
      <c r="D2947" s="3" t="s">
        <v>2937</v>
      </c>
      <c r="E2947" s="2">
        <v>44551.214236111111</v>
      </c>
    </row>
    <row r="2948" spans="1:5" ht="33" customHeight="1" x14ac:dyDescent="0.3">
      <c r="A2948" s="1" t="s">
        <v>9</v>
      </c>
      <c r="B2948" s="1" t="s">
        <v>5</v>
      </c>
      <c r="C2948" s="1" t="s">
        <v>2796</v>
      </c>
      <c r="D2948" s="3" t="s">
        <v>2938</v>
      </c>
      <c r="E2948" s="2">
        <v>44551.215104166666</v>
      </c>
    </row>
    <row r="2949" spans="1:5" ht="33" customHeight="1" x14ac:dyDescent="0.3">
      <c r="A2949" s="1" t="s">
        <v>42</v>
      </c>
      <c r="B2949" s="1" t="s">
        <v>5</v>
      </c>
      <c r="C2949" s="1" t="s">
        <v>2796</v>
      </c>
      <c r="D2949" s="3" t="s">
        <v>2939</v>
      </c>
      <c r="E2949" s="2">
        <v>44551.216053240743</v>
      </c>
    </row>
    <row r="2950" spans="1:5" ht="33" customHeight="1" x14ac:dyDescent="0.3">
      <c r="A2950" s="1" t="s">
        <v>9</v>
      </c>
      <c r="B2950" s="1" t="s">
        <v>5</v>
      </c>
      <c r="C2950" s="1" t="s">
        <v>2796</v>
      </c>
      <c r="D2950" s="3" t="s">
        <v>2940</v>
      </c>
      <c r="E2950" s="2">
        <v>44551.221296296295</v>
      </c>
    </row>
    <row r="2951" spans="1:5" ht="33" customHeight="1" x14ac:dyDescent="0.3">
      <c r="A2951" s="1" t="s">
        <v>9</v>
      </c>
      <c r="B2951" s="1" t="s">
        <v>5</v>
      </c>
      <c r="C2951" s="1" t="s">
        <v>2796</v>
      </c>
      <c r="D2951" s="3" t="s">
        <v>2941</v>
      </c>
      <c r="E2951" s="2">
        <v>44551.224282407406</v>
      </c>
    </row>
    <row r="2952" spans="1:5" ht="33" customHeight="1" x14ac:dyDescent="0.3">
      <c r="A2952" s="1" t="s">
        <v>9</v>
      </c>
      <c r="B2952" s="1" t="s">
        <v>5</v>
      </c>
      <c r="C2952" s="1" t="s">
        <v>2796</v>
      </c>
      <c r="D2952" s="3" t="s">
        <v>2942</v>
      </c>
      <c r="E2952" s="2">
        <v>44551.227222222224</v>
      </c>
    </row>
    <row r="2953" spans="1:5" ht="33" customHeight="1" x14ac:dyDescent="0.3">
      <c r="A2953" s="1" t="s">
        <v>48</v>
      </c>
      <c r="B2953" s="1" t="s">
        <v>5</v>
      </c>
      <c r="C2953" s="1" t="s">
        <v>2796</v>
      </c>
      <c r="D2953" s="3" t="s">
        <v>2943</v>
      </c>
      <c r="E2953" s="2">
        <v>44551.228275462963</v>
      </c>
    </row>
    <row r="2954" spans="1:5" ht="33" customHeight="1" x14ac:dyDescent="0.3">
      <c r="A2954" s="1" t="s">
        <v>9</v>
      </c>
      <c r="B2954" s="1" t="s">
        <v>5</v>
      </c>
      <c r="C2954" s="1" t="s">
        <v>2796</v>
      </c>
      <c r="D2954" s="3" t="s">
        <v>2944</v>
      </c>
      <c r="E2954" s="2">
        <v>44551.228530092594</v>
      </c>
    </row>
    <row r="2955" spans="1:5" ht="33" customHeight="1" x14ac:dyDescent="0.3">
      <c r="A2955" s="1" t="s">
        <v>11</v>
      </c>
      <c r="B2955" s="1" t="s">
        <v>5</v>
      </c>
      <c r="C2955" s="1" t="s">
        <v>2796</v>
      </c>
      <c r="D2955" s="3" t="s">
        <v>2945</v>
      </c>
      <c r="E2955" s="2">
        <v>44551.231319444443</v>
      </c>
    </row>
    <row r="2956" spans="1:5" ht="33" customHeight="1" x14ac:dyDescent="0.3">
      <c r="A2956" s="1" t="s">
        <v>42</v>
      </c>
      <c r="B2956" s="1" t="s">
        <v>5</v>
      </c>
      <c r="C2956" s="1" t="s">
        <v>2796</v>
      </c>
      <c r="D2956" s="3" t="s">
        <v>2946</v>
      </c>
      <c r="E2956" s="2">
        <v>44551.232870370368</v>
      </c>
    </row>
    <row r="2957" spans="1:5" ht="33" customHeight="1" x14ac:dyDescent="0.3">
      <c r="A2957" s="1" t="s">
        <v>4</v>
      </c>
      <c r="B2957" s="1" t="s">
        <v>5</v>
      </c>
      <c r="C2957" s="1" t="s">
        <v>2796</v>
      </c>
      <c r="D2957" s="3" t="s">
        <v>2947</v>
      </c>
      <c r="E2957" s="2">
        <v>44551.236493055556</v>
      </c>
    </row>
    <row r="2958" spans="1:5" ht="33" customHeight="1" x14ac:dyDescent="0.3">
      <c r="A2958" s="1" t="s">
        <v>42</v>
      </c>
      <c r="B2958" s="1" t="s">
        <v>5</v>
      </c>
      <c r="C2958" s="1" t="s">
        <v>2796</v>
      </c>
      <c r="D2958" s="3" t="s">
        <v>2948</v>
      </c>
      <c r="E2958" s="2">
        <v>44551.236597222225</v>
      </c>
    </row>
    <row r="2959" spans="1:5" ht="33" customHeight="1" x14ac:dyDescent="0.3">
      <c r="A2959" s="1" t="s">
        <v>64</v>
      </c>
      <c r="B2959" s="1" t="s">
        <v>5</v>
      </c>
      <c r="C2959" s="1" t="s">
        <v>2796</v>
      </c>
      <c r="D2959" s="3" t="s">
        <v>2949</v>
      </c>
      <c r="E2959" s="2">
        <v>44551.238611111112</v>
      </c>
    </row>
    <row r="2960" spans="1:5" ht="33" customHeight="1" x14ac:dyDescent="0.3">
      <c r="A2960" s="1" t="s">
        <v>42</v>
      </c>
      <c r="B2960" s="1" t="s">
        <v>5</v>
      </c>
      <c r="C2960" s="1" t="s">
        <v>2796</v>
      </c>
      <c r="D2960" s="3" t="s">
        <v>2950</v>
      </c>
      <c r="E2960" s="2">
        <v>44551.240069444444</v>
      </c>
    </row>
    <row r="2961" spans="1:5" ht="33" customHeight="1" x14ac:dyDescent="0.3">
      <c r="A2961" s="1" t="s">
        <v>4</v>
      </c>
      <c r="B2961" s="1" t="s">
        <v>5</v>
      </c>
      <c r="C2961" s="1" t="s">
        <v>2796</v>
      </c>
      <c r="D2961" s="3" t="s">
        <v>2951</v>
      </c>
      <c r="E2961" s="2">
        <v>44551.2424537037</v>
      </c>
    </row>
    <row r="2962" spans="1:5" ht="33" customHeight="1" x14ac:dyDescent="0.3">
      <c r="A2962" s="1" t="s">
        <v>4</v>
      </c>
      <c r="B2962" s="1" t="s">
        <v>5</v>
      </c>
      <c r="C2962" s="1" t="s">
        <v>2796</v>
      </c>
      <c r="D2962" s="3" t="s">
        <v>2952</v>
      </c>
      <c r="E2962" s="2">
        <v>44551.243784722225</v>
      </c>
    </row>
    <row r="2963" spans="1:5" ht="33" customHeight="1" x14ac:dyDescent="0.3">
      <c r="A2963" s="1" t="s">
        <v>4</v>
      </c>
      <c r="B2963" s="1" t="s">
        <v>5</v>
      </c>
      <c r="C2963" s="1" t="s">
        <v>2796</v>
      </c>
      <c r="D2963" s="3" t="s">
        <v>2953</v>
      </c>
      <c r="E2963" s="2">
        <v>44551.24658564815</v>
      </c>
    </row>
    <row r="2964" spans="1:5" ht="33" customHeight="1" x14ac:dyDescent="0.3">
      <c r="A2964" s="1" t="s">
        <v>42</v>
      </c>
      <c r="B2964" s="1" t="s">
        <v>5</v>
      </c>
      <c r="C2964" s="1" t="s">
        <v>2796</v>
      </c>
      <c r="D2964" s="3" t="s">
        <v>2954</v>
      </c>
      <c r="E2964" s="2">
        <v>44551.250717592593</v>
      </c>
    </row>
    <row r="2965" spans="1:5" ht="33" customHeight="1" x14ac:dyDescent="0.3">
      <c r="A2965" s="1" t="s">
        <v>48</v>
      </c>
      <c r="B2965" s="1" t="s">
        <v>13</v>
      </c>
      <c r="C2965" s="1" t="s">
        <v>2796</v>
      </c>
      <c r="D2965" s="3" t="s">
        <v>2955</v>
      </c>
      <c r="E2965" s="2">
        <v>44551.253437500003</v>
      </c>
    </row>
    <row r="2966" spans="1:5" ht="33" customHeight="1" x14ac:dyDescent="0.3">
      <c r="A2966" s="1" t="s">
        <v>4</v>
      </c>
      <c r="B2966" s="1" t="s">
        <v>5</v>
      </c>
      <c r="C2966" s="1" t="s">
        <v>2796</v>
      </c>
      <c r="D2966" s="3" t="s">
        <v>2956</v>
      </c>
      <c r="E2966" s="2">
        <v>44551.253622685188</v>
      </c>
    </row>
    <row r="2967" spans="1:5" ht="33" customHeight="1" x14ac:dyDescent="0.3">
      <c r="A2967" s="1" t="s">
        <v>4</v>
      </c>
      <c r="B2967" s="1" t="s">
        <v>5</v>
      </c>
      <c r="C2967" s="1" t="s">
        <v>2796</v>
      </c>
      <c r="D2967" s="3" t="s">
        <v>2957</v>
      </c>
      <c r="E2967" s="2">
        <v>44551.255208333336</v>
      </c>
    </row>
    <row r="2968" spans="1:5" ht="33" customHeight="1" x14ac:dyDescent="0.3">
      <c r="A2968" s="1" t="s">
        <v>4</v>
      </c>
      <c r="B2968" s="1" t="s">
        <v>5</v>
      </c>
      <c r="C2968" s="1" t="s">
        <v>2796</v>
      </c>
      <c r="D2968" s="3" t="s">
        <v>2958</v>
      </c>
      <c r="E2968" s="2">
        <v>44551.256099537037</v>
      </c>
    </row>
    <row r="2969" spans="1:5" ht="33" customHeight="1" x14ac:dyDescent="0.3">
      <c r="A2969" s="1" t="s">
        <v>48</v>
      </c>
      <c r="B2969" s="1" t="s">
        <v>13</v>
      </c>
      <c r="C2969" s="1" t="s">
        <v>2796</v>
      </c>
      <c r="D2969" s="3" t="s">
        <v>2959</v>
      </c>
      <c r="E2969" s="2">
        <v>44551.259293981479</v>
      </c>
    </row>
    <row r="2970" spans="1:5" ht="33" customHeight="1" x14ac:dyDescent="0.3">
      <c r="A2970" s="1" t="s">
        <v>7</v>
      </c>
      <c r="B2970" s="1" t="s">
        <v>5</v>
      </c>
      <c r="C2970" s="1" t="s">
        <v>2796</v>
      </c>
      <c r="D2970" s="3" t="s">
        <v>2960</v>
      </c>
      <c r="E2970" s="2">
        <v>44551.261620370373</v>
      </c>
    </row>
    <row r="2971" spans="1:5" ht="33" customHeight="1" x14ac:dyDescent="0.3">
      <c r="A2971" s="1" t="s">
        <v>4</v>
      </c>
      <c r="B2971" s="1" t="s">
        <v>13</v>
      </c>
      <c r="C2971" s="1" t="s">
        <v>2796</v>
      </c>
      <c r="D2971" s="3" t="s">
        <v>2961</v>
      </c>
      <c r="E2971" s="2">
        <v>44551.262939814813</v>
      </c>
    </row>
    <row r="2972" spans="1:5" ht="33" customHeight="1" x14ac:dyDescent="0.3">
      <c r="A2972" s="1" t="s">
        <v>4</v>
      </c>
      <c r="B2972" s="1" t="s">
        <v>13</v>
      </c>
      <c r="C2972" s="1" t="s">
        <v>2796</v>
      </c>
      <c r="D2972" s="3" t="s">
        <v>2962</v>
      </c>
      <c r="E2972" s="2">
        <v>44551.263067129628</v>
      </c>
    </row>
    <row r="2973" spans="1:5" ht="33" customHeight="1" x14ac:dyDescent="0.3">
      <c r="A2973" s="1" t="s">
        <v>4</v>
      </c>
      <c r="B2973" s="1" t="s">
        <v>13</v>
      </c>
      <c r="C2973" s="1" t="s">
        <v>2796</v>
      </c>
      <c r="D2973" s="3" t="e" cm="1">
        <f t="array" ref="D2973">-Separate leave credits for Emergency Leaves
-Shuttle service going in and out of BGC (EY office)
-Larger Coverage of HMO per sickness per year</f>
        <v>#NAME?</v>
      </c>
      <c r="E2973" s="2">
        <v>44551.263564814813</v>
      </c>
    </row>
    <row r="2974" spans="1:5" ht="33" customHeight="1" x14ac:dyDescent="0.3">
      <c r="A2974" s="1" t="s">
        <v>48</v>
      </c>
      <c r="B2974" s="1" t="s">
        <v>13</v>
      </c>
      <c r="C2974" s="1" t="s">
        <v>2796</v>
      </c>
      <c r="D2974" s="3" t="s">
        <v>2963</v>
      </c>
      <c r="E2974" s="2">
        <v>44551.263599537036</v>
      </c>
    </row>
    <row r="2975" spans="1:5" ht="33" customHeight="1" x14ac:dyDescent="0.3">
      <c r="A2975" s="1" t="s">
        <v>4</v>
      </c>
      <c r="B2975" s="1" t="s">
        <v>5</v>
      </c>
      <c r="C2975" s="1" t="s">
        <v>2796</v>
      </c>
      <c r="D2975" s="3" t="e" cm="1">
        <f t="array" ref="D2975">- Increase in fixed compensation (align with market)
- Promotion/progression of rank
- remote work or flexible schedules (even after the pandemic)</f>
        <v>#NAME?</v>
      </c>
      <c r="E2975" s="2">
        <v>44551.26425925926</v>
      </c>
    </row>
    <row r="2976" spans="1:5" ht="33" customHeight="1" x14ac:dyDescent="0.3">
      <c r="A2976" s="1" t="s">
        <v>7</v>
      </c>
      <c r="B2976" s="1" t="s">
        <v>5</v>
      </c>
      <c r="C2976" s="1" t="s">
        <v>2796</v>
      </c>
      <c r="D2976" s="3" t="s">
        <v>2964</v>
      </c>
      <c r="E2976" s="2">
        <v>44551.26734953704</v>
      </c>
    </row>
    <row r="2977" spans="1:5" ht="33" customHeight="1" x14ac:dyDescent="0.3">
      <c r="A2977" s="1" t="s">
        <v>9</v>
      </c>
      <c r="B2977" s="1" t="s">
        <v>5</v>
      </c>
      <c r="C2977" s="1" t="s">
        <v>2796</v>
      </c>
      <c r="D2977" s="3" t="s">
        <v>2965</v>
      </c>
      <c r="E2977" s="2">
        <v>44551.268020833333</v>
      </c>
    </row>
    <row r="2978" spans="1:5" ht="33" customHeight="1" x14ac:dyDescent="0.3">
      <c r="A2978" s="1" t="s">
        <v>4</v>
      </c>
      <c r="B2978" s="1" t="s">
        <v>5</v>
      </c>
      <c r="C2978" s="1" t="s">
        <v>2796</v>
      </c>
      <c r="D2978" s="3" t="s">
        <v>2966</v>
      </c>
      <c r="E2978" s="2">
        <v>44551.268043981479</v>
      </c>
    </row>
    <row r="2979" spans="1:5" ht="33" customHeight="1" x14ac:dyDescent="0.3">
      <c r="A2979" s="1" t="s">
        <v>4</v>
      </c>
      <c r="B2979" s="1" t="s">
        <v>5</v>
      </c>
      <c r="C2979" s="1" t="s">
        <v>2796</v>
      </c>
      <c r="D2979" s="3" t="s">
        <v>2967</v>
      </c>
      <c r="E2979" s="2">
        <v>44551.273900462962</v>
      </c>
    </row>
    <row r="2980" spans="1:5" ht="33" customHeight="1" x14ac:dyDescent="0.3">
      <c r="A2980" s="1" t="s">
        <v>4</v>
      </c>
      <c r="B2980" s="1" t="s">
        <v>5</v>
      </c>
      <c r="C2980" s="1" t="s">
        <v>2796</v>
      </c>
      <c r="D2980" s="3" t="s">
        <v>2968</v>
      </c>
      <c r="E2980" s="2">
        <v>44551.275243055556</v>
      </c>
    </row>
    <row r="2981" spans="1:5" ht="33" customHeight="1" x14ac:dyDescent="0.3">
      <c r="A2981" s="1" t="s">
        <v>4</v>
      </c>
      <c r="B2981" s="1" t="s">
        <v>5</v>
      </c>
      <c r="C2981" s="1" t="s">
        <v>2796</v>
      </c>
      <c r="D2981" s="3" t="s">
        <v>2969</v>
      </c>
      <c r="E2981" s="2">
        <v>44551.275671296295</v>
      </c>
    </row>
    <row r="2982" spans="1:5" ht="33" customHeight="1" x14ac:dyDescent="0.3">
      <c r="A2982" s="1" t="s">
        <v>4</v>
      </c>
      <c r="B2982" s="1" t="s">
        <v>5</v>
      </c>
      <c r="C2982" s="1" t="s">
        <v>2796</v>
      </c>
      <c r="D2982" s="3" t="s">
        <v>2970</v>
      </c>
      <c r="E2982" s="2">
        <v>44551.280763888892</v>
      </c>
    </row>
    <row r="2983" spans="1:5" ht="33" customHeight="1" x14ac:dyDescent="0.3">
      <c r="A2983" s="1" t="s">
        <v>23</v>
      </c>
      <c r="B2983" s="1" t="s">
        <v>5</v>
      </c>
      <c r="C2983" s="1" t="s">
        <v>2796</v>
      </c>
      <c r="D2983" s="3" t="s">
        <v>2971</v>
      </c>
      <c r="E2983" s="2">
        <v>44551.283009259256</v>
      </c>
    </row>
    <row r="2984" spans="1:5" ht="33" customHeight="1" x14ac:dyDescent="0.3">
      <c r="A2984" s="1" t="s">
        <v>4</v>
      </c>
      <c r="B2984" s="1" t="s">
        <v>5</v>
      </c>
      <c r="C2984" s="1" t="s">
        <v>2796</v>
      </c>
      <c r="D2984" s="3" t="s">
        <v>2972</v>
      </c>
      <c r="E2984" s="2">
        <v>44551.285821759258</v>
      </c>
    </row>
    <row r="2985" spans="1:5" ht="33" customHeight="1" x14ac:dyDescent="0.3">
      <c r="A2985" s="1" t="s">
        <v>9</v>
      </c>
      <c r="B2985" s="1" t="s">
        <v>5</v>
      </c>
      <c r="C2985" s="1" t="s">
        <v>2796</v>
      </c>
      <c r="D2985" s="3" t="s">
        <v>2973</v>
      </c>
      <c r="E2985" s="2">
        <v>44551.286562499998</v>
      </c>
    </row>
    <row r="2986" spans="1:5" ht="33" customHeight="1" x14ac:dyDescent="0.3">
      <c r="A2986" s="1" t="s">
        <v>4</v>
      </c>
      <c r="B2986" s="1" t="s">
        <v>5</v>
      </c>
      <c r="C2986" s="1" t="s">
        <v>2796</v>
      </c>
      <c r="D2986" s="3" t="s">
        <v>2974</v>
      </c>
      <c r="E2986" s="2">
        <v>44551.287314814814</v>
      </c>
    </row>
    <row r="2987" spans="1:5" ht="33" customHeight="1" x14ac:dyDescent="0.3">
      <c r="A2987" s="1" t="s">
        <v>9</v>
      </c>
      <c r="B2987" s="1" t="s">
        <v>5</v>
      </c>
      <c r="C2987" s="1" t="s">
        <v>2796</v>
      </c>
      <c r="D2987" s="3" t="s">
        <v>2975</v>
      </c>
      <c r="E2987" s="2">
        <v>44551.292824074073</v>
      </c>
    </row>
    <row r="2988" spans="1:5" ht="33" customHeight="1" x14ac:dyDescent="0.3">
      <c r="A2988" s="1" t="s">
        <v>4</v>
      </c>
      <c r="B2988" s="1" t="s">
        <v>5</v>
      </c>
      <c r="C2988" s="1" t="s">
        <v>2796</v>
      </c>
      <c r="D2988" s="3" t="s">
        <v>2976</v>
      </c>
      <c r="E2988" s="2">
        <v>44551.29446759259</v>
      </c>
    </row>
    <row r="2989" spans="1:5" ht="33" customHeight="1" x14ac:dyDescent="0.3">
      <c r="A2989" s="1" t="s">
        <v>17</v>
      </c>
      <c r="B2989" s="1" t="s">
        <v>5</v>
      </c>
      <c r="C2989" s="1" t="s">
        <v>2796</v>
      </c>
      <c r="D2989" s="3" t="s">
        <v>2977</v>
      </c>
      <c r="E2989" s="2">
        <v>44551.294664351852</v>
      </c>
    </row>
    <row r="2990" spans="1:5" ht="33" customHeight="1" x14ac:dyDescent="0.3">
      <c r="A2990" s="1" t="s">
        <v>42</v>
      </c>
      <c r="B2990" s="1" t="s">
        <v>5</v>
      </c>
      <c r="C2990" s="1" t="s">
        <v>2796</v>
      </c>
      <c r="D2990" s="3" t="s">
        <v>2978</v>
      </c>
      <c r="E2990" s="2">
        <v>44551.291851851849</v>
      </c>
    </row>
    <row r="2991" spans="1:5" ht="33" customHeight="1" x14ac:dyDescent="0.3">
      <c r="A2991" s="1" t="s">
        <v>4</v>
      </c>
      <c r="B2991" s="1" t="s">
        <v>5</v>
      </c>
      <c r="C2991" s="1" t="s">
        <v>2796</v>
      </c>
      <c r="D2991" s="3" t="s">
        <v>2979</v>
      </c>
      <c r="E2991" s="2">
        <v>44551.297048611108</v>
      </c>
    </row>
    <row r="2992" spans="1:5" ht="33" customHeight="1" x14ac:dyDescent="0.3">
      <c r="A2992" s="1" t="s">
        <v>17</v>
      </c>
      <c r="B2992" s="1" t="s">
        <v>5</v>
      </c>
      <c r="C2992" s="1" t="s">
        <v>2796</v>
      </c>
      <c r="D2992" s="3" t="s">
        <v>2980</v>
      </c>
      <c r="E2992" s="2">
        <v>44551.299953703703</v>
      </c>
    </row>
    <row r="2993" spans="1:5" ht="33" customHeight="1" x14ac:dyDescent="0.3">
      <c r="A2993" s="1" t="s">
        <v>9</v>
      </c>
      <c r="B2993" s="1" t="s">
        <v>5</v>
      </c>
      <c r="C2993" s="1" t="s">
        <v>2796</v>
      </c>
      <c r="D2993" s="3" t="s">
        <v>2981</v>
      </c>
      <c r="E2993" s="2">
        <v>44551.300486111111</v>
      </c>
    </row>
    <row r="2994" spans="1:5" ht="33" customHeight="1" x14ac:dyDescent="0.3">
      <c r="A2994" s="1" t="s">
        <v>17</v>
      </c>
      <c r="B2994" s="1" t="s">
        <v>5</v>
      </c>
      <c r="C2994" s="1" t="s">
        <v>2796</v>
      </c>
      <c r="D2994" s="3" t="s">
        <v>2982</v>
      </c>
      <c r="E2994" s="2">
        <v>44551.300555555557</v>
      </c>
    </row>
    <row r="2995" spans="1:5" ht="33" customHeight="1" x14ac:dyDescent="0.3">
      <c r="A2995" s="1" t="s">
        <v>23</v>
      </c>
      <c r="B2995" s="1" t="s">
        <v>13</v>
      </c>
      <c r="C2995" s="1" t="s">
        <v>2796</v>
      </c>
      <c r="D2995" s="3" t="s">
        <v>2983</v>
      </c>
      <c r="E2995" s="2">
        <v>44551.301620370374</v>
      </c>
    </row>
    <row r="2996" spans="1:5" ht="33" customHeight="1" x14ac:dyDescent="0.3">
      <c r="A2996" s="1" t="s">
        <v>9</v>
      </c>
      <c r="B2996" s="1" t="s">
        <v>5</v>
      </c>
      <c r="C2996" s="1" t="s">
        <v>2796</v>
      </c>
      <c r="D2996" s="3" t="s">
        <v>2984</v>
      </c>
      <c r="E2996" s="2">
        <v>44551.302083333336</v>
      </c>
    </row>
    <row r="2997" spans="1:5" ht="33" customHeight="1" x14ac:dyDescent="0.3">
      <c r="A2997" s="1" t="s">
        <v>42</v>
      </c>
      <c r="B2997" s="1" t="s">
        <v>5</v>
      </c>
      <c r="C2997" s="1" t="s">
        <v>2796</v>
      </c>
      <c r="D2997" s="3" t="s">
        <v>2985</v>
      </c>
      <c r="E2997" s="2">
        <v>44551.302314814813</v>
      </c>
    </row>
    <row r="2998" spans="1:5" ht="33" customHeight="1" x14ac:dyDescent="0.3">
      <c r="A2998" s="1" t="s">
        <v>23</v>
      </c>
      <c r="B2998" s="1" t="s">
        <v>5</v>
      </c>
      <c r="C2998" s="1" t="s">
        <v>2796</v>
      </c>
      <c r="D2998" s="3" t="s">
        <v>2986</v>
      </c>
      <c r="E2998" s="2">
        <v>44551.302939814814</v>
      </c>
    </row>
    <row r="2999" spans="1:5" ht="33" customHeight="1" x14ac:dyDescent="0.3">
      <c r="A2999" s="1" t="s">
        <v>4</v>
      </c>
      <c r="B2999" s="1" t="s">
        <v>5</v>
      </c>
      <c r="C2999" s="1" t="s">
        <v>2796</v>
      </c>
      <c r="D2999" s="3" t="s">
        <v>2987</v>
      </c>
      <c r="E2999" s="2">
        <v>44551.303506944445</v>
      </c>
    </row>
    <row r="3000" spans="1:5" ht="33" customHeight="1" x14ac:dyDescent="0.3">
      <c r="A3000" s="1" t="s">
        <v>4</v>
      </c>
      <c r="B3000" s="1" t="s">
        <v>5</v>
      </c>
      <c r="C3000" s="1" t="s">
        <v>2796</v>
      </c>
      <c r="D3000" s="3" t="s">
        <v>2988</v>
      </c>
      <c r="E3000" s="2">
        <v>44551.304143518515</v>
      </c>
    </row>
    <row r="3001" spans="1:5" ht="33" customHeight="1" x14ac:dyDescent="0.3">
      <c r="A3001" s="1" t="s">
        <v>4</v>
      </c>
      <c r="B3001" s="1" t="s">
        <v>5</v>
      </c>
      <c r="C3001" s="1" t="s">
        <v>2796</v>
      </c>
      <c r="D3001" s="3" t="s">
        <v>2989</v>
      </c>
      <c r="E3001" s="2">
        <v>44551.304236111115</v>
      </c>
    </row>
    <row r="3002" spans="1:5" ht="33" customHeight="1" x14ac:dyDescent="0.3">
      <c r="A3002" s="1" t="s">
        <v>9</v>
      </c>
      <c r="B3002" s="1" t="s">
        <v>5</v>
      </c>
      <c r="C3002" s="1" t="s">
        <v>2796</v>
      </c>
      <c r="D3002" s="3" t="s">
        <v>2990</v>
      </c>
      <c r="E3002" s="2">
        <v>44551.305891203701</v>
      </c>
    </row>
    <row r="3003" spans="1:5" ht="33" customHeight="1" x14ac:dyDescent="0.3">
      <c r="A3003" s="1" t="s">
        <v>4</v>
      </c>
      <c r="B3003" s="1" t="s">
        <v>5</v>
      </c>
      <c r="C3003" s="1" t="s">
        <v>2796</v>
      </c>
      <c r="D3003" s="3" t="s">
        <v>2991</v>
      </c>
      <c r="E3003" s="2">
        <v>44551.309895833336</v>
      </c>
    </row>
    <row r="3004" spans="1:5" ht="33" customHeight="1" x14ac:dyDescent="0.3">
      <c r="A3004" s="1" t="s">
        <v>9</v>
      </c>
      <c r="B3004" s="1" t="s">
        <v>5</v>
      </c>
      <c r="C3004" s="1" t="s">
        <v>2796</v>
      </c>
      <c r="D3004" s="3" t="s">
        <v>2992</v>
      </c>
      <c r="E3004" s="2">
        <v>44551.310624999998</v>
      </c>
    </row>
    <row r="3005" spans="1:5" ht="33" customHeight="1" x14ac:dyDescent="0.3">
      <c r="A3005" s="1" t="s">
        <v>23</v>
      </c>
      <c r="B3005" s="1" t="s">
        <v>13</v>
      </c>
      <c r="C3005" s="1" t="s">
        <v>2796</v>
      </c>
      <c r="D3005" s="3" t="s">
        <v>2993</v>
      </c>
      <c r="E3005" s="2">
        <v>44551.313449074078</v>
      </c>
    </row>
    <row r="3006" spans="1:5" ht="33" customHeight="1" x14ac:dyDescent="0.3">
      <c r="A3006" s="1" t="s">
        <v>11</v>
      </c>
      <c r="B3006" s="1" t="s">
        <v>5</v>
      </c>
      <c r="C3006" s="1" t="s">
        <v>2796</v>
      </c>
      <c r="D3006" s="3" t="s">
        <v>2994</v>
      </c>
      <c r="E3006" s="2">
        <v>44551.317233796297</v>
      </c>
    </row>
    <row r="3007" spans="1:5" ht="33" customHeight="1" x14ac:dyDescent="0.3">
      <c r="A3007" s="1" t="s">
        <v>4</v>
      </c>
      <c r="B3007" s="1" t="s">
        <v>5</v>
      </c>
      <c r="C3007" s="1" t="s">
        <v>2796</v>
      </c>
      <c r="D3007" s="3" t="s">
        <v>2995</v>
      </c>
      <c r="E3007" s="2">
        <v>44551.318344907406</v>
      </c>
    </row>
    <row r="3008" spans="1:5" ht="33" customHeight="1" x14ac:dyDescent="0.3">
      <c r="A3008" s="1" t="s">
        <v>9</v>
      </c>
      <c r="B3008" s="1" t="s">
        <v>5</v>
      </c>
      <c r="C3008" s="1" t="s">
        <v>2796</v>
      </c>
      <c r="D3008" s="3" t="s">
        <v>2996</v>
      </c>
      <c r="E3008" s="2">
        <v>44551.321435185186</v>
      </c>
    </row>
    <row r="3009" spans="1:5" ht="33" customHeight="1" x14ac:dyDescent="0.3">
      <c r="A3009" s="1" t="s">
        <v>9</v>
      </c>
      <c r="B3009" s="1" t="s">
        <v>5</v>
      </c>
      <c r="C3009" s="1" t="s">
        <v>2796</v>
      </c>
      <c r="D3009" s="3" t="s">
        <v>2997</v>
      </c>
      <c r="E3009" s="2">
        <v>44551.321736111109</v>
      </c>
    </row>
    <row r="3010" spans="1:5" ht="33" customHeight="1" x14ac:dyDescent="0.3">
      <c r="A3010" s="1" t="s">
        <v>48</v>
      </c>
      <c r="B3010" s="1" t="s">
        <v>5</v>
      </c>
      <c r="C3010" s="1" t="s">
        <v>2796</v>
      </c>
      <c r="D3010" s="3" t="s">
        <v>2998</v>
      </c>
      <c r="E3010" s="2">
        <v>44551.322418981479</v>
      </c>
    </row>
    <row r="3011" spans="1:5" ht="33" customHeight="1" x14ac:dyDescent="0.3">
      <c r="A3011" s="1" t="s">
        <v>23</v>
      </c>
      <c r="B3011" s="1" t="s">
        <v>5</v>
      </c>
      <c r="C3011" s="1" t="s">
        <v>2796</v>
      </c>
      <c r="D3011" s="3" t="s">
        <v>2999</v>
      </c>
      <c r="E3011" s="2">
        <v>44551.323599537034</v>
      </c>
    </row>
    <row r="3012" spans="1:5" ht="33" customHeight="1" x14ac:dyDescent="0.3">
      <c r="A3012" s="1" t="s">
        <v>11</v>
      </c>
      <c r="B3012" s="1" t="s">
        <v>5</v>
      </c>
      <c r="C3012" s="1" t="s">
        <v>2796</v>
      </c>
      <c r="D3012" s="3" t="s">
        <v>3000</v>
      </c>
      <c r="E3012" s="2">
        <v>44551.324953703705</v>
      </c>
    </row>
    <row r="3013" spans="1:5" ht="33" customHeight="1" x14ac:dyDescent="0.3">
      <c r="A3013" s="1" t="s">
        <v>48</v>
      </c>
      <c r="B3013" s="1" t="s">
        <v>5</v>
      </c>
      <c r="C3013" s="1" t="s">
        <v>2796</v>
      </c>
      <c r="D3013" s="3" t="s">
        <v>3001</v>
      </c>
      <c r="E3013" s="2">
        <v>44551.326215277775</v>
      </c>
    </row>
    <row r="3014" spans="1:5" ht="33" customHeight="1" x14ac:dyDescent="0.3">
      <c r="A3014" s="1" t="s">
        <v>42</v>
      </c>
      <c r="B3014" s="1" t="s">
        <v>5</v>
      </c>
      <c r="C3014" s="1" t="s">
        <v>2796</v>
      </c>
      <c r="D3014" s="3" t="s">
        <v>3002</v>
      </c>
      <c r="E3014" s="2">
        <v>44551.326886574076</v>
      </c>
    </row>
    <row r="3015" spans="1:5" ht="33" customHeight="1" x14ac:dyDescent="0.3">
      <c r="A3015" s="1" t="s">
        <v>9</v>
      </c>
      <c r="B3015" s="1" t="s">
        <v>5</v>
      </c>
      <c r="C3015" s="1" t="s">
        <v>2796</v>
      </c>
      <c r="D3015" s="3" t="s">
        <v>3003</v>
      </c>
      <c r="E3015" s="2">
        <v>44551.327199074076</v>
      </c>
    </row>
    <row r="3016" spans="1:5" ht="33" customHeight="1" x14ac:dyDescent="0.3">
      <c r="A3016" s="1" t="s">
        <v>48</v>
      </c>
      <c r="B3016" s="1" t="s">
        <v>5</v>
      </c>
      <c r="C3016" s="1" t="s">
        <v>2796</v>
      </c>
      <c r="D3016" s="3" t="s">
        <v>3004</v>
      </c>
      <c r="E3016" s="2">
        <v>44551.327245370368</v>
      </c>
    </row>
    <row r="3017" spans="1:5" ht="33" customHeight="1" x14ac:dyDescent="0.3">
      <c r="A3017" s="1" t="s">
        <v>4</v>
      </c>
      <c r="B3017" s="1" t="s">
        <v>5</v>
      </c>
      <c r="C3017" s="1" t="s">
        <v>2796</v>
      </c>
      <c r="D3017" s="3" t="s">
        <v>3005</v>
      </c>
      <c r="E3017" s="2">
        <v>44551.328761574077</v>
      </c>
    </row>
    <row r="3018" spans="1:5" ht="33" customHeight="1" x14ac:dyDescent="0.3">
      <c r="A3018" s="1" t="s">
        <v>4</v>
      </c>
      <c r="B3018" s="1" t="s">
        <v>5</v>
      </c>
      <c r="C3018" s="1" t="s">
        <v>2796</v>
      </c>
      <c r="D3018" s="3" t="s">
        <v>3006</v>
      </c>
      <c r="E3018" s="2">
        <v>44551.328831018516</v>
      </c>
    </row>
    <row r="3019" spans="1:5" ht="33" customHeight="1" x14ac:dyDescent="0.3">
      <c r="A3019" s="1" t="s">
        <v>48</v>
      </c>
      <c r="B3019" s="1" t="s">
        <v>5</v>
      </c>
      <c r="C3019" s="1" t="s">
        <v>2796</v>
      </c>
      <c r="D3019" s="3" t="s">
        <v>3004</v>
      </c>
      <c r="E3019" s="2">
        <v>44551.329456018517</v>
      </c>
    </row>
    <row r="3020" spans="1:5" ht="33" customHeight="1" x14ac:dyDescent="0.3">
      <c r="A3020" s="1" t="s">
        <v>9</v>
      </c>
      <c r="B3020" s="1" t="s">
        <v>5</v>
      </c>
      <c r="C3020" s="1" t="s">
        <v>2796</v>
      </c>
      <c r="D3020" s="3" t="s">
        <v>3007</v>
      </c>
      <c r="E3020" s="2">
        <v>44551.331284722219</v>
      </c>
    </row>
    <row r="3021" spans="1:5" ht="33" customHeight="1" x14ac:dyDescent="0.3">
      <c r="A3021" s="1" t="s">
        <v>4</v>
      </c>
      <c r="B3021" s="1" t="s">
        <v>5</v>
      </c>
      <c r="C3021" s="1" t="s">
        <v>2796</v>
      </c>
      <c r="D3021" s="3" t="s">
        <v>3008</v>
      </c>
      <c r="E3021" s="2">
        <v>44551.333252314813</v>
      </c>
    </row>
    <row r="3022" spans="1:5" ht="33" customHeight="1" x14ac:dyDescent="0.3">
      <c r="A3022" s="1" t="s">
        <v>4</v>
      </c>
      <c r="B3022" s="1" t="s">
        <v>5</v>
      </c>
      <c r="C3022" s="1" t="s">
        <v>2796</v>
      </c>
      <c r="D3022" s="3" t="s">
        <v>3009</v>
      </c>
      <c r="E3022" s="2">
        <v>44551.334050925929</v>
      </c>
    </row>
    <row r="3023" spans="1:5" ht="33" customHeight="1" x14ac:dyDescent="0.3">
      <c r="A3023" s="1" t="s">
        <v>17</v>
      </c>
      <c r="B3023" s="1" t="s">
        <v>30</v>
      </c>
      <c r="C3023" s="1" t="s">
        <v>2796</v>
      </c>
      <c r="D3023" s="3" t="s">
        <v>3010</v>
      </c>
      <c r="E3023" s="2">
        <v>44551.335219907407</v>
      </c>
    </row>
    <row r="3024" spans="1:5" ht="33" customHeight="1" x14ac:dyDescent="0.3">
      <c r="A3024" s="1" t="s">
        <v>4</v>
      </c>
      <c r="B3024" s="1" t="s">
        <v>5</v>
      </c>
      <c r="C3024" s="1" t="s">
        <v>2796</v>
      </c>
      <c r="D3024" s="3" t="s">
        <v>3011</v>
      </c>
      <c r="E3024" s="2">
        <v>44551.335324074076</v>
      </c>
    </row>
    <row r="3025" spans="1:5" ht="33" customHeight="1" x14ac:dyDescent="0.3">
      <c r="A3025" s="1" t="s">
        <v>9</v>
      </c>
      <c r="B3025" s="1" t="s">
        <v>5</v>
      </c>
      <c r="C3025" s="1" t="s">
        <v>2796</v>
      </c>
      <c r="D3025" s="3" t="s">
        <v>3012</v>
      </c>
      <c r="E3025" s="2">
        <v>44551.336840277778</v>
      </c>
    </row>
    <row r="3026" spans="1:5" ht="33" customHeight="1" x14ac:dyDescent="0.3">
      <c r="A3026" s="1" t="s">
        <v>48</v>
      </c>
      <c r="B3026" s="1" t="s">
        <v>5</v>
      </c>
      <c r="C3026" s="1" t="s">
        <v>2796</v>
      </c>
      <c r="D3026" s="3" t="s">
        <v>3004</v>
      </c>
      <c r="E3026" s="2">
        <v>44551.339062500003</v>
      </c>
    </row>
    <row r="3027" spans="1:5" ht="33" customHeight="1" x14ac:dyDescent="0.3">
      <c r="A3027" s="1" t="s">
        <v>48</v>
      </c>
      <c r="B3027" s="1" t="s">
        <v>5</v>
      </c>
      <c r="C3027" s="1" t="s">
        <v>2796</v>
      </c>
      <c r="D3027" s="3" t="s">
        <v>3004</v>
      </c>
      <c r="E3027" s="2">
        <v>44551.339814814812</v>
      </c>
    </row>
    <row r="3028" spans="1:5" ht="33" customHeight="1" x14ac:dyDescent="0.3">
      <c r="A3028" s="1" t="s">
        <v>4</v>
      </c>
      <c r="B3028" s="1" t="s">
        <v>5</v>
      </c>
      <c r="C3028" s="1" t="s">
        <v>2796</v>
      </c>
      <c r="D3028" s="3" t="s">
        <v>3013</v>
      </c>
      <c r="E3028" s="2">
        <v>44551.345254629632</v>
      </c>
    </row>
    <row r="3029" spans="1:5" ht="33" customHeight="1" x14ac:dyDescent="0.3">
      <c r="A3029" s="1" t="s">
        <v>11</v>
      </c>
      <c r="B3029" s="1" t="s">
        <v>5</v>
      </c>
      <c r="C3029" s="1" t="s">
        <v>2796</v>
      </c>
      <c r="D3029" s="3" t="s">
        <v>3014</v>
      </c>
      <c r="E3029" s="2">
        <v>44551.346238425926</v>
      </c>
    </row>
    <row r="3030" spans="1:5" ht="33" customHeight="1" x14ac:dyDescent="0.3">
      <c r="A3030" s="1" t="s">
        <v>9</v>
      </c>
      <c r="B3030" s="1" t="s">
        <v>5</v>
      </c>
      <c r="C3030" s="1" t="s">
        <v>2796</v>
      </c>
      <c r="D3030" s="3" t="s">
        <v>3015</v>
      </c>
      <c r="E3030" s="2">
        <v>44551.348495370374</v>
      </c>
    </row>
    <row r="3031" spans="1:5" ht="33" customHeight="1" x14ac:dyDescent="0.3">
      <c r="A3031" s="1" t="s">
        <v>42</v>
      </c>
      <c r="B3031" s="1" t="s">
        <v>5</v>
      </c>
      <c r="C3031" s="1" t="s">
        <v>2796</v>
      </c>
      <c r="D3031" s="3" t="s">
        <v>3016</v>
      </c>
      <c r="E3031" s="2">
        <v>44551.352349537039</v>
      </c>
    </row>
    <row r="3032" spans="1:5" ht="33" customHeight="1" x14ac:dyDescent="0.3">
      <c r="A3032" s="1" t="s">
        <v>11</v>
      </c>
      <c r="B3032" s="1" t="s">
        <v>5</v>
      </c>
      <c r="C3032" s="1" t="s">
        <v>2796</v>
      </c>
      <c r="D3032" s="3" t="s">
        <v>3017</v>
      </c>
      <c r="E3032" s="2">
        <v>44551.357939814814</v>
      </c>
    </row>
    <row r="3033" spans="1:5" ht="33" customHeight="1" x14ac:dyDescent="0.3">
      <c r="A3033" s="1" t="s">
        <v>4</v>
      </c>
      <c r="B3033" s="1" t="s">
        <v>5</v>
      </c>
      <c r="C3033" s="1" t="s">
        <v>2796</v>
      </c>
      <c r="D3033" s="3" t="s">
        <v>3018</v>
      </c>
      <c r="E3033" s="2">
        <v>44551.359918981485</v>
      </c>
    </row>
    <row r="3034" spans="1:5" ht="33" customHeight="1" x14ac:dyDescent="0.3">
      <c r="A3034" s="1" t="s">
        <v>4</v>
      </c>
      <c r="B3034" s="1" t="s">
        <v>5</v>
      </c>
      <c r="C3034" s="1" t="s">
        <v>2796</v>
      </c>
      <c r="D3034" s="3" t="s">
        <v>3019</v>
      </c>
      <c r="E3034" s="2">
        <v>44551.360659722224</v>
      </c>
    </row>
    <row r="3035" spans="1:5" ht="33" customHeight="1" x14ac:dyDescent="0.3">
      <c r="A3035" s="1" t="s">
        <v>4</v>
      </c>
      <c r="B3035" s="1" t="s">
        <v>13</v>
      </c>
      <c r="C3035" s="1" t="s">
        <v>2796</v>
      </c>
      <c r="D3035" s="3" t="s">
        <v>3020</v>
      </c>
      <c r="E3035" s="2">
        <v>44551.361041666663</v>
      </c>
    </row>
    <row r="3036" spans="1:5" ht="33" customHeight="1" x14ac:dyDescent="0.3">
      <c r="A3036" s="1" t="s">
        <v>4</v>
      </c>
      <c r="B3036" s="1" t="s">
        <v>5</v>
      </c>
      <c r="C3036" s="1" t="s">
        <v>2796</v>
      </c>
      <c r="D3036" s="3" t="s">
        <v>3021</v>
      </c>
      <c r="E3036" s="2">
        <v>44551.363310185188</v>
      </c>
    </row>
    <row r="3037" spans="1:5" ht="33" customHeight="1" x14ac:dyDescent="0.3">
      <c r="A3037" s="1" t="s">
        <v>9</v>
      </c>
      <c r="B3037" s="1" t="s">
        <v>13</v>
      </c>
      <c r="C3037" s="1" t="s">
        <v>2796</v>
      </c>
      <c r="D3037" s="3" t="s">
        <v>3022</v>
      </c>
      <c r="E3037" s="2">
        <v>44551.365706018521</v>
      </c>
    </row>
    <row r="3038" spans="1:5" ht="33" customHeight="1" x14ac:dyDescent="0.3">
      <c r="A3038" s="1" t="s">
        <v>11</v>
      </c>
      <c r="B3038" s="1" t="s">
        <v>5</v>
      </c>
      <c r="C3038" s="1" t="s">
        <v>2796</v>
      </c>
      <c r="D3038" s="3" t="s">
        <v>3023</v>
      </c>
      <c r="E3038" s="2">
        <v>44551.36645833333</v>
      </c>
    </row>
    <row r="3039" spans="1:5" ht="33" customHeight="1" x14ac:dyDescent="0.3">
      <c r="A3039" s="1" t="s">
        <v>4</v>
      </c>
      <c r="B3039" s="1" t="s">
        <v>13</v>
      </c>
      <c r="C3039" s="1" t="s">
        <v>2796</v>
      </c>
      <c r="D3039" s="3" t="s">
        <v>3024</v>
      </c>
      <c r="E3039" s="2">
        <v>44551.368750000001</v>
      </c>
    </row>
    <row r="3040" spans="1:5" ht="33" customHeight="1" x14ac:dyDescent="0.3">
      <c r="A3040" s="1" t="s">
        <v>4</v>
      </c>
      <c r="B3040" s="1" t="s">
        <v>5</v>
      </c>
      <c r="C3040" s="1" t="s">
        <v>2796</v>
      </c>
      <c r="D3040" s="3" t="s">
        <v>3025</v>
      </c>
      <c r="E3040" s="2">
        <v>44551.372974537036</v>
      </c>
    </row>
    <row r="3041" spans="1:5" ht="33" customHeight="1" x14ac:dyDescent="0.3">
      <c r="A3041" s="1" t="s">
        <v>4</v>
      </c>
      <c r="B3041" s="1" t="s">
        <v>13</v>
      </c>
      <c r="C3041" s="1" t="s">
        <v>2796</v>
      </c>
      <c r="D3041" s="3" t="s">
        <v>3026</v>
      </c>
      <c r="E3041" s="2">
        <v>44551.373842592591</v>
      </c>
    </row>
    <row r="3042" spans="1:5" ht="33" customHeight="1" x14ac:dyDescent="0.3">
      <c r="A3042" s="1" t="s">
        <v>4</v>
      </c>
      <c r="B3042" s="1" t="s">
        <v>5</v>
      </c>
      <c r="C3042" s="1" t="s">
        <v>2796</v>
      </c>
      <c r="D3042" s="3" t="s">
        <v>3027</v>
      </c>
      <c r="E3042" s="2">
        <v>44551.374374999999</v>
      </c>
    </row>
    <row r="3043" spans="1:5" ht="33" customHeight="1" x14ac:dyDescent="0.3">
      <c r="A3043" s="1" t="s">
        <v>4</v>
      </c>
      <c r="B3043" s="1" t="s">
        <v>5</v>
      </c>
      <c r="C3043" s="1" t="s">
        <v>2796</v>
      </c>
      <c r="D3043" s="3" t="s">
        <v>3028</v>
      </c>
      <c r="E3043" s="2">
        <v>44551.375520833331</v>
      </c>
    </row>
    <row r="3044" spans="1:5" ht="33" customHeight="1" x14ac:dyDescent="0.3">
      <c r="A3044" s="1" t="s">
        <v>17</v>
      </c>
      <c r="B3044" s="1" t="s">
        <v>30</v>
      </c>
      <c r="C3044" s="1" t="s">
        <v>2796</v>
      </c>
      <c r="D3044" s="3" t="s">
        <v>3029</v>
      </c>
      <c r="E3044" s="2">
        <v>44551.375706018516</v>
      </c>
    </row>
    <row r="3045" spans="1:5" ht="33" customHeight="1" x14ac:dyDescent="0.3">
      <c r="A3045" s="1" t="s">
        <v>4</v>
      </c>
      <c r="B3045" s="1" t="s">
        <v>13</v>
      </c>
      <c r="C3045" s="1" t="s">
        <v>2796</v>
      </c>
      <c r="D3045" s="3" t="s">
        <v>3030</v>
      </c>
      <c r="E3045" s="2">
        <v>44551.376122685186</v>
      </c>
    </row>
    <row r="3046" spans="1:5" ht="33" customHeight="1" x14ac:dyDescent="0.3">
      <c r="A3046" s="1" t="s">
        <v>9</v>
      </c>
      <c r="B3046" s="1" t="s">
        <v>5</v>
      </c>
      <c r="C3046" s="1" t="s">
        <v>2796</v>
      </c>
      <c r="D3046" s="3" t="s">
        <v>3031</v>
      </c>
      <c r="E3046" s="2">
        <v>44551.376689814817</v>
      </c>
    </row>
    <row r="3047" spans="1:5" ht="33" customHeight="1" x14ac:dyDescent="0.3">
      <c r="A3047" s="1" t="s">
        <v>4</v>
      </c>
      <c r="B3047" s="1" t="s">
        <v>5</v>
      </c>
      <c r="C3047" s="1" t="s">
        <v>2796</v>
      </c>
      <c r="D3047" s="3" t="s">
        <v>3032</v>
      </c>
      <c r="E3047" s="2">
        <v>44551.380752314813</v>
      </c>
    </row>
    <row r="3048" spans="1:5" ht="33" customHeight="1" x14ac:dyDescent="0.3">
      <c r="A3048" s="1" t="s">
        <v>4</v>
      </c>
      <c r="B3048" s="1" t="s">
        <v>5</v>
      </c>
      <c r="C3048" s="1" t="s">
        <v>2796</v>
      </c>
      <c r="D3048" s="3" t="s">
        <v>3033</v>
      </c>
      <c r="E3048" s="2">
        <v>44551.38113425926</v>
      </c>
    </row>
    <row r="3049" spans="1:5" ht="33" customHeight="1" x14ac:dyDescent="0.3">
      <c r="A3049" s="1" t="s">
        <v>4</v>
      </c>
      <c r="B3049" s="1" t="s">
        <v>5</v>
      </c>
      <c r="C3049" s="1" t="s">
        <v>2796</v>
      </c>
      <c r="D3049" s="3" t="s">
        <v>3034</v>
      </c>
      <c r="E3049" s="2">
        <v>44551.381805555553</v>
      </c>
    </row>
    <row r="3050" spans="1:5" ht="33" customHeight="1" x14ac:dyDescent="0.3">
      <c r="A3050" s="1" t="s">
        <v>23</v>
      </c>
      <c r="B3050" s="1" t="s">
        <v>30</v>
      </c>
      <c r="C3050" s="1" t="s">
        <v>2796</v>
      </c>
      <c r="D3050" s="3" t="s">
        <v>3035</v>
      </c>
      <c r="E3050" s="2">
        <v>44551.382337962961</v>
      </c>
    </row>
    <row r="3051" spans="1:5" ht="33" customHeight="1" x14ac:dyDescent="0.3">
      <c r="A3051" s="1" t="s">
        <v>42</v>
      </c>
      <c r="B3051" s="1" t="s">
        <v>5</v>
      </c>
      <c r="C3051" s="1" t="s">
        <v>2796</v>
      </c>
      <c r="D3051" s="3" t="s">
        <v>3036</v>
      </c>
      <c r="E3051" s="2">
        <v>44551.383576388886</v>
      </c>
    </row>
    <row r="3052" spans="1:5" ht="33" customHeight="1" x14ac:dyDescent="0.3">
      <c r="A3052" s="1" t="s">
        <v>4</v>
      </c>
      <c r="B3052" s="1" t="s">
        <v>5</v>
      </c>
      <c r="C3052" s="1" t="s">
        <v>2796</v>
      </c>
      <c r="D3052" s="3" t="s">
        <v>3037</v>
      </c>
      <c r="E3052" s="2">
        <v>44551.385092592594</v>
      </c>
    </row>
    <row r="3053" spans="1:5" ht="33" customHeight="1" x14ac:dyDescent="0.3">
      <c r="A3053" s="1" t="s">
        <v>4</v>
      </c>
      <c r="B3053" s="1" t="s">
        <v>5</v>
      </c>
      <c r="C3053" s="1" t="s">
        <v>2796</v>
      </c>
      <c r="D3053" s="3" t="s">
        <v>3038</v>
      </c>
      <c r="E3053" s="2">
        <v>44551.385243055556</v>
      </c>
    </row>
    <row r="3054" spans="1:5" ht="33" customHeight="1" x14ac:dyDescent="0.3">
      <c r="A3054" s="1" t="s">
        <v>7</v>
      </c>
      <c r="B3054" s="1" t="s">
        <v>5</v>
      </c>
      <c r="C3054" s="1" t="s">
        <v>2796</v>
      </c>
      <c r="D3054" s="3" t="s">
        <v>3039</v>
      </c>
      <c r="E3054" s="2">
        <v>44551.385636574072</v>
      </c>
    </row>
    <row r="3055" spans="1:5" ht="33" customHeight="1" x14ac:dyDescent="0.3">
      <c r="A3055" s="1" t="s">
        <v>11</v>
      </c>
      <c r="B3055" s="1" t="s">
        <v>5</v>
      </c>
      <c r="C3055" s="1" t="s">
        <v>2796</v>
      </c>
      <c r="D3055" s="3" t="s">
        <v>3040</v>
      </c>
      <c r="E3055" s="2">
        <v>44551.385787037034</v>
      </c>
    </row>
    <row r="3056" spans="1:5" ht="33" customHeight="1" x14ac:dyDescent="0.3">
      <c r="A3056" s="1" t="s">
        <v>17</v>
      </c>
      <c r="B3056" s="1" t="s">
        <v>5</v>
      </c>
      <c r="C3056" s="1" t="s">
        <v>2796</v>
      </c>
      <c r="D3056" s="3" t="s">
        <v>3041</v>
      </c>
      <c r="E3056" s="2">
        <v>44551.385798611111</v>
      </c>
    </row>
    <row r="3057" spans="1:5" ht="33" customHeight="1" x14ac:dyDescent="0.3">
      <c r="A3057" s="1" t="s">
        <v>17</v>
      </c>
      <c r="B3057" s="1" t="s">
        <v>5</v>
      </c>
      <c r="C3057" s="1" t="s">
        <v>2796</v>
      </c>
      <c r="D3057" s="3" t="s">
        <v>3042</v>
      </c>
      <c r="E3057" s="2">
        <v>44551.387511574074</v>
      </c>
    </row>
    <row r="3058" spans="1:5" ht="33" customHeight="1" x14ac:dyDescent="0.3">
      <c r="A3058" s="1" t="s">
        <v>17</v>
      </c>
      <c r="B3058" s="1" t="s">
        <v>5</v>
      </c>
      <c r="C3058" s="1" t="s">
        <v>2796</v>
      </c>
      <c r="D3058" s="3" t="s">
        <v>3043</v>
      </c>
      <c r="E3058" s="2">
        <v>44551.389479166668</v>
      </c>
    </row>
    <row r="3059" spans="1:5" ht="33" customHeight="1" x14ac:dyDescent="0.3">
      <c r="A3059" s="1" t="s">
        <v>11</v>
      </c>
      <c r="B3059" s="1" t="s">
        <v>30</v>
      </c>
      <c r="C3059" s="1" t="s">
        <v>2796</v>
      </c>
      <c r="D3059" s="3" t="e" cm="1">
        <f t="array" ref="D3059">- Vouchers for massages (as an alternative to massage days that we had in office before the pandemic)
- voucher for Food for employees paid by the employer once a month
- possibility to take a day off on birthday</f>
        <v>#NAME?</v>
      </c>
      <c r="E3059" s="2">
        <v>44551.396655092591</v>
      </c>
    </row>
    <row r="3060" spans="1:5" ht="33" customHeight="1" x14ac:dyDescent="0.3">
      <c r="A3060" s="1" t="s">
        <v>42</v>
      </c>
      <c r="B3060" s="1" t="s">
        <v>5</v>
      </c>
      <c r="C3060" s="1" t="s">
        <v>2796</v>
      </c>
      <c r="D3060" s="3" t="s">
        <v>3044</v>
      </c>
      <c r="E3060" s="2">
        <v>44551.396863425929</v>
      </c>
    </row>
    <row r="3061" spans="1:5" ht="33" customHeight="1" x14ac:dyDescent="0.3">
      <c r="A3061" s="1" t="s">
        <v>17</v>
      </c>
      <c r="B3061" s="1" t="s">
        <v>13</v>
      </c>
      <c r="C3061" s="1" t="s">
        <v>2796</v>
      </c>
      <c r="D3061" s="3" t="s">
        <v>3045</v>
      </c>
      <c r="E3061" s="2">
        <v>44551.396921296298</v>
      </c>
    </row>
    <row r="3062" spans="1:5" ht="33" customHeight="1" x14ac:dyDescent="0.3">
      <c r="A3062" s="1" t="s">
        <v>11</v>
      </c>
      <c r="B3062" s="1" t="s">
        <v>30</v>
      </c>
      <c r="C3062" s="1" t="s">
        <v>2796</v>
      </c>
      <c r="D3062" s="3" t="s">
        <v>3046</v>
      </c>
      <c r="E3062" s="2">
        <v>44551.3983912037</v>
      </c>
    </row>
    <row r="3063" spans="1:5" ht="33" customHeight="1" x14ac:dyDescent="0.3">
      <c r="A3063" s="1" t="s">
        <v>7</v>
      </c>
      <c r="B3063" s="1" t="s">
        <v>5</v>
      </c>
      <c r="C3063" s="1" t="s">
        <v>2796</v>
      </c>
      <c r="D3063" s="3" t="s">
        <v>3047</v>
      </c>
      <c r="E3063" s="2">
        <v>44551.403680555559</v>
      </c>
    </row>
    <row r="3064" spans="1:5" ht="33" customHeight="1" x14ac:dyDescent="0.3">
      <c r="A3064" s="1" t="s">
        <v>4</v>
      </c>
      <c r="B3064" s="1" t="s">
        <v>5</v>
      </c>
      <c r="C3064" s="1" t="s">
        <v>2796</v>
      </c>
      <c r="D3064" s="3" t="s">
        <v>3048</v>
      </c>
      <c r="E3064" s="2">
        <v>44551.411898148152</v>
      </c>
    </row>
    <row r="3065" spans="1:5" ht="33" customHeight="1" x14ac:dyDescent="0.3">
      <c r="A3065" s="1" t="s">
        <v>4</v>
      </c>
      <c r="B3065" s="1" t="s">
        <v>5</v>
      </c>
      <c r="C3065" s="1" t="s">
        <v>2796</v>
      </c>
      <c r="D3065" s="3" t="s">
        <v>3049</v>
      </c>
      <c r="E3065" s="2">
        <v>44551.413263888891</v>
      </c>
    </row>
    <row r="3066" spans="1:5" ht="33" customHeight="1" x14ac:dyDescent="0.3">
      <c r="A3066" s="1" t="s">
        <v>4</v>
      </c>
      <c r="B3066" s="1" t="s">
        <v>5</v>
      </c>
      <c r="C3066" s="1" t="s">
        <v>2796</v>
      </c>
      <c r="D3066" s="3" t="s">
        <v>3050</v>
      </c>
      <c r="E3066" s="2">
        <v>44551.414467592593</v>
      </c>
    </row>
    <row r="3067" spans="1:5" ht="33" customHeight="1" x14ac:dyDescent="0.3">
      <c r="A3067" s="1" t="s">
        <v>48</v>
      </c>
      <c r="B3067" s="1" t="s">
        <v>5</v>
      </c>
      <c r="C3067" s="1" t="s">
        <v>2796</v>
      </c>
      <c r="D3067" s="3" t="s">
        <v>3051</v>
      </c>
      <c r="E3067" s="2">
        <v>44551.415636574071</v>
      </c>
    </row>
    <row r="3068" spans="1:5" ht="33" customHeight="1" x14ac:dyDescent="0.3">
      <c r="A3068" s="1" t="s">
        <v>42</v>
      </c>
      <c r="B3068" s="1" t="s">
        <v>5</v>
      </c>
      <c r="C3068" s="1" t="s">
        <v>2796</v>
      </c>
      <c r="D3068" s="3" t="s">
        <v>3052</v>
      </c>
      <c r="E3068" s="2">
        <v>44551.417013888888</v>
      </c>
    </row>
    <row r="3069" spans="1:5" ht="33" customHeight="1" x14ac:dyDescent="0.3">
      <c r="A3069" s="1" t="s">
        <v>9</v>
      </c>
      <c r="B3069" s="1" t="s">
        <v>13</v>
      </c>
      <c r="C3069" s="1" t="s">
        <v>2796</v>
      </c>
      <c r="D3069" s="3" t="s">
        <v>3053</v>
      </c>
      <c r="E3069" s="2">
        <v>44551.425902777781</v>
      </c>
    </row>
    <row r="3070" spans="1:5" ht="33" customHeight="1" x14ac:dyDescent="0.3">
      <c r="A3070" s="1" t="s">
        <v>42</v>
      </c>
      <c r="B3070" s="1" t="s">
        <v>5</v>
      </c>
      <c r="C3070" s="1" t="s">
        <v>2796</v>
      </c>
      <c r="D3070" s="3" t="s">
        <v>3054</v>
      </c>
      <c r="E3070" s="2">
        <v>44551.428460648145</v>
      </c>
    </row>
    <row r="3071" spans="1:5" ht="33" customHeight="1" x14ac:dyDescent="0.3">
      <c r="A3071" s="1" t="s">
        <v>9</v>
      </c>
      <c r="B3071" s="1" t="s">
        <v>13</v>
      </c>
      <c r="C3071" s="1" t="s">
        <v>2796</v>
      </c>
      <c r="D3071" s="3" t="s">
        <v>3055</v>
      </c>
      <c r="E3071" s="2">
        <v>44551.429513888892</v>
      </c>
    </row>
    <row r="3072" spans="1:5" ht="33" customHeight="1" x14ac:dyDescent="0.3">
      <c r="A3072" s="1" t="s">
        <v>17</v>
      </c>
      <c r="B3072" s="1" t="s">
        <v>5</v>
      </c>
      <c r="C3072" s="1" t="s">
        <v>2796</v>
      </c>
      <c r="D3072" s="3" t="s">
        <v>3056</v>
      </c>
      <c r="E3072" s="2">
        <v>44551.429722222223</v>
      </c>
    </row>
    <row r="3073" spans="1:5" ht="33" customHeight="1" x14ac:dyDescent="0.3">
      <c r="A3073" s="1" t="s">
        <v>4</v>
      </c>
      <c r="B3073" s="1" t="s">
        <v>5</v>
      </c>
      <c r="C3073" s="1" t="s">
        <v>2796</v>
      </c>
      <c r="D3073" s="3" t="s">
        <v>3057</v>
      </c>
      <c r="E3073" s="2">
        <v>44551.432280092595</v>
      </c>
    </row>
    <row r="3074" spans="1:5" ht="33" customHeight="1" x14ac:dyDescent="0.3">
      <c r="A3074" s="1" t="s">
        <v>4</v>
      </c>
      <c r="B3074" s="1" t="s">
        <v>5</v>
      </c>
      <c r="C3074" s="1" t="s">
        <v>2796</v>
      </c>
      <c r="D3074" s="3" t="s">
        <v>3058</v>
      </c>
      <c r="E3074" s="2">
        <v>44551.437303240738</v>
      </c>
    </row>
    <row r="3075" spans="1:5" ht="33" customHeight="1" x14ac:dyDescent="0.3">
      <c r="A3075" s="1" t="s">
        <v>42</v>
      </c>
      <c r="B3075" s="1" t="s">
        <v>5</v>
      </c>
      <c r="C3075" s="1" t="s">
        <v>2796</v>
      </c>
      <c r="D3075" s="3" t="s">
        <v>3059</v>
      </c>
      <c r="E3075" s="2">
        <v>44551.437418981484</v>
      </c>
    </row>
    <row r="3076" spans="1:5" ht="33" customHeight="1" x14ac:dyDescent="0.3">
      <c r="A3076" s="1" t="s">
        <v>11</v>
      </c>
      <c r="B3076" s="1" t="s">
        <v>5</v>
      </c>
      <c r="C3076" s="1" t="s">
        <v>2796</v>
      </c>
      <c r="D3076" s="3" t="s">
        <v>3060</v>
      </c>
      <c r="E3076" s="2">
        <v>44551.43822916667</v>
      </c>
    </row>
    <row r="3077" spans="1:5" ht="33" customHeight="1" x14ac:dyDescent="0.3">
      <c r="A3077" s="1" t="s">
        <v>17</v>
      </c>
      <c r="B3077" s="1" t="s">
        <v>5</v>
      </c>
      <c r="C3077" s="1" t="s">
        <v>2796</v>
      </c>
      <c r="D3077" s="3" t="s">
        <v>3061</v>
      </c>
      <c r="E3077" s="2">
        <v>44551.439687500002</v>
      </c>
    </row>
    <row r="3078" spans="1:5" ht="33" customHeight="1" x14ac:dyDescent="0.3">
      <c r="A3078" s="1" t="s">
        <v>9</v>
      </c>
      <c r="B3078" s="1" t="s">
        <v>5</v>
      </c>
      <c r="C3078" s="1" t="s">
        <v>2796</v>
      </c>
      <c r="D3078" s="3" t="s">
        <v>3062</v>
      </c>
      <c r="E3078" s="2">
        <v>44551.439872685187</v>
      </c>
    </row>
    <row r="3079" spans="1:5" ht="33" customHeight="1" x14ac:dyDescent="0.3">
      <c r="A3079" s="1" t="s">
        <v>4</v>
      </c>
      <c r="B3079" s="1" t="s">
        <v>5</v>
      </c>
      <c r="C3079" s="1" t="s">
        <v>2796</v>
      </c>
      <c r="D3079" s="3" t="s">
        <v>3063</v>
      </c>
      <c r="E3079" s="2">
        <v>44551.441736111112</v>
      </c>
    </row>
    <row r="3080" spans="1:5" ht="33" customHeight="1" x14ac:dyDescent="0.3">
      <c r="A3080" s="1" t="s">
        <v>9</v>
      </c>
      <c r="B3080" s="1" t="s">
        <v>5</v>
      </c>
      <c r="C3080" s="1" t="s">
        <v>2796</v>
      </c>
      <c r="D3080" s="3" t="s">
        <v>3064</v>
      </c>
      <c r="E3080" s="2">
        <v>44551.441840277781</v>
      </c>
    </row>
    <row r="3081" spans="1:5" ht="33" customHeight="1" x14ac:dyDescent="0.3">
      <c r="A3081" s="1" t="s">
        <v>9</v>
      </c>
      <c r="B3081" s="1" t="s">
        <v>5</v>
      </c>
      <c r="C3081" s="1" t="s">
        <v>2796</v>
      </c>
      <c r="D3081" s="3" t="s">
        <v>727</v>
      </c>
      <c r="E3081" s="2">
        <v>44551.446909722225</v>
      </c>
    </row>
    <row r="3082" spans="1:5" ht="33" customHeight="1" x14ac:dyDescent="0.3">
      <c r="A3082" s="1" t="s">
        <v>9</v>
      </c>
      <c r="B3082" s="1" t="s">
        <v>5</v>
      </c>
      <c r="C3082" s="1" t="s">
        <v>2796</v>
      </c>
      <c r="D3082" s="3" t="s">
        <v>3065</v>
      </c>
      <c r="E3082" s="2">
        <v>44551.446956018517</v>
      </c>
    </row>
    <row r="3083" spans="1:5" ht="33" customHeight="1" x14ac:dyDescent="0.3">
      <c r="A3083" s="1" t="s">
        <v>42</v>
      </c>
      <c r="B3083" s="1" t="s">
        <v>5</v>
      </c>
      <c r="C3083" s="1" t="s">
        <v>2796</v>
      </c>
      <c r="D3083" s="3" t="s">
        <v>3066</v>
      </c>
      <c r="E3083" s="2">
        <v>44551.455636574072</v>
      </c>
    </row>
    <row r="3084" spans="1:5" ht="33" customHeight="1" x14ac:dyDescent="0.3">
      <c r="A3084" s="1" t="s">
        <v>23</v>
      </c>
      <c r="B3084" s="1" t="s">
        <v>5</v>
      </c>
      <c r="C3084" s="1" t="s">
        <v>2796</v>
      </c>
      <c r="D3084" s="3" t="e" cm="1">
        <f t="array" ref="D3084">- add tax benefit options to pay structure like - Meal voucher/Sodexho/Food Wallet Credit, Premium paid for Car
  Insurance, Maintenance/Fuel Expenses - it will Increase net take home salary.
- Increase rewards &amp; recognition budget or Allocate small quantity points as token of appreciation by other
  employees.
- Ease and Promote Car lease policy/similar kind of new policy may help retain the employees.
- introduce casual leave on employee birthday - just a Happy gesture</f>
        <v>#NAME?</v>
      </c>
      <c r="E3084" s="2">
        <v>44551.459317129629</v>
      </c>
    </row>
    <row r="3085" spans="1:5" ht="33" customHeight="1" x14ac:dyDescent="0.3">
      <c r="A3085" s="1" t="s">
        <v>4</v>
      </c>
      <c r="B3085" s="1" t="s">
        <v>5</v>
      </c>
      <c r="C3085" s="1" t="s">
        <v>2796</v>
      </c>
      <c r="D3085" s="3" t="s">
        <v>3067</v>
      </c>
      <c r="E3085" s="2">
        <v>44551.461504629631</v>
      </c>
    </row>
    <row r="3086" spans="1:5" ht="33" customHeight="1" x14ac:dyDescent="0.3">
      <c r="A3086" s="1" t="s">
        <v>23</v>
      </c>
      <c r="B3086" s="1" t="s">
        <v>5</v>
      </c>
      <c r="C3086" s="1" t="s">
        <v>2796</v>
      </c>
      <c r="D3086" s="3" t="s">
        <v>3068</v>
      </c>
      <c r="E3086" s="2">
        <v>44551.461770833332</v>
      </c>
    </row>
    <row r="3087" spans="1:5" ht="33" customHeight="1" x14ac:dyDescent="0.3">
      <c r="A3087" s="1" t="s">
        <v>7</v>
      </c>
      <c r="B3087" s="1" t="s">
        <v>5</v>
      </c>
      <c r="C3087" s="1" t="s">
        <v>2796</v>
      </c>
      <c r="D3087" s="3" t="s">
        <v>3069</v>
      </c>
      <c r="E3087" s="2">
        <v>44551.463217592594</v>
      </c>
    </row>
    <row r="3088" spans="1:5" ht="33" customHeight="1" x14ac:dyDescent="0.3">
      <c r="A3088" s="1" t="s">
        <v>11</v>
      </c>
      <c r="B3088" s="1" t="s">
        <v>30</v>
      </c>
      <c r="C3088" s="1" t="s">
        <v>2796</v>
      </c>
      <c r="D3088" s="3" t="s">
        <v>3070</v>
      </c>
      <c r="E3088" s="2">
        <v>44551.465567129628</v>
      </c>
    </row>
    <row r="3089" spans="1:5" ht="33" customHeight="1" x14ac:dyDescent="0.3">
      <c r="A3089" s="1" t="s">
        <v>11</v>
      </c>
      <c r="B3089" s="1" t="s">
        <v>30</v>
      </c>
      <c r="C3089" s="1" t="s">
        <v>2796</v>
      </c>
      <c r="D3089" s="3" t="s">
        <v>3071</v>
      </c>
      <c r="E3089" s="2">
        <v>44551.465856481482</v>
      </c>
    </row>
    <row r="3090" spans="1:5" ht="33" customHeight="1" x14ac:dyDescent="0.3">
      <c r="A3090" s="1" t="s">
        <v>42</v>
      </c>
      <c r="B3090" s="1" t="s">
        <v>5</v>
      </c>
      <c r="C3090" s="1" t="s">
        <v>2796</v>
      </c>
      <c r="D3090" s="3" t="s">
        <v>3072</v>
      </c>
      <c r="E3090" s="2">
        <v>44551.467314814814</v>
      </c>
    </row>
    <row r="3091" spans="1:5" ht="33" customHeight="1" x14ac:dyDescent="0.3">
      <c r="A3091" s="1" t="s">
        <v>9</v>
      </c>
      <c r="B3091" s="1" t="s">
        <v>5</v>
      </c>
      <c r="C3091" s="1" t="s">
        <v>2796</v>
      </c>
      <c r="D3091" s="3" t="s">
        <v>3073</v>
      </c>
      <c r="E3091" s="2">
        <v>44551.468310185184</v>
      </c>
    </row>
    <row r="3092" spans="1:5" ht="33" customHeight="1" x14ac:dyDescent="0.3">
      <c r="A3092" s="1" t="s">
        <v>48</v>
      </c>
      <c r="B3092" s="1" t="s">
        <v>5</v>
      </c>
      <c r="C3092" s="1" t="s">
        <v>2796</v>
      </c>
      <c r="D3092" s="3" t="s">
        <v>3074</v>
      </c>
      <c r="E3092" s="2">
        <v>44551.469189814816</v>
      </c>
    </row>
    <row r="3093" spans="1:5" ht="33" customHeight="1" x14ac:dyDescent="0.3">
      <c r="A3093" s="1" t="s">
        <v>4</v>
      </c>
      <c r="B3093" s="1" t="s">
        <v>5</v>
      </c>
      <c r="C3093" s="1" t="s">
        <v>2796</v>
      </c>
      <c r="D3093" s="3" t="s">
        <v>3075</v>
      </c>
      <c r="E3093" s="2">
        <v>44551.470011574071</v>
      </c>
    </row>
    <row r="3094" spans="1:5" ht="33" customHeight="1" x14ac:dyDescent="0.3">
      <c r="A3094" s="1" t="s">
        <v>4</v>
      </c>
      <c r="B3094" s="1" t="s">
        <v>5</v>
      </c>
      <c r="C3094" s="1" t="s">
        <v>2796</v>
      </c>
      <c r="D3094" s="3" t="s">
        <v>3076</v>
      </c>
      <c r="E3094" s="2">
        <v>44551.470590277779</v>
      </c>
    </row>
    <row r="3095" spans="1:5" ht="33" customHeight="1" x14ac:dyDescent="0.3">
      <c r="A3095" s="1" t="s">
        <v>23</v>
      </c>
      <c r="B3095" s="1" t="s">
        <v>13</v>
      </c>
      <c r="C3095" s="1" t="s">
        <v>2796</v>
      </c>
      <c r="D3095" s="3" t="s">
        <v>3077</v>
      </c>
      <c r="E3095" s="2">
        <v>44551.470532407409</v>
      </c>
    </row>
    <row r="3096" spans="1:5" ht="33" customHeight="1" x14ac:dyDescent="0.3">
      <c r="A3096" s="1" t="s">
        <v>7</v>
      </c>
      <c r="B3096" s="1" t="s">
        <v>1438</v>
      </c>
      <c r="C3096" s="1" t="s">
        <v>2796</v>
      </c>
      <c r="D3096" s="3" t="s">
        <v>3078</v>
      </c>
      <c r="E3096" s="2">
        <v>44551.47384259259</v>
      </c>
    </row>
    <row r="3097" spans="1:5" ht="33" customHeight="1" x14ac:dyDescent="0.3">
      <c r="A3097" s="1" t="s">
        <v>42</v>
      </c>
      <c r="B3097" s="1" t="s">
        <v>5</v>
      </c>
      <c r="C3097" s="1" t="s">
        <v>2796</v>
      </c>
      <c r="D3097" s="3" t="s">
        <v>3079</v>
      </c>
      <c r="E3097" s="2">
        <v>44551.474548611113</v>
      </c>
    </row>
    <row r="3098" spans="1:5" ht="33" customHeight="1" x14ac:dyDescent="0.3">
      <c r="A3098" s="1" t="s">
        <v>7</v>
      </c>
      <c r="B3098" s="1" t="s">
        <v>5</v>
      </c>
      <c r="C3098" s="1" t="s">
        <v>2796</v>
      </c>
      <c r="D3098" s="3" t="s">
        <v>3080</v>
      </c>
      <c r="E3098" s="2">
        <v>44551.474988425929</v>
      </c>
    </row>
    <row r="3099" spans="1:5" ht="33" customHeight="1" x14ac:dyDescent="0.3">
      <c r="A3099" s="1" t="s">
        <v>42</v>
      </c>
      <c r="B3099" s="1" t="s">
        <v>5</v>
      </c>
      <c r="C3099" s="1" t="s">
        <v>2796</v>
      </c>
      <c r="D3099" s="3" t="s">
        <v>3081</v>
      </c>
      <c r="E3099" s="2">
        <v>44551.475717592592</v>
      </c>
    </row>
    <row r="3100" spans="1:5" ht="33" customHeight="1" x14ac:dyDescent="0.3">
      <c r="A3100" s="1" t="s">
        <v>7</v>
      </c>
      <c r="B3100" s="1" t="s">
        <v>1438</v>
      </c>
      <c r="C3100" s="1" t="s">
        <v>2796</v>
      </c>
      <c r="D3100" s="3" t="s">
        <v>3082</v>
      </c>
      <c r="E3100" s="2">
        <v>44551.476261574076</v>
      </c>
    </row>
    <row r="3101" spans="1:5" ht="33" customHeight="1" x14ac:dyDescent="0.3">
      <c r="A3101" s="1" t="s">
        <v>7</v>
      </c>
      <c r="B3101" s="1" t="s">
        <v>1438</v>
      </c>
      <c r="C3101" s="1" t="s">
        <v>2796</v>
      </c>
      <c r="D3101" s="3" t="s">
        <v>3083</v>
      </c>
      <c r="E3101" s="2">
        <v>44551.477916666663</v>
      </c>
    </row>
    <row r="3102" spans="1:5" ht="33" customHeight="1" x14ac:dyDescent="0.3">
      <c r="A3102" s="1" t="s">
        <v>9</v>
      </c>
      <c r="B3102" s="1" t="s">
        <v>5</v>
      </c>
      <c r="C3102" s="1" t="s">
        <v>2796</v>
      </c>
      <c r="D3102" s="3" t="s">
        <v>3084</v>
      </c>
      <c r="E3102" s="2">
        <v>44551.480231481481</v>
      </c>
    </row>
    <row r="3103" spans="1:5" ht="33" customHeight="1" x14ac:dyDescent="0.3">
      <c r="A3103" s="1" t="s">
        <v>4</v>
      </c>
      <c r="B3103" s="1" t="s">
        <v>5</v>
      </c>
      <c r="C3103" s="1" t="s">
        <v>2796</v>
      </c>
      <c r="D3103" s="3" t="s">
        <v>3085</v>
      </c>
      <c r="E3103" s="2">
        <v>44551.481840277775</v>
      </c>
    </row>
    <row r="3104" spans="1:5" ht="33" customHeight="1" x14ac:dyDescent="0.3">
      <c r="A3104" s="1" t="s">
        <v>4</v>
      </c>
      <c r="B3104" s="1" t="s">
        <v>5</v>
      </c>
      <c r="C3104" s="1" t="s">
        <v>2796</v>
      </c>
      <c r="D3104" s="3" t="s">
        <v>3086</v>
      </c>
      <c r="E3104" s="2">
        <v>44551.481863425928</v>
      </c>
    </row>
    <row r="3105" spans="1:5" ht="33" customHeight="1" x14ac:dyDescent="0.3">
      <c r="A3105" s="1" t="s">
        <v>9</v>
      </c>
      <c r="B3105" s="1" t="s">
        <v>5</v>
      </c>
      <c r="C3105" s="1" t="s">
        <v>2796</v>
      </c>
      <c r="D3105" s="3" t="s">
        <v>3087</v>
      </c>
      <c r="E3105" s="2">
        <v>44551.48233796296</v>
      </c>
    </row>
    <row r="3106" spans="1:5" ht="33" customHeight="1" x14ac:dyDescent="0.3">
      <c r="A3106" s="1" t="s">
        <v>4</v>
      </c>
      <c r="B3106" s="1" t="s">
        <v>13</v>
      </c>
      <c r="C3106" s="1" t="s">
        <v>2796</v>
      </c>
      <c r="D3106" s="3" t="s">
        <v>3088</v>
      </c>
      <c r="E3106" s="2">
        <v>44551.486377314817</v>
      </c>
    </row>
    <row r="3107" spans="1:5" ht="33" customHeight="1" x14ac:dyDescent="0.3">
      <c r="A3107" s="1" t="s">
        <v>4</v>
      </c>
      <c r="B3107" s="1" t="s">
        <v>5</v>
      </c>
      <c r="C3107" s="1" t="s">
        <v>2796</v>
      </c>
      <c r="D3107" s="3" t="s">
        <v>3089</v>
      </c>
      <c r="E3107" s="2">
        <v>44551.488425925927</v>
      </c>
    </row>
    <row r="3108" spans="1:5" ht="33" customHeight="1" x14ac:dyDescent="0.3">
      <c r="A3108" s="1" t="s">
        <v>7</v>
      </c>
      <c r="B3108" s="1" t="s">
        <v>1438</v>
      </c>
      <c r="C3108" s="1" t="s">
        <v>2796</v>
      </c>
      <c r="D3108" s="3" t="s">
        <v>3090</v>
      </c>
      <c r="E3108" s="2">
        <v>44551.491215277776</v>
      </c>
    </row>
    <row r="3109" spans="1:5" ht="33" customHeight="1" x14ac:dyDescent="0.3">
      <c r="A3109" s="1" t="s">
        <v>9</v>
      </c>
      <c r="B3109" s="1" t="s">
        <v>5</v>
      </c>
      <c r="C3109" s="1" t="s">
        <v>2796</v>
      </c>
      <c r="D3109" s="3" t="s">
        <v>3091</v>
      </c>
      <c r="E3109" s="2">
        <v>44551.494791666664</v>
      </c>
    </row>
    <row r="3110" spans="1:5" ht="33" customHeight="1" x14ac:dyDescent="0.3">
      <c r="A3110" s="1" t="s">
        <v>7</v>
      </c>
      <c r="B3110" s="1" t="s">
        <v>1438</v>
      </c>
      <c r="C3110" s="1" t="s">
        <v>2796</v>
      </c>
      <c r="D3110" s="3" t="s">
        <v>3092</v>
      </c>
      <c r="E3110" s="2">
        <v>44551.495925925927</v>
      </c>
    </row>
    <row r="3111" spans="1:5" ht="33" customHeight="1" x14ac:dyDescent="0.3">
      <c r="A3111" s="1" t="s">
        <v>17</v>
      </c>
      <c r="B3111" s="1" t="s">
        <v>5</v>
      </c>
      <c r="C3111" s="1" t="s">
        <v>2796</v>
      </c>
      <c r="D3111" s="3" t="s">
        <v>3093</v>
      </c>
      <c r="E3111" s="2">
        <v>44551.496921296297</v>
      </c>
    </row>
    <row r="3112" spans="1:5" ht="33" customHeight="1" x14ac:dyDescent="0.3">
      <c r="A3112" s="1" t="s">
        <v>4</v>
      </c>
      <c r="B3112" s="1" t="s">
        <v>5</v>
      </c>
      <c r="C3112" s="1" t="s">
        <v>2796</v>
      </c>
      <c r="D3112" s="3" t="s">
        <v>3094</v>
      </c>
      <c r="E3112" s="2">
        <v>44551.498171296298</v>
      </c>
    </row>
    <row r="3113" spans="1:5" ht="33" customHeight="1" x14ac:dyDescent="0.3">
      <c r="A3113" s="1" t="s">
        <v>4</v>
      </c>
      <c r="B3113" s="1" t="s">
        <v>5</v>
      </c>
      <c r="C3113" s="1" t="s">
        <v>2796</v>
      </c>
      <c r="D3113" s="3" t="s">
        <v>3095</v>
      </c>
      <c r="E3113" s="2">
        <v>44551.498414351852</v>
      </c>
    </row>
    <row r="3114" spans="1:5" ht="33" customHeight="1" x14ac:dyDescent="0.3">
      <c r="A3114" s="1" t="s">
        <v>42</v>
      </c>
      <c r="B3114" s="1" t="s">
        <v>5</v>
      </c>
      <c r="C3114" s="1" t="s">
        <v>2796</v>
      </c>
      <c r="D3114" s="3"/>
      <c r="E3114" s="2">
        <v>44551.498645833337</v>
      </c>
    </row>
    <row r="3115" spans="1:5" ht="33" customHeight="1" x14ac:dyDescent="0.3">
      <c r="A3115" s="1" t="s">
        <v>4</v>
      </c>
      <c r="B3115" s="1" t="s">
        <v>5</v>
      </c>
      <c r="C3115" s="1" t="s">
        <v>2796</v>
      </c>
      <c r="D3115" s="3" t="s">
        <v>3096</v>
      </c>
      <c r="E3115" s="2">
        <v>44551.505659722221</v>
      </c>
    </row>
    <row r="3116" spans="1:5" ht="33" customHeight="1" x14ac:dyDescent="0.3">
      <c r="A3116" s="1" t="s">
        <v>4</v>
      </c>
      <c r="B3116" s="1" t="s">
        <v>5</v>
      </c>
      <c r="C3116" s="1" t="s">
        <v>2796</v>
      </c>
      <c r="D3116" s="3" t="s">
        <v>3097</v>
      </c>
      <c r="E3116" s="2">
        <v>44551.508900462963</v>
      </c>
    </row>
    <row r="3117" spans="1:5" ht="33" customHeight="1" x14ac:dyDescent="0.3">
      <c r="A3117" s="1" t="s">
        <v>9</v>
      </c>
      <c r="B3117" s="1" t="s">
        <v>5</v>
      </c>
      <c r="C3117" s="1" t="s">
        <v>2796</v>
      </c>
      <c r="D3117" s="3" t="s">
        <v>3098</v>
      </c>
      <c r="E3117" s="2">
        <v>44551.512291666666</v>
      </c>
    </row>
    <row r="3118" spans="1:5" ht="33" customHeight="1" x14ac:dyDescent="0.3">
      <c r="A3118" s="1" t="s">
        <v>42</v>
      </c>
      <c r="B3118" s="1" t="s">
        <v>1438</v>
      </c>
      <c r="C3118" s="1" t="s">
        <v>2796</v>
      </c>
      <c r="D3118" s="3" t="s">
        <v>3099</v>
      </c>
      <c r="E3118" s="2">
        <v>44551.514675925922</v>
      </c>
    </row>
    <row r="3119" spans="1:5" ht="33" customHeight="1" x14ac:dyDescent="0.3">
      <c r="A3119" s="1" t="s">
        <v>4</v>
      </c>
      <c r="B3119" s="1" t="s">
        <v>5</v>
      </c>
      <c r="C3119" s="1" t="s">
        <v>2796</v>
      </c>
      <c r="D3119" s="3" t="s">
        <v>3100</v>
      </c>
      <c r="E3119" s="2">
        <v>44551.517546296294</v>
      </c>
    </row>
    <row r="3120" spans="1:5" ht="33" customHeight="1" x14ac:dyDescent="0.3">
      <c r="A3120" s="1" t="s">
        <v>48</v>
      </c>
      <c r="B3120" s="1" t="s">
        <v>5</v>
      </c>
      <c r="C3120" s="1" t="s">
        <v>2796</v>
      </c>
      <c r="D3120" s="3" t="s">
        <v>3101</v>
      </c>
      <c r="E3120" s="2">
        <v>44551.518368055556</v>
      </c>
    </row>
    <row r="3121" spans="1:5" ht="33" customHeight="1" x14ac:dyDescent="0.3">
      <c r="A3121" s="1" t="s">
        <v>11</v>
      </c>
      <c r="B3121" s="1" t="s">
        <v>5</v>
      </c>
      <c r="C3121" s="1" t="s">
        <v>2796</v>
      </c>
      <c r="D3121" s="3" t="s">
        <v>3102</v>
      </c>
      <c r="E3121" s="2">
        <v>44551.518518518518</v>
      </c>
    </row>
    <row r="3122" spans="1:5" ht="33" customHeight="1" x14ac:dyDescent="0.3">
      <c r="A3122" s="1" t="s">
        <v>4</v>
      </c>
      <c r="B3122" s="1" t="s">
        <v>5</v>
      </c>
      <c r="C3122" s="1" t="s">
        <v>2796</v>
      </c>
      <c r="D3122" s="3" t="s">
        <v>3103</v>
      </c>
      <c r="E3122" s="2">
        <v>44551.519074074073</v>
      </c>
    </row>
    <row r="3123" spans="1:5" ht="33" customHeight="1" x14ac:dyDescent="0.3">
      <c r="A3123" s="1" t="s">
        <v>11</v>
      </c>
      <c r="B3123" s="1" t="s">
        <v>5</v>
      </c>
      <c r="C3123" s="1" t="s">
        <v>2796</v>
      </c>
      <c r="D3123" s="3" t="s">
        <v>3104</v>
      </c>
      <c r="E3123" s="2">
        <v>44551.519108796296</v>
      </c>
    </row>
    <row r="3124" spans="1:5" ht="33" customHeight="1" x14ac:dyDescent="0.3">
      <c r="A3124" s="1" t="s">
        <v>17</v>
      </c>
      <c r="B3124" s="1" t="s">
        <v>5</v>
      </c>
      <c r="C3124" s="1" t="s">
        <v>2796</v>
      </c>
      <c r="D3124" s="3" t="s">
        <v>3105</v>
      </c>
      <c r="E3124" s="2">
        <v>44551.519421296296</v>
      </c>
    </row>
    <row r="3125" spans="1:5" ht="33" customHeight="1" x14ac:dyDescent="0.3">
      <c r="A3125" s="1" t="s">
        <v>11</v>
      </c>
      <c r="B3125" s="1" t="s">
        <v>5</v>
      </c>
      <c r="C3125" s="1" t="s">
        <v>2796</v>
      </c>
      <c r="D3125" s="3" t="s">
        <v>3106</v>
      </c>
      <c r="E3125" s="2">
        <v>44551.519432870373</v>
      </c>
    </row>
    <row r="3126" spans="1:5" ht="33" customHeight="1" x14ac:dyDescent="0.3">
      <c r="A3126" s="1" t="s">
        <v>4</v>
      </c>
      <c r="B3126" s="1" t="s">
        <v>1438</v>
      </c>
      <c r="C3126" s="1" t="s">
        <v>2796</v>
      </c>
      <c r="D3126" s="3" t="s">
        <v>3107</v>
      </c>
      <c r="E3126" s="2">
        <v>44551.519444444442</v>
      </c>
    </row>
    <row r="3127" spans="1:5" ht="33" customHeight="1" x14ac:dyDescent="0.3">
      <c r="A3127" s="1" t="s">
        <v>4</v>
      </c>
      <c r="B3127" s="1" t="s">
        <v>5</v>
      </c>
      <c r="C3127" s="1" t="s">
        <v>2796</v>
      </c>
      <c r="D3127" s="3" t="s">
        <v>3108</v>
      </c>
      <c r="E3127" s="2">
        <v>44551.519432870373</v>
      </c>
    </row>
    <row r="3128" spans="1:5" ht="33" customHeight="1" x14ac:dyDescent="0.3">
      <c r="A3128" s="1" t="s">
        <v>11</v>
      </c>
      <c r="B3128" s="1" t="s">
        <v>5</v>
      </c>
      <c r="C3128" s="1" t="s">
        <v>2796</v>
      </c>
      <c r="D3128" s="3" t="s">
        <v>3109</v>
      </c>
      <c r="E3128" s="2">
        <v>44551.519780092596</v>
      </c>
    </row>
    <row r="3129" spans="1:5" ht="33" customHeight="1" x14ac:dyDescent="0.3">
      <c r="A3129" s="1" t="s">
        <v>23</v>
      </c>
      <c r="B3129" s="1" t="s">
        <v>5</v>
      </c>
      <c r="C3129" s="1" t="s">
        <v>2796</v>
      </c>
      <c r="D3129" s="3" t="s">
        <v>3110</v>
      </c>
      <c r="E3129" s="2">
        <v>44551.519837962966</v>
      </c>
    </row>
    <row r="3130" spans="1:5" ht="33" customHeight="1" x14ac:dyDescent="0.3">
      <c r="A3130" s="1" t="s">
        <v>23</v>
      </c>
      <c r="B3130" s="1" t="s">
        <v>5</v>
      </c>
      <c r="C3130" s="1" t="s">
        <v>2796</v>
      </c>
      <c r="D3130" s="3" t="s">
        <v>3111</v>
      </c>
      <c r="E3130" s="2">
        <v>44551.519918981481</v>
      </c>
    </row>
    <row r="3131" spans="1:5" ht="33" customHeight="1" x14ac:dyDescent="0.3">
      <c r="A3131" s="1" t="s">
        <v>42</v>
      </c>
      <c r="B3131" s="1" t="s">
        <v>5</v>
      </c>
      <c r="C3131" s="1" t="s">
        <v>2796</v>
      </c>
      <c r="D3131" s="3" t="s">
        <v>3112</v>
      </c>
      <c r="E3131" s="2">
        <v>44551.520462962966</v>
      </c>
    </row>
    <row r="3132" spans="1:5" ht="33" customHeight="1" x14ac:dyDescent="0.3">
      <c r="A3132" s="1" t="s">
        <v>4</v>
      </c>
      <c r="B3132" s="1" t="s">
        <v>5</v>
      </c>
      <c r="C3132" s="1" t="s">
        <v>2796</v>
      </c>
      <c r="D3132" s="3" t="s">
        <v>3113</v>
      </c>
      <c r="E3132" s="2">
        <v>44551.520567129628</v>
      </c>
    </row>
    <row r="3133" spans="1:5" ht="33" customHeight="1" x14ac:dyDescent="0.3">
      <c r="A3133" s="1" t="s">
        <v>4</v>
      </c>
      <c r="B3133" s="1" t="s">
        <v>5</v>
      </c>
      <c r="C3133" s="1" t="s">
        <v>2796</v>
      </c>
      <c r="D3133" s="3" t="s">
        <v>3114</v>
      </c>
      <c r="E3133" s="2">
        <v>44551.52107638889</v>
      </c>
    </row>
    <row r="3134" spans="1:5" ht="33" customHeight="1" x14ac:dyDescent="0.3">
      <c r="A3134" s="1" t="s">
        <v>7</v>
      </c>
      <c r="B3134" s="1" t="s">
        <v>5</v>
      </c>
      <c r="C3134" s="1" t="s">
        <v>2796</v>
      </c>
      <c r="D3134" s="3" t="s">
        <v>3115</v>
      </c>
      <c r="E3134" s="2">
        <v>44551.521064814813</v>
      </c>
    </row>
    <row r="3135" spans="1:5" ht="33" customHeight="1" x14ac:dyDescent="0.3">
      <c r="A3135" s="1" t="s">
        <v>4</v>
      </c>
      <c r="B3135" s="1" t="s">
        <v>5</v>
      </c>
      <c r="C3135" s="1" t="s">
        <v>2796</v>
      </c>
      <c r="D3135" s="3" t="s">
        <v>3116</v>
      </c>
      <c r="E3135" s="2">
        <v>44551.521157407406</v>
      </c>
    </row>
    <row r="3136" spans="1:5" ht="33" customHeight="1" x14ac:dyDescent="0.3">
      <c r="A3136" s="1" t="s">
        <v>42</v>
      </c>
      <c r="B3136" s="1" t="s">
        <v>5</v>
      </c>
      <c r="C3136" s="1" t="s">
        <v>2796</v>
      </c>
      <c r="D3136" s="3" t="s">
        <v>3117</v>
      </c>
      <c r="E3136" s="2">
        <v>44551.521249999998</v>
      </c>
    </row>
    <row r="3137" spans="1:5" ht="33" customHeight="1" x14ac:dyDescent="0.3">
      <c r="A3137" s="1" t="s">
        <v>4</v>
      </c>
      <c r="B3137" s="1" t="s">
        <v>5</v>
      </c>
      <c r="C3137" s="1" t="s">
        <v>2796</v>
      </c>
      <c r="D3137" s="3" t="s">
        <v>3118</v>
      </c>
      <c r="E3137" s="2">
        <v>44551.521273148152</v>
      </c>
    </row>
    <row r="3138" spans="1:5" ht="33" customHeight="1" x14ac:dyDescent="0.3">
      <c r="A3138" s="1" t="s">
        <v>4</v>
      </c>
      <c r="B3138" s="1" t="s">
        <v>5</v>
      </c>
      <c r="C3138" s="1" t="s">
        <v>2796</v>
      </c>
      <c r="D3138" s="3" t="s">
        <v>3119</v>
      </c>
      <c r="E3138" s="2">
        <v>44551.521423611113</v>
      </c>
    </row>
    <row r="3139" spans="1:5" ht="33" customHeight="1" x14ac:dyDescent="0.3">
      <c r="A3139" s="1" t="s">
        <v>42</v>
      </c>
      <c r="B3139" s="1" t="s">
        <v>5</v>
      </c>
      <c r="C3139" s="1" t="s">
        <v>2796</v>
      </c>
      <c r="D3139" s="3" t="s">
        <v>3120</v>
      </c>
      <c r="E3139" s="2">
        <v>44551.521412037036</v>
      </c>
    </row>
    <row r="3140" spans="1:5" ht="33" customHeight="1" x14ac:dyDescent="0.3">
      <c r="A3140" s="1" t="s">
        <v>4</v>
      </c>
      <c r="B3140" s="1" t="s">
        <v>5</v>
      </c>
      <c r="C3140" s="1" t="s">
        <v>2796</v>
      </c>
      <c r="D3140" s="3" t="s">
        <v>3121</v>
      </c>
      <c r="E3140" s="2">
        <v>44551.521539351852</v>
      </c>
    </row>
    <row r="3141" spans="1:5" ht="33" customHeight="1" x14ac:dyDescent="0.3">
      <c r="A3141" s="1" t="s">
        <v>4</v>
      </c>
      <c r="B3141" s="1" t="s">
        <v>5</v>
      </c>
      <c r="C3141" s="1" t="s">
        <v>2796</v>
      </c>
      <c r="D3141" s="3" t="s">
        <v>3122</v>
      </c>
      <c r="E3141" s="2">
        <v>44551.522013888891</v>
      </c>
    </row>
    <row r="3142" spans="1:5" ht="33" customHeight="1" x14ac:dyDescent="0.3">
      <c r="A3142" s="1" t="s">
        <v>4</v>
      </c>
      <c r="B3142" s="1" t="s">
        <v>5</v>
      </c>
      <c r="C3142" s="1" t="s">
        <v>2796</v>
      </c>
      <c r="D3142" s="3" t="s">
        <v>3123</v>
      </c>
      <c r="E3142" s="2">
        <v>44551.522511574076</v>
      </c>
    </row>
    <row r="3143" spans="1:5" ht="33" customHeight="1" x14ac:dyDescent="0.3">
      <c r="A3143" s="1" t="s">
        <v>4</v>
      </c>
      <c r="B3143" s="1" t="s">
        <v>5</v>
      </c>
      <c r="C3143" s="1" t="s">
        <v>2796</v>
      </c>
      <c r="D3143" s="3" t="s">
        <v>3124</v>
      </c>
      <c r="E3143" s="2">
        <v>44551.522766203707</v>
      </c>
    </row>
    <row r="3144" spans="1:5" ht="33" customHeight="1" x14ac:dyDescent="0.3">
      <c r="A3144" s="1" t="s">
        <v>4</v>
      </c>
      <c r="B3144" s="1" t="s">
        <v>1438</v>
      </c>
      <c r="C3144" s="1" t="s">
        <v>2796</v>
      </c>
      <c r="D3144" s="3" t="e" cm="1">
        <f t="array" ref="D3144">- One day off every month for running personal errands.
- Four days of home office.</f>
        <v>#NAME?</v>
      </c>
      <c r="E3144" s="2">
        <v>44551.523159722223</v>
      </c>
    </row>
    <row r="3145" spans="1:5" ht="33" customHeight="1" x14ac:dyDescent="0.3">
      <c r="A3145" s="1" t="s">
        <v>7</v>
      </c>
      <c r="B3145" s="1" t="s">
        <v>5</v>
      </c>
      <c r="C3145" s="1" t="s">
        <v>2796</v>
      </c>
      <c r="D3145" s="3" t="s">
        <v>3125</v>
      </c>
      <c r="E3145" s="2">
        <v>44551.523356481484</v>
      </c>
    </row>
    <row r="3146" spans="1:5" ht="33" customHeight="1" x14ac:dyDescent="0.3">
      <c r="A3146" s="1" t="s">
        <v>9</v>
      </c>
      <c r="B3146" s="1" t="s">
        <v>5</v>
      </c>
      <c r="C3146" s="1" t="s">
        <v>2796</v>
      </c>
      <c r="D3146" s="3" t="s">
        <v>3126</v>
      </c>
      <c r="E3146" s="2">
        <v>44551.523414351854</v>
      </c>
    </row>
    <row r="3147" spans="1:5" ht="33" customHeight="1" x14ac:dyDescent="0.3">
      <c r="A3147" s="1" t="s">
        <v>11</v>
      </c>
      <c r="B3147" s="1" t="s">
        <v>5</v>
      </c>
      <c r="C3147" s="1" t="s">
        <v>2796</v>
      </c>
      <c r="D3147" s="3" t="s">
        <v>3127</v>
      </c>
      <c r="E3147" s="2">
        <v>44551.523553240739</v>
      </c>
    </row>
    <row r="3148" spans="1:5" ht="33" customHeight="1" x14ac:dyDescent="0.3">
      <c r="A3148" s="1" t="s">
        <v>17</v>
      </c>
      <c r="B3148" s="1" t="s">
        <v>30</v>
      </c>
      <c r="C3148" s="1" t="s">
        <v>2796</v>
      </c>
      <c r="D3148" s="3" t="s">
        <v>3128</v>
      </c>
      <c r="E3148" s="2">
        <v>44551.523576388892</v>
      </c>
    </row>
    <row r="3149" spans="1:5" ht="33" customHeight="1" x14ac:dyDescent="0.3">
      <c r="A3149" s="1" t="s">
        <v>42</v>
      </c>
      <c r="B3149" s="1" t="s">
        <v>5</v>
      </c>
      <c r="C3149" s="1" t="s">
        <v>2796</v>
      </c>
      <c r="D3149" s="3" t="s">
        <v>3129</v>
      </c>
      <c r="E3149" s="2">
        <v>44551.523958333331</v>
      </c>
    </row>
    <row r="3150" spans="1:5" ht="33" customHeight="1" x14ac:dyDescent="0.3">
      <c r="A3150" s="1" t="s">
        <v>4</v>
      </c>
      <c r="B3150" s="1" t="s">
        <v>5</v>
      </c>
      <c r="C3150" s="1" t="s">
        <v>2796</v>
      </c>
      <c r="D3150" s="3" t="s">
        <v>3130</v>
      </c>
      <c r="E3150" s="2">
        <v>44551.524537037039</v>
      </c>
    </row>
    <row r="3151" spans="1:5" ht="33" customHeight="1" x14ac:dyDescent="0.3">
      <c r="A3151" s="1" t="s">
        <v>42</v>
      </c>
      <c r="B3151" s="1" t="s">
        <v>5</v>
      </c>
      <c r="C3151" s="1" t="s">
        <v>2796</v>
      </c>
      <c r="D3151" s="3" t="s">
        <v>3131</v>
      </c>
      <c r="E3151" s="2">
        <v>44551.524699074071</v>
      </c>
    </row>
    <row r="3152" spans="1:5" ht="33" customHeight="1" x14ac:dyDescent="0.3">
      <c r="A3152" s="1" t="s">
        <v>42</v>
      </c>
      <c r="B3152" s="1" t="s">
        <v>5</v>
      </c>
      <c r="C3152" s="1" t="s">
        <v>2796</v>
      </c>
      <c r="D3152" s="3" t="s">
        <v>3132</v>
      </c>
      <c r="E3152" s="2">
        <v>44551.526122685187</v>
      </c>
    </row>
    <row r="3153" spans="1:5" ht="33" customHeight="1" x14ac:dyDescent="0.3">
      <c r="A3153" s="1" t="s">
        <v>64</v>
      </c>
      <c r="B3153" s="1" t="s">
        <v>30</v>
      </c>
      <c r="C3153" s="1" t="s">
        <v>2796</v>
      </c>
      <c r="D3153" s="3" t="s">
        <v>3133</v>
      </c>
      <c r="E3153" s="2">
        <v>44551.526226851849</v>
      </c>
    </row>
    <row r="3154" spans="1:5" ht="33" customHeight="1" x14ac:dyDescent="0.3">
      <c r="A3154" s="1" t="s">
        <v>4</v>
      </c>
      <c r="B3154" s="1" t="s">
        <v>5</v>
      </c>
      <c r="C3154" s="1" t="s">
        <v>2796</v>
      </c>
      <c r="D3154" s="3" t="s">
        <v>3134</v>
      </c>
      <c r="E3154" s="2">
        <v>44551.526435185187</v>
      </c>
    </row>
    <row r="3155" spans="1:5" ht="33" customHeight="1" x14ac:dyDescent="0.3">
      <c r="A3155" s="1" t="s">
        <v>7</v>
      </c>
      <c r="B3155" s="1" t="s">
        <v>5</v>
      </c>
      <c r="C3155" s="1" t="s">
        <v>2796</v>
      </c>
      <c r="D3155" s="3" t="s">
        <v>3135</v>
      </c>
      <c r="E3155" s="2">
        <v>44551.527129629627</v>
      </c>
    </row>
    <row r="3156" spans="1:5" ht="33" customHeight="1" x14ac:dyDescent="0.3">
      <c r="A3156" s="1" t="s">
        <v>4</v>
      </c>
      <c r="B3156" s="1" t="s">
        <v>13</v>
      </c>
      <c r="C3156" s="1" t="s">
        <v>2796</v>
      </c>
      <c r="D3156" s="3" t="s">
        <v>3136</v>
      </c>
      <c r="E3156" s="2">
        <v>44551.527754629627</v>
      </c>
    </row>
    <row r="3157" spans="1:5" ht="33" customHeight="1" x14ac:dyDescent="0.3">
      <c r="A3157" s="1" t="s">
        <v>23</v>
      </c>
      <c r="B3157" s="1" t="s">
        <v>30</v>
      </c>
      <c r="C3157" s="1" t="s">
        <v>2796</v>
      </c>
      <c r="D3157" s="3" t="s">
        <v>3137</v>
      </c>
      <c r="E3157" s="2">
        <v>44551.528009259258</v>
      </c>
    </row>
    <row r="3158" spans="1:5" ht="33" customHeight="1" x14ac:dyDescent="0.3">
      <c r="A3158" s="1" t="s">
        <v>9</v>
      </c>
      <c r="B3158" s="1" t="s">
        <v>5</v>
      </c>
      <c r="C3158" s="1" t="s">
        <v>2796</v>
      </c>
      <c r="D3158" s="3" t="s">
        <v>3138</v>
      </c>
      <c r="E3158" s="2">
        <v>44551.52820601852</v>
      </c>
    </row>
    <row r="3159" spans="1:5" ht="33" customHeight="1" x14ac:dyDescent="0.3">
      <c r="A3159" s="1" t="s">
        <v>42</v>
      </c>
      <c r="B3159" s="1" t="s">
        <v>5</v>
      </c>
      <c r="C3159" s="1" t="s">
        <v>2796</v>
      </c>
      <c r="D3159" s="3" t="s">
        <v>3139</v>
      </c>
      <c r="E3159" s="2">
        <v>44551.529108796298</v>
      </c>
    </row>
    <row r="3160" spans="1:5" ht="33" customHeight="1" x14ac:dyDescent="0.3">
      <c r="A3160" s="1" t="s">
        <v>11</v>
      </c>
      <c r="B3160" s="1" t="s">
        <v>5</v>
      </c>
      <c r="C3160" s="1" t="s">
        <v>2796</v>
      </c>
      <c r="D3160" s="3" t="s">
        <v>3140</v>
      </c>
      <c r="E3160" s="2">
        <v>44551.529282407406</v>
      </c>
    </row>
    <row r="3161" spans="1:5" ht="33" customHeight="1" x14ac:dyDescent="0.3">
      <c r="A3161" s="1" t="s">
        <v>11</v>
      </c>
      <c r="B3161" s="1" t="s">
        <v>5</v>
      </c>
      <c r="C3161" s="1" t="s">
        <v>2796</v>
      </c>
      <c r="D3161" s="3" t="s">
        <v>3141</v>
      </c>
      <c r="E3161" s="2">
        <v>44551.529780092591</v>
      </c>
    </row>
    <row r="3162" spans="1:5" ht="33" customHeight="1" x14ac:dyDescent="0.3">
      <c r="A3162" s="1" t="s">
        <v>9</v>
      </c>
      <c r="B3162" s="1" t="s">
        <v>5</v>
      </c>
      <c r="C3162" s="1" t="s">
        <v>2796</v>
      </c>
      <c r="D3162" s="3" t="s">
        <v>3142</v>
      </c>
      <c r="E3162" s="2">
        <v>44551.531666666669</v>
      </c>
    </row>
    <row r="3163" spans="1:5" ht="33" customHeight="1" x14ac:dyDescent="0.3">
      <c r="A3163" s="1" t="s">
        <v>4</v>
      </c>
      <c r="B3163" s="1" t="s">
        <v>5</v>
      </c>
      <c r="C3163" s="1" t="s">
        <v>2796</v>
      </c>
      <c r="D3163" s="3" t="s">
        <v>3143</v>
      </c>
      <c r="E3163" s="2">
        <v>44551.531759259262</v>
      </c>
    </row>
    <row r="3164" spans="1:5" ht="33" customHeight="1" x14ac:dyDescent="0.3">
      <c r="A3164" s="1" t="s">
        <v>23</v>
      </c>
      <c r="B3164" s="1" t="s">
        <v>5</v>
      </c>
      <c r="C3164" s="1" t="s">
        <v>2796</v>
      </c>
      <c r="D3164" s="3" t="s">
        <v>3144</v>
      </c>
      <c r="E3164" s="2">
        <v>44551.531817129631</v>
      </c>
    </row>
    <row r="3165" spans="1:5" ht="33" customHeight="1" x14ac:dyDescent="0.3">
      <c r="A3165" s="1" t="s">
        <v>4</v>
      </c>
      <c r="B3165" s="1" t="s">
        <v>5</v>
      </c>
      <c r="C3165" s="1" t="s">
        <v>2796</v>
      </c>
      <c r="D3165" s="3" t="s">
        <v>3145</v>
      </c>
      <c r="E3165" s="2">
        <v>44551.531909722224</v>
      </c>
    </row>
    <row r="3166" spans="1:5" ht="33" customHeight="1" x14ac:dyDescent="0.3">
      <c r="A3166" s="1" t="s">
        <v>64</v>
      </c>
      <c r="B3166" s="1" t="s">
        <v>5</v>
      </c>
      <c r="C3166" s="1" t="s">
        <v>2796</v>
      </c>
      <c r="D3166" s="3" t="s">
        <v>3146</v>
      </c>
      <c r="E3166" s="2">
        <v>44551.532002314816</v>
      </c>
    </row>
    <row r="3167" spans="1:5" ht="33" customHeight="1" x14ac:dyDescent="0.3">
      <c r="A3167" s="1" t="s">
        <v>23</v>
      </c>
      <c r="B3167" s="1" t="s">
        <v>5</v>
      </c>
      <c r="C3167" s="1" t="s">
        <v>2796</v>
      </c>
      <c r="D3167" s="3" t="s">
        <v>3147</v>
      </c>
      <c r="E3167" s="2">
        <v>44551.532326388886</v>
      </c>
    </row>
    <row r="3168" spans="1:5" ht="33" customHeight="1" x14ac:dyDescent="0.3">
      <c r="A3168" s="1" t="s">
        <v>9</v>
      </c>
      <c r="B3168" s="1" t="s">
        <v>5</v>
      </c>
      <c r="C3168" s="1" t="s">
        <v>2796</v>
      </c>
      <c r="D3168" s="3" t="s">
        <v>3148</v>
      </c>
      <c r="E3168" s="2">
        <v>44551.532500000001</v>
      </c>
    </row>
    <row r="3169" spans="1:5" ht="33" customHeight="1" x14ac:dyDescent="0.3">
      <c r="A3169" s="1" t="s">
        <v>4</v>
      </c>
      <c r="B3169" s="1" t="s">
        <v>5</v>
      </c>
      <c r="C3169" s="1" t="s">
        <v>2796</v>
      </c>
      <c r="D3169" s="3" t="s">
        <v>3149</v>
      </c>
      <c r="E3169" s="2">
        <v>44551.532627314817</v>
      </c>
    </row>
    <row r="3170" spans="1:5" ht="33" customHeight="1" x14ac:dyDescent="0.3">
      <c r="A3170" s="1" t="s">
        <v>4</v>
      </c>
      <c r="B3170" s="1" t="s">
        <v>1438</v>
      </c>
      <c r="C3170" s="1" t="s">
        <v>2796</v>
      </c>
      <c r="D3170" s="3" t="s">
        <v>3150</v>
      </c>
      <c r="E3170" s="2">
        <v>44551.533101851855</v>
      </c>
    </row>
    <row r="3171" spans="1:5" ht="33" customHeight="1" x14ac:dyDescent="0.3">
      <c r="A3171" s="1" t="s">
        <v>42</v>
      </c>
      <c r="B3171" s="1" t="s">
        <v>5</v>
      </c>
      <c r="C3171" s="1" t="s">
        <v>2796</v>
      </c>
      <c r="D3171" s="3" t="s">
        <v>3151</v>
      </c>
      <c r="E3171" s="2">
        <v>44551.533321759256</v>
      </c>
    </row>
    <row r="3172" spans="1:5" ht="33" customHeight="1" x14ac:dyDescent="0.3">
      <c r="A3172" s="1" t="s">
        <v>9</v>
      </c>
      <c r="B3172" s="1" t="s">
        <v>5</v>
      </c>
      <c r="C3172" s="1" t="s">
        <v>2796</v>
      </c>
      <c r="D3172" s="3" t="s">
        <v>3152</v>
      </c>
      <c r="E3172" s="2">
        <v>44551.533587962964</v>
      </c>
    </row>
    <row r="3173" spans="1:5" ht="33" customHeight="1" x14ac:dyDescent="0.3">
      <c r="A3173" s="1" t="s">
        <v>4</v>
      </c>
      <c r="B3173" s="1" t="s">
        <v>1438</v>
      </c>
      <c r="C3173" s="1" t="s">
        <v>2796</v>
      </c>
      <c r="D3173" s="3" t="s">
        <v>3153</v>
      </c>
      <c r="E3173" s="2">
        <v>44551.534317129626</v>
      </c>
    </row>
    <row r="3174" spans="1:5" ht="33" customHeight="1" x14ac:dyDescent="0.3">
      <c r="A3174" s="1" t="s">
        <v>4</v>
      </c>
      <c r="B3174" s="1" t="s">
        <v>5</v>
      </c>
      <c r="C3174" s="1" t="s">
        <v>2796</v>
      </c>
      <c r="D3174" s="3" t="s">
        <v>3154</v>
      </c>
      <c r="E3174" s="2">
        <v>44551.535138888888</v>
      </c>
    </row>
    <row r="3175" spans="1:5" ht="33" customHeight="1" x14ac:dyDescent="0.3">
      <c r="A3175" s="1" t="s">
        <v>42</v>
      </c>
      <c r="B3175" s="1" t="s">
        <v>5</v>
      </c>
      <c r="C3175" s="1" t="s">
        <v>2796</v>
      </c>
      <c r="D3175" s="3" t="s">
        <v>3155</v>
      </c>
      <c r="E3175" s="2">
        <v>44551.536041666666</v>
      </c>
    </row>
    <row r="3176" spans="1:5" ht="33" customHeight="1" x14ac:dyDescent="0.3">
      <c r="A3176" s="1" t="s">
        <v>23</v>
      </c>
      <c r="B3176" s="1" t="s">
        <v>5</v>
      </c>
      <c r="C3176" s="1" t="s">
        <v>2796</v>
      </c>
      <c r="D3176" s="3" t="s">
        <v>3156</v>
      </c>
      <c r="E3176" s="2">
        <v>44551.537256944444</v>
      </c>
    </row>
    <row r="3177" spans="1:5" ht="33" customHeight="1" x14ac:dyDescent="0.3">
      <c r="A3177" s="1" t="s">
        <v>11</v>
      </c>
      <c r="B3177" s="1" t="s">
        <v>5</v>
      </c>
      <c r="C3177" s="1" t="s">
        <v>2796</v>
      </c>
      <c r="D3177" s="3" t="s">
        <v>3157</v>
      </c>
      <c r="E3177" s="2">
        <v>44551.537962962961</v>
      </c>
    </row>
    <row r="3178" spans="1:5" ht="33" customHeight="1" x14ac:dyDescent="0.3">
      <c r="A3178" s="1" t="s">
        <v>4</v>
      </c>
      <c r="B3178" s="1" t="s">
        <v>5</v>
      </c>
      <c r="C3178" s="1" t="s">
        <v>2796</v>
      </c>
      <c r="D3178" s="3" t="e" cm="1">
        <f t="array" ref="D3178">- Electricity Allowance
- Internet Allowance based on actuals
- Yearly / half-Yearly Allowance for work from home related equipment (second monitor, chair, ups, etc)
- Yearly budget for a family dinner from the team budget to make the employee/family feel better related to the organization</f>
        <v>#NAME?</v>
      </c>
      <c r="E3178" s="2">
        <v>44551.538599537038</v>
      </c>
    </row>
    <row r="3179" spans="1:5" ht="33" customHeight="1" x14ac:dyDescent="0.3">
      <c r="A3179" s="1" t="s">
        <v>17</v>
      </c>
      <c r="B3179" s="1" t="s">
        <v>5</v>
      </c>
      <c r="C3179" s="1" t="s">
        <v>2796</v>
      </c>
      <c r="D3179" s="3" t="s">
        <v>3158</v>
      </c>
      <c r="E3179" s="2">
        <v>44551.541273148148</v>
      </c>
    </row>
    <row r="3180" spans="1:5" ht="33" customHeight="1" x14ac:dyDescent="0.3">
      <c r="A3180" s="1" t="s">
        <v>4</v>
      </c>
      <c r="B3180" s="1" t="s">
        <v>5</v>
      </c>
      <c r="C3180" s="1" t="s">
        <v>2796</v>
      </c>
      <c r="D3180" s="3" t="s">
        <v>3159</v>
      </c>
      <c r="E3180" s="2">
        <v>44551.542002314818</v>
      </c>
    </row>
    <row r="3181" spans="1:5" ht="33" customHeight="1" x14ac:dyDescent="0.3">
      <c r="A3181" s="1" t="s">
        <v>4</v>
      </c>
      <c r="B3181" s="1" t="s">
        <v>5</v>
      </c>
      <c r="C3181" s="1" t="s">
        <v>2796</v>
      </c>
      <c r="D3181" s="3" t="s">
        <v>3160</v>
      </c>
      <c r="E3181" s="2">
        <v>44551.542060185187</v>
      </c>
    </row>
    <row r="3182" spans="1:5" ht="33" customHeight="1" x14ac:dyDescent="0.3">
      <c r="A3182" s="1" t="s">
        <v>4</v>
      </c>
      <c r="B3182" s="1" t="s">
        <v>5</v>
      </c>
      <c r="C3182" s="1" t="s">
        <v>2796</v>
      </c>
      <c r="D3182" s="3" t="s">
        <v>3161</v>
      </c>
      <c r="E3182" s="2">
        <v>44551.542581018519</v>
      </c>
    </row>
    <row r="3183" spans="1:5" ht="33" customHeight="1" x14ac:dyDescent="0.3">
      <c r="A3183" s="1" t="s">
        <v>4</v>
      </c>
      <c r="B3183" s="1" t="s">
        <v>5</v>
      </c>
      <c r="C3183" s="1" t="s">
        <v>2796</v>
      </c>
      <c r="D3183" s="3" t="s">
        <v>3162</v>
      </c>
      <c r="E3183" s="2">
        <v>44551.542731481481</v>
      </c>
    </row>
    <row r="3184" spans="1:5" ht="33" customHeight="1" x14ac:dyDescent="0.3">
      <c r="A3184" s="1" t="s">
        <v>4</v>
      </c>
      <c r="B3184" s="1" t="s">
        <v>5</v>
      </c>
      <c r="C3184" s="1" t="s">
        <v>2796</v>
      </c>
      <c r="D3184" s="3" t="s">
        <v>3163</v>
      </c>
      <c r="E3184" s="2">
        <v>44551.542962962965</v>
      </c>
    </row>
    <row r="3185" spans="1:5" ht="33" customHeight="1" x14ac:dyDescent="0.3">
      <c r="A3185" s="1" t="s">
        <v>4</v>
      </c>
      <c r="B3185" s="1" t="s">
        <v>5</v>
      </c>
      <c r="C3185" s="1" t="s">
        <v>2796</v>
      </c>
      <c r="D3185" s="3" t="s">
        <v>3164</v>
      </c>
      <c r="E3185" s="2">
        <v>44551.54378472222</v>
      </c>
    </row>
    <row r="3186" spans="1:5" ht="33" customHeight="1" x14ac:dyDescent="0.3">
      <c r="A3186" s="1" t="s">
        <v>9</v>
      </c>
      <c r="B3186" s="1" t="s">
        <v>5</v>
      </c>
      <c r="C3186" s="1" t="s">
        <v>2796</v>
      </c>
      <c r="D3186" s="3" t="s">
        <v>3165</v>
      </c>
      <c r="E3186" s="2">
        <v>44551.544340277775</v>
      </c>
    </row>
    <row r="3187" spans="1:5" ht="33" customHeight="1" x14ac:dyDescent="0.3">
      <c r="A3187" s="1" t="s">
        <v>17</v>
      </c>
      <c r="B3187" s="1" t="s">
        <v>5</v>
      </c>
      <c r="C3187" s="1" t="s">
        <v>2796</v>
      </c>
      <c r="D3187" s="3" t="s">
        <v>3166</v>
      </c>
      <c r="E3187" s="2">
        <v>44551.545300925929</v>
      </c>
    </row>
    <row r="3188" spans="1:5" ht="33" customHeight="1" x14ac:dyDescent="0.3">
      <c r="A3188" s="1" t="s">
        <v>9</v>
      </c>
      <c r="B3188" s="1" t="s">
        <v>5</v>
      </c>
      <c r="C3188" s="1" t="s">
        <v>2796</v>
      </c>
      <c r="D3188" s="3" t="s">
        <v>3167</v>
      </c>
      <c r="E3188" s="2">
        <v>44551.546388888892</v>
      </c>
    </row>
    <row r="3189" spans="1:5" ht="33" customHeight="1" x14ac:dyDescent="0.3">
      <c r="A3189" s="1" t="s">
        <v>7</v>
      </c>
      <c r="B3189" s="1" t="s">
        <v>1438</v>
      </c>
      <c r="C3189" s="1" t="s">
        <v>2796</v>
      </c>
      <c r="D3189" s="3" t="s">
        <v>3168</v>
      </c>
      <c r="E3189" s="2">
        <v>44551.546793981484</v>
      </c>
    </row>
    <row r="3190" spans="1:5" ht="33" customHeight="1" x14ac:dyDescent="0.3">
      <c r="A3190" s="1" t="s">
        <v>4</v>
      </c>
      <c r="B3190" s="1" t="s">
        <v>5</v>
      </c>
      <c r="C3190" s="1" t="s">
        <v>2796</v>
      </c>
      <c r="D3190" s="3" t="s">
        <v>3169</v>
      </c>
      <c r="E3190" s="2">
        <v>44551.547060185185</v>
      </c>
    </row>
    <row r="3191" spans="1:5" ht="33" customHeight="1" x14ac:dyDescent="0.3">
      <c r="A3191" s="1" t="s">
        <v>23</v>
      </c>
      <c r="B3191" s="1" t="s">
        <v>5</v>
      </c>
      <c r="C3191" s="1" t="s">
        <v>2796</v>
      </c>
      <c r="D3191" s="3" t="s">
        <v>3170</v>
      </c>
      <c r="E3191" s="2">
        <v>44551.548009259262</v>
      </c>
    </row>
    <row r="3192" spans="1:5" ht="33" customHeight="1" x14ac:dyDescent="0.3">
      <c r="A3192" s="1" t="s">
        <v>42</v>
      </c>
      <c r="B3192" s="1" t="s">
        <v>5</v>
      </c>
      <c r="C3192" s="1" t="s">
        <v>2796</v>
      </c>
      <c r="D3192" s="3" t="s">
        <v>3171</v>
      </c>
      <c r="E3192" s="2">
        <v>44551.548715277779</v>
      </c>
    </row>
    <row r="3193" spans="1:5" ht="33" customHeight="1" x14ac:dyDescent="0.3">
      <c r="A3193" s="1" t="s">
        <v>17</v>
      </c>
      <c r="B3193" s="1" t="s">
        <v>30</v>
      </c>
      <c r="C3193" s="1" t="s">
        <v>2796</v>
      </c>
      <c r="D3193" s="3" t="s">
        <v>3172</v>
      </c>
      <c r="E3193" s="2">
        <v>44551.548750000002</v>
      </c>
    </row>
    <row r="3194" spans="1:5" ht="33" customHeight="1" x14ac:dyDescent="0.3">
      <c r="A3194" s="1" t="s">
        <v>23</v>
      </c>
      <c r="B3194" s="1" t="s">
        <v>30</v>
      </c>
      <c r="C3194" s="1" t="s">
        <v>2796</v>
      </c>
      <c r="D3194" s="3" t="s">
        <v>3173</v>
      </c>
      <c r="E3194" s="2">
        <v>44551.548854166664</v>
      </c>
    </row>
    <row r="3195" spans="1:5" ht="33" customHeight="1" x14ac:dyDescent="0.3">
      <c r="A3195" s="1" t="s">
        <v>7</v>
      </c>
      <c r="B3195" s="1" t="s">
        <v>5</v>
      </c>
      <c r="C3195" s="1" t="s">
        <v>2796</v>
      </c>
      <c r="D3195" s="3" t="s">
        <v>3174</v>
      </c>
      <c r="E3195" s="2">
        <v>44551.549386574072</v>
      </c>
    </row>
    <row r="3196" spans="1:5" ht="33" customHeight="1" x14ac:dyDescent="0.3">
      <c r="A3196" s="1" t="s">
        <v>48</v>
      </c>
      <c r="B3196" s="1" t="s">
        <v>5</v>
      </c>
      <c r="C3196" s="1" t="s">
        <v>2796</v>
      </c>
      <c r="D3196" s="3" t="s">
        <v>3175</v>
      </c>
      <c r="E3196" s="2">
        <v>44551.550127314818</v>
      </c>
    </row>
    <row r="3197" spans="1:5" ht="33" customHeight="1" x14ac:dyDescent="0.3">
      <c r="A3197" s="1" t="s">
        <v>42</v>
      </c>
      <c r="B3197" s="1" t="s">
        <v>5</v>
      </c>
      <c r="C3197" s="1" t="s">
        <v>2796</v>
      </c>
      <c r="D3197" s="3" t="s">
        <v>3176</v>
      </c>
      <c r="E3197" s="2">
        <v>44551.551064814812</v>
      </c>
    </row>
    <row r="3198" spans="1:5" ht="33" customHeight="1" x14ac:dyDescent="0.3">
      <c r="A3198" s="1" t="s">
        <v>42</v>
      </c>
      <c r="B3198" s="1" t="s">
        <v>5</v>
      </c>
      <c r="C3198" s="1" t="s">
        <v>2796</v>
      </c>
      <c r="D3198" s="3" t="s">
        <v>3177</v>
      </c>
      <c r="E3198" s="2">
        <v>44551.55127314815</v>
      </c>
    </row>
    <row r="3199" spans="1:5" ht="33" customHeight="1" x14ac:dyDescent="0.3">
      <c r="A3199" s="1" t="s">
        <v>42</v>
      </c>
      <c r="B3199" s="1" t="s">
        <v>5</v>
      </c>
      <c r="C3199" s="1" t="s">
        <v>2796</v>
      </c>
      <c r="D3199" s="3" t="s">
        <v>3178</v>
      </c>
      <c r="E3199" s="2">
        <v>44551.551620370374</v>
      </c>
    </row>
    <row r="3200" spans="1:5" ht="33" customHeight="1" x14ac:dyDescent="0.3">
      <c r="A3200" s="1" t="s">
        <v>7</v>
      </c>
      <c r="B3200" s="1" t="s">
        <v>1438</v>
      </c>
      <c r="C3200" s="1" t="s">
        <v>2796</v>
      </c>
      <c r="D3200" s="3" t="s">
        <v>3179</v>
      </c>
      <c r="E3200" s="2">
        <v>44551.552002314813</v>
      </c>
    </row>
    <row r="3201" spans="1:5" ht="33" customHeight="1" x14ac:dyDescent="0.3">
      <c r="A3201" s="1" t="s">
        <v>64</v>
      </c>
      <c r="B3201" s="1" t="s">
        <v>5</v>
      </c>
      <c r="C3201" s="1" t="s">
        <v>2796</v>
      </c>
      <c r="D3201" s="3" t="s">
        <v>3180</v>
      </c>
      <c r="E3201" s="2">
        <v>44551.552604166667</v>
      </c>
    </row>
    <row r="3202" spans="1:5" ht="33" customHeight="1" x14ac:dyDescent="0.3">
      <c r="A3202" s="1" t="s">
        <v>4</v>
      </c>
      <c r="B3202" s="1" t="s">
        <v>5</v>
      </c>
      <c r="C3202" s="1" t="s">
        <v>2796</v>
      </c>
      <c r="D3202" s="3" t="s">
        <v>3181</v>
      </c>
      <c r="E3202" s="2">
        <v>44551.553576388891</v>
      </c>
    </row>
    <row r="3203" spans="1:5" ht="33" customHeight="1" x14ac:dyDescent="0.3">
      <c r="A3203" s="1" t="s">
        <v>23</v>
      </c>
      <c r="B3203" s="1" t="s">
        <v>5</v>
      </c>
      <c r="C3203" s="1" t="s">
        <v>2796</v>
      </c>
      <c r="D3203" s="3" t="s">
        <v>3182</v>
      </c>
      <c r="E3203" s="2">
        <v>44551.553599537037</v>
      </c>
    </row>
    <row r="3204" spans="1:5" ht="33" customHeight="1" x14ac:dyDescent="0.3">
      <c r="A3204" s="1" t="s">
        <v>42</v>
      </c>
      <c r="B3204" s="1" t="s">
        <v>5</v>
      </c>
      <c r="C3204" s="1" t="s">
        <v>2796</v>
      </c>
      <c r="D3204" s="3" t="s">
        <v>3183</v>
      </c>
      <c r="E3204" s="2">
        <v>44551.554872685185</v>
      </c>
    </row>
    <row r="3205" spans="1:5" ht="33" customHeight="1" x14ac:dyDescent="0.3">
      <c r="A3205" s="1" t="s">
        <v>42</v>
      </c>
      <c r="B3205" s="1" t="s">
        <v>1438</v>
      </c>
      <c r="C3205" s="1" t="s">
        <v>2796</v>
      </c>
      <c r="D3205" s="3" t="s">
        <v>3184</v>
      </c>
      <c r="E3205" s="2">
        <v>44551.555798611109</v>
      </c>
    </row>
    <row r="3206" spans="1:5" ht="33" customHeight="1" x14ac:dyDescent="0.3">
      <c r="A3206" s="1" t="s">
        <v>23</v>
      </c>
      <c r="B3206" s="1" t="s">
        <v>5</v>
      </c>
      <c r="C3206" s="1" t="s">
        <v>2796</v>
      </c>
      <c r="D3206" s="3" t="s">
        <v>3185</v>
      </c>
      <c r="E3206" s="2">
        <v>44551.556539351855</v>
      </c>
    </row>
    <row r="3207" spans="1:5" ht="33" customHeight="1" x14ac:dyDescent="0.3">
      <c r="A3207" s="1" t="s">
        <v>4</v>
      </c>
      <c r="B3207" s="1" t="s">
        <v>5</v>
      </c>
      <c r="C3207" s="1" t="s">
        <v>2796</v>
      </c>
      <c r="D3207" s="3" t="s">
        <v>3186</v>
      </c>
      <c r="E3207" s="2">
        <v>44551.55672453704</v>
      </c>
    </row>
    <row r="3208" spans="1:5" ht="33" customHeight="1" x14ac:dyDescent="0.3">
      <c r="A3208" s="1" t="s">
        <v>9</v>
      </c>
      <c r="B3208" s="1" t="s">
        <v>5</v>
      </c>
      <c r="C3208" s="1" t="s">
        <v>2796</v>
      </c>
      <c r="D3208" s="3" t="s">
        <v>3187</v>
      </c>
      <c r="E3208" s="2">
        <v>44551.557662037034</v>
      </c>
    </row>
    <row r="3209" spans="1:5" ht="33" customHeight="1" x14ac:dyDescent="0.3">
      <c r="A3209" s="1" t="s">
        <v>7</v>
      </c>
      <c r="B3209" s="1" t="s">
        <v>5</v>
      </c>
      <c r="C3209" s="1" t="s">
        <v>2796</v>
      </c>
      <c r="D3209" s="3" t="s">
        <v>3188</v>
      </c>
      <c r="E3209" s="2">
        <v>44551.558067129627</v>
      </c>
    </row>
    <row r="3210" spans="1:5" ht="33" customHeight="1" x14ac:dyDescent="0.3">
      <c r="A3210" s="1" t="s">
        <v>42</v>
      </c>
      <c r="B3210" s="1" t="s">
        <v>5</v>
      </c>
      <c r="C3210" s="1" t="s">
        <v>2796</v>
      </c>
      <c r="D3210" s="3" t="s">
        <v>3189</v>
      </c>
      <c r="E3210" s="2">
        <v>44551.560960648145</v>
      </c>
    </row>
    <row r="3211" spans="1:5" ht="33" customHeight="1" x14ac:dyDescent="0.3">
      <c r="A3211" s="1" t="s">
        <v>11</v>
      </c>
      <c r="B3211" s="1" t="s">
        <v>5</v>
      </c>
      <c r="C3211" s="1" t="s">
        <v>2796</v>
      </c>
      <c r="D3211" s="3" t="s">
        <v>3190</v>
      </c>
      <c r="E3211" s="2">
        <v>44551.560995370368</v>
      </c>
    </row>
    <row r="3212" spans="1:5" ht="33" customHeight="1" x14ac:dyDescent="0.3">
      <c r="A3212" s="1" t="s">
        <v>17</v>
      </c>
      <c r="B3212" s="1" t="s">
        <v>5</v>
      </c>
      <c r="C3212" s="1" t="s">
        <v>2796</v>
      </c>
      <c r="D3212" s="3" t="s">
        <v>3191</v>
      </c>
      <c r="E3212" s="2">
        <v>44551.561666666668</v>
      </c>
    </row>
    <row r="3213" spans="1:5" ht="33" customHeight="1" x14ac:dyDescent="0.3">
      <c r="A3213" s="1" t="s">
        <v>4</v>
      </c>
      <c r="B3213" s="1" t="s">
        <v>5</v>
      </c>
      <c r="C3213" s="1" t="s">
        <v>2796</v>
      </c>
      <c r="D3213" s="3" t="s">
        <v>3192</v>
      </c>
      <c r="E3213" s="2">
        <v>44551.561805555553</v>
      </c>
    </row>
    <row r="3214" spans="1:5" ht="33" customHeight="1" x14ac:dyDescent="0.3">
      <c r="A3214" s="1" t="s">
        <v>23</v>
      </c>
      <c r="B3214" s="1" t="s">
        <v>5</v>
      </c>
      <c r="C3214" s="1" t="s">
        <v>2796</v>
      </c>
      <c r="D3214" s="3" t="s">
        <v>3193</v>
      </c>
      <c r="E3214" s="2">
        <v>44551.562708333331</v>
      </c>
    </row>
    <row r="3215" spans="1:5" ht="33" customHeight="1" x14ac:dyDescent="0.3">
      <c r="A3215" s="1" t="s">
        <v>23</v>
      </c>
      <c r="B3215" s="1" t="s">
        <v>5</v>
      </c>
      <c r="C3215" s="1" t="s">
        <v>2796</v>
      </c>
      <c r="D3215" s="3" t="s">
        <v>3194</v>
      </c>
      <c r="E3215" s="2">
        <v>44551.565694444442</v>
      </c>
    </row>
    <row r="3216" spans="1:5" ht="33" customHeight="1" x14ac:dyDescent="0.3">
      <c r="A3216" s="1" t="s">
        <v>42</v>
      </c>
      <c r="B3216" s="1" t="s">
        <v>5</v>
      </c>
      <c r="C3216" s="1" t="s">
        <v>2796</v>
      </c>
      <c r="D3216" s="3" t="s">
        <v>3195</v>
      </c>
      <c r="E3216" s="2">
        <v>44551.56627314815</v>
      </c>
    </row>
    <row r="3217" spans="1:5" ht="33" customHeight="1" x14ac:dyDescent="0.3">
      <c r="A3217" s="1" t="s">
        <v>9</v>
      </c>
      <c r="B3217" s="1" t="s">
        <v>1438</v>
      </c>
      <c r="C3217" s="1" t="s">
        <v>2796</v>
      </c>
      <c r="D3217" s="3" t="s">
        <v>3196</v>
      </c>
      <c r="E3217" s="2">
        <v>44551.567094907405</v>
      </c>
    </row>
    <row r="3218" spans="1:5" ht="33" customHeight="1" x14ac:dyDescent="0.3">
      <c r="A3218" s="1" t="s">
        <v>4</v>
      </c>
      <c r="B3218" s="1" t="s">
        <v>5</v>
      </c>
      <c r="C3218" s="1" t="s">
        <v>2796</v>
      </c>
      <c r="D3218" s="3" t="s">
        <v>3197</v>
      </c>
      <c r="E3218" s="2">
        <v>44551.567719907405</v>
      </c>
    </row>
    <row r="3219" spans="1:5" ht="33" customHeight="1" x14ac:dyDescent="0.3">
      <c r="A3219" s="1" t="s">
        <v>9</v>
      </c>
      <c r="B3219" s="1" t="s">
        <v>5</v>
      </c>
      <c r="C3219" s="1" t="s">
        <v>2796</v>
      </c>
      <c r="D3219" s="3" t="s">
        <v>3198</v>
      </c>
      <c r="E3219" s="2">
        <v>44551.569328703707</v>
      </c>
    </row>
    <row r="3220" spans="1:5" ht="33" customHeight="1" x14ac:dyDescent="0.3">
      <c r="A3220" s="1" t="s">
        <v>4</v>
      </c>
      <c r="B3220" s="1" t="s">
        <v>5</v>
      </c>
      <c r="C3220" s="1" t="s">
        <v>2796</v>
      </c>
      <c r="D3220" s="3" t="s">
        <v>3199</v>
      </c>
      <c r="E3220" s="2">
        <v>44551.571203703701</v>
      </c>
    </row>
    <row r="3221" spans="1:5" ht="33" customHeight="1" x14ac:dyDescent="0.3">
      <c r="A3221" s="1" t="s">
        <v>23</v>
      </c>
      <c r="B3221" s="1" t="s">
        <v>30</v>
      </c>
      <c r="C3221" s="1" t="s">
        <v>2796</v>
      </c>
      <c r="D3221" s="3" t="s">
        <v>3200</v>
      </c>
      <c r="E3221" s="2">
        <v>44551.575509259259</v>
      </c>
    </row>
    <row r="3222" spans="1:5" ht="33" customHeight="1" x14ac:dyDescent="0.3">
      <c r="A3222" s="1" t="s">
        <v>23</v>
      </c>
      <c r="B3222" s="1" t="s">
        <v>5</v>
      </c>
      <c r="C3222" s="1" t="s">
        <v>2796</v>
      </c>
      <c r="D3222" s="3" t="s">
        <v>3201</v>
      </c>
      <c r="E3222" s="2">
        <v>44551.578321759262</v>
      </c>
    </row>
    <row r="3223" spans="1:5" ht="33" customHeight="1" x14ac:dyDescent="0.3">
      <c r="A3223" s="1" t="s">
        <v>4</v>
      </c>
      <c r="B3223" s="1" t="s">
        <v>5</v>
      </c>
      <c r="C3223" s="1" t="s">
        <v>2796</v>
      </c>
      <c r="D3223" s="3" t="s">
        <v>3202</v>
      </c>
      <c r="E3223" s="2">
        <v>44551.579143518517</v>
      </c>
    </row>
    <row r="3224" spans="1:5" ht="33" customHeight="1" x14ac:dyDescent="0.3">
      <c r="A3224" s="1" t="s">
        <v>11</v>
      </c>
      <c r="B3224" s="1" t="s">
        <v>5</v>
      </c>
      <c r="C3224" s="1" t="s">
        <v>2796</v>
      </c>
      <c r="D3224" s="3" t="s">
        <v>3203</v>
      </c>
      <c r="E3224" s="2">
        <v>44551.579525462963</v>
      </c>
    </row>
    <row r="3225" spans="1:5" ht="33" customHeight="1" x14ac:dyDescent="0.3">
      <c r="A3225" s="1" t="s">
        <v>4</v>
      </c>
      <c r="B3225" s="1" t="s">
        <v>5</v>
      </c>
      <c r="C3225" s="1" t="s">
        <v>2796</v>
      </c>
      <c r="D3225" s="3" t="s">
        <v>3204</v>
      </c>
      <c r="E3225" s="2">
        <v>44551.580578703702</v>
      </c>
    </row>
    <row r="3226" spans="1:5" ht="33" customHeight="1" x14ac:dyDescent="0.3">
      <c r="A3226" s="1" t="s">
        <v>17</v>
      </c>
      <c r="B3226" s="1" t="s">
        <v>5</v>
      </c>
      <c r="C3226" s="1" t="s">
        <v>2796</v>
      </c>
      <c r="D3226" s="3" t="s">
        <v>3205</v>
      </c>
      <c r="E3226" s="2">
        <v>44551.581782407404</v>
      </c>
    </row>
    <row r="3227" spans="1:5" ht="33" customHeight="1" x14ac:dyDescent="0.3">
      <c r="A3227" s="1" t="s">
        <v>17</v>
      </c>
      <c r="B3227" s="1" t="s">
        <v>1438</v>
      </c>
      <c r="C3227" s="1" t="s">
        <v>2796</v>
      </c>
      <c r="D3227" s="3" t="s">
        <v>3206</v>
      </c>
      <c r="E3227" s="2">
        <v>44551.584861111114</v>
      </c>
    </row>
    <row r="3228" spans="1:5" ht="33" customHeight="1" x14ac:dyDescent="0.3">
      <c r="A3228" s="1" t="s">
        <v>4</v>
      </c>
      <c r="B3228" s="1" t="s">
        <v>5</v>
      </c>
      <c r="C3228" s="1" t="s">
        <v>2796</v>
      </c>
      <c r="D3228" s="3" t="s">
        <v>3207</v>
      </c>
      <c r="E3228" s="2">
        <v>44551.586377314816</v>
      </c>
    </row>
    <row r="3229" spans="1:5" ht="33" customHeight="1" x14ac:dyDescent="0.3">
      <c r="A3229" s="1" t="s">
        <v>7</v>
      </c>
      <c r="B3229" s="1" t="s">
        <v>5</v>
      </c>
      <c r="C3229" s="1" t="s">
        <v>2796</v>
      </c>
      <c r="D3229" s="3" t="s">
        <v>3208</v>
      </c>
      <c r="E3229" s="2">
        <v>44551.586782407408</v>
      </c>
    </row>
    <row r="3230" spans="1:5" ht="33" customHeight="1" x14ac:dyDescent="0.3">
      <c r="A3230" s="1" t="s">
        <v>4</v>
      </c>
      <c r="B3230" s="1" t="s">
        <v>5</v>
      </c>
      <c r="C3230" s="1" t="s">
        <v>2796</v>
      </c>
      <c r="D3230" s="3" t="s">
        <v>3209</v>
      </c>
      <c r="E3230" s="2">
        <v>44551.590520833335</v>
      </c>
    </row>
    <row r="3231" spans="1:5" ht="33" customHeight="1" x14ac:dyDescent="0.3">
      <c r="A3231" s="1" t="s">
        <v>23</v>
      </c>
      <c r="B3231" s="1" t="s">
        <v>30</v>
      </c>
      <c r="C3231" s="1" t="s">
        <v>2796</v>
      </c>
      <c r="D3231" s="3" t="s">
        <v>3210</v>
      </c>
      <c r="E3231" s="2">
        <v>44551.594537037039</v>
      </c>
    </row>
    <row r="3232" spans="1:5" ht="33" customHeight="1" x14ac:dyDescent="0.3">
      <c r="A3232" s="1" t="s">
        <v>17</v>
      </c>
      <c r="B3232" s="1" t="s">
        <v>30</v>
      </c>
      <c r="C3232" s="1" t="s">
        <v>2796</v>
      </c>
      <c r="D3232" s="3" t="s">
        <v>3211</v>
      </c>
      <c r="E3232" s="2">
        <v>44551.594710648147</v>
      </c>
    </row>
    <row r="3233" spans="1:5" ht="33" customHeight="1" x14ac:dyDescent="0.3">
      <c r="A3233" s="1" t="s">
        <v>11</v>
      </c>
      <c r="B3233" s="1" t="s">
        <v>5</v>
      </c>
      <c r="C3233" s="1" t="s">
        <v>2796</v>
      </c>
      <c r="D3233" s="3" t="s">
        <v>3212</v>
      </c>
      <c r="E3233" s="2">
        <v>44551.596018518518</v>
      </c>
    </row>
    <row r="3234" spans="1:5" ht="33" customHeight="1" x14ac:dyDescent="0.3">
      <c r="A3234" s="1" t="s">
        <v>64</v>
      </c>
      <c r="B3234" s="1" t="s">
        <v>5</v>
      </c>
      <c r="C3234" s="1" t="s">
        <v>2796</v>
      </c>
      <c r="D3234" s="3" t="s">
        <v>3213</v>
      </c>
      <c r="E3234" s="2">
        <v>44551.596608796295</v>
      </c>
    </row>
    <row r="3235" spans="1:5" ht="33" customHeight="1" x14ac:dyDescent="0.3">
      <c r="A3235" s="1" t="s">
        <v>11</v>
      </c>
      <c r="B3235" s="1" t="s">
        <v>5</v>
      </c>
      <c r="C3235" s="1" t="s">
        <v>2796</v>
      </c>
      <c r="D3235" s="3" t="s">
        <v>3214</v>
      </c>
      <c r="E3235" s="2">
        <v>44551.59684027778</v>
      </c>
    </row>
    <row r="3236" spans="1:5" ht="33" customHeight="1" x14ac:dyDescent="0.3">
      <c r="A3236" s="1" t="s">
        <v>42</v>
      </c>
      <c r="B3236" s="1" t="s">
        <v>5</v>
      </c>
      <c r="C3236" s="1" t="s">
        <v>2796</v>
      </c>
      <c r="D3236" s="3" t="s">
        <v>3215</v>
      </c>
      <c r="E3236" s="2">
        <v>44551.596828703703</v>
      </c>
    </row>
    <row r="3237" spans="1:5" ht="33" customHeight="1" x14ac:dyDescent="0.3">
      <c r="A3237" s="1" t="s">
        <v>7</v>
      </c>
      <c r="B3237" s="1" t="s">
        <v>5</v>
      </c>
      <c r="C3237" s="1" t="s">
        <v>2796</v>
      </c>
      <c r="D3237" s="3" t="s">
        <v>3216</v>
      </c>
      <c r="E3237" s="2">
        <v>44551.600995370369</v>
      </c>
    </row>
    <row r="3238" spans="1:5" ht="33" customHeight="1" x14ac:dyDescent="0.3">
      <c r="A3238" s="1" t="s">
        <v>48</v>
      </c>
      <c r="B3238" s="1" t="s">
        <v>5</v>
      </c>
      <c r="C3238" s="1" t="s">
        <v>2796</v>
      </c>
      <c r="D3238" s="3" t="s">
        <v>3217</v>
      </c>
      <c r="E3238" s="2">
        <v>44551.601793981485</v>
      </c>
    </row>
    <row r="3239" spans="1:5" ht="33" customHeight="1" x14ac:dyDescent="0.3">
      <c r="A3239" s="1" t="s">
        <v>7</v>
      </c>
      <c r="B3239" s="1" t="s">
        <v>30</v>
      </c>
      <c r="C3239" s="1" t="s">
        <v>2796</v>
      </c>
      <c r="D3239" s="3" t="s">
        <v>3218</v>
      </c>
      <c r="E3239" s="2">
        <v>44551.602037037039</v>
      </c>
    </row>
    <row r="3240" spans="1:5" ht="33" customHeight="1" x14ac:dyDescent="0.3">
      <c r="A3240" s="1" t="s">
        <v>4</v>
      </c>
      <c r="B3240" s="1" t="s">
        <v>5</v>
      </c>
      <c r="C3240" s="1" t="s">
        <v>2796</v>
      </c>
      <c r="D3240" s="3" t="s">
        <v>3219</v>
      </c>
      <c r="E3240" s="2">
        <v>44551.605104166665</v>
      </c>
    </row>
    <row r="3241" spans="1:5" ht="33" customHeight="1" x14ac:dyDescent="0.3">
      <c r="A3241" s="1" t="s">
        <v>23</v>
      </c>
      <c r="B3241" s="1" t="s">
        <v>13</v>
      </c>
      <c r="C3241" s="1" t="s">
        <v>2796</v>
      </c>
      <c r="D3241" s="3" t="s">
        <v>3220</v>
      </c>
      <c r="E3241" s="2">
        <v>44551.605613425927</v>
      </c>
    </row>
    <row r="3242" spans="1:5" ht="33" customHeight="1" x14ac:dyDescent="0.3">
      <c r="A3242" s="1" t="s">
        <v>4</v>
      </c>
      <c r="B3242" s="1" t="s">
        <v>5</v>
      </c>
      <c r="C3242" s="1" t="s">
        <v>2796</v>
      </c>
      <c r="D3242" s="3" t="s">
        <v>3221</v>
      </c>
      <c r="E3242" s="2">
        <v>44551.605787037035</v>
      </c>
    </row>
    <row r="3243" spans="1:5" ht="33" customHeight="1" x14ac:dyDescent="0.3">
      <c r="A3243" s="1" t="s">
        <v>42</v>
      </c>
      <c r="B3243" s="1" t="s">
        <v>5</v>
      </c>
      <c r="C3243" s="1" t="s">
        <v>2796</v>
      </c>
      <c r="D3243" s="3" t="s">
        <v>3222</v>
      </c>
      <c r="E3243" s="2">
        <v>44551.609826388885</v>
      </c>
    </row>
    <row r="3244" spans="1:5" ht="33" customHeight="1" x14ac:dyDescent="0.3">
      <c r="A3244" s="1" t="s">
        <v>4</v>
      </c>
      <c r="B3244" s="1" t="s">
        <v>5</v>
      </c>
      <c r="C3244" s="1" t="s">
        <v>2796</v>
      </c>
      <c r="D3244" s="3" t="s">
        <v>3223</v>
      </c>
      <c r="E3244" s="2">
        <v>44551.611261574071</v>
      </c>
    </row>
    <row r="3245" spans="1:5" ht="33" customHeight="1" x14ac:dyDescent="0.3">
      <c r="A3245" s="1" t="s">
        <v>42</v>
      </c>
      <c r="B3245" s="1" t="s">
        <v>5</v>
      </c>
      <c r="C3245" s="1" t="s">
        <v>2796</v>
      </c>
      <c r="D3245" s="3" t="s">
        <v>3224</v>
      </c>
      <c r="E3245" s="2">
        <v>44551.611840277779</v>
      </c>
    </row>
    <row r="3246" spans="1:5" ht="33" customHeight="1" x14ac:dyDescent="0.3">
      <c r="A3246" s="1" t="s">
        <v>11</v>
      </c>
      <c r="B3246" s="1" t="s">
        <v>5</v>
      </c>
      <c r="C3246" s="1" t="s">
        <v>2796</v>
      </c>
      <c r="D3246" s="3" t="s">
        <v>3225</v>
      </c>
      <c r="E3246" s="2">
        <v>44551.613368055558</v>
      </c>
    </row>
    <row r="3247" spans="1:5" ht="33" customHeight="1" x14ac:dyDescent="0.3">
      <c r="A3247" s="1" t="s">
        <v>4</v>
      </c>
      <c r="B3247" s="1" t="s">
        <v>5</v>
      </c>
      <c r="C3247" s="1" t="s">
        <v>2796</v>
      </c>
      <c r="D3247" s="3" t="s">
        <v>3226</v>
      </c>
      <c r="E3247" s="2">
        <v>44551.613483796296</v>
      </c>
    </row>
    <row r="3248" spans="1:5" ht="33" customHeight="1" x14ac:dyDescent="0.3">
      <c r="A3248" s="1" t="s">
        <v>42</v>
      </c>
      <c r="B3248" s="1" t="s">
        <v>5</v>
      </c>
      <c r="C3248" s="1" t="s">
        <v>2796</v>
      </c>
      <c r="D3248" s="3" t="s">
        <v>3227</v>
      </c>
      <c r="E3248" s="2">
        <v>44551.61383101852</v>
      </c>
    </row>
    <row r="3249" spans="1:5" ht="33" customHeight="1" x14ac:dyDescent="0.3">
      <c r="A3249" s="1" t="s">
        <v>23</v>
      </c>
      <c r="B3249" s="1" t="s">
        <v>5</v>
      </c>
      <c r="C3249" s="1" t="s">
        <v>2796</v>
      </c>
      <c r="D3249" s="3" t="s">
        <v>3228</v>
      </c>
      <c r="E3249" s="2">
        <v>44551.615069444444</v>
      </c>
    </row>
    <row r="3250" spans="1:5" ht="33" customHeight="1" x14ac:dyDescent="0.3">
      <c r="A3250" s="1" t="s">
        <v>4</v>
      </c>
      <c r="B3250" s="1" t="s">
        <v>5</v>
      </c>
      <c r="C3250" s="1" t="s">
        <v>2796</v>
      </c>
      <c r="D3250" s="3" t="s">
        <v>3229</v>
      </c>
      <c r="E3250" s="2">
        <v>44551.61922453704</v>
      </c>
    </row>
    <row r="3251" spans="1:5" ht="33" customHeight="1" x14ac:dyDescent="0.3">
      <c r="A3251" s="1" t="s">
        <v>4</v>
      </c>
      <c r="B3251" s="1" t="s">
        <v>5</v>
      </c>
      <c r="C3251" s="1" t="s">
        <v>2796</v>
      </c>
      <c r="D3251" s="3" t="s">
        <v>3230</v>
      </c>
      <c r="E3251" s="2">
        <v>44551.619456018518</v>
      </c>
    </row>
    <row r="3252" spans="1:5" ht="33" customHeight="1" x14ac:dyDescent="0.3">
      <c r="A3252" s="1" t="s">
        <v>11</v>
      </c>
      <c r="B3252" s="1" t="s">
        <v>5</v>
      </c>
      <c r="C3252" s="1" t="s">
        <v>2796</v>
      </c>
      <c r="D3252" s="3" t="s">
        <v>3231</v>
      </c>
      <c r="E3252" s="2">
        <v>44551.620219907411</v>
      </c>
    </row>
    <row r="3253" spans="1:5" ht="33" customHeight="1" x14ac:dyDescent="0.3">
      <c r="A3253" s="1" t="s">
        <v>23</v>
      </c>
      <c r="B3253" s="1" t="s">
        <v>5</v>
      </c>
      <c r="C3253" s="1" t="s">
        <v>2796</v>
      </c>
      <c r="D3253" s="3" t="s">
        <v>3232</v>
      </c>
      <c r="E3253" s="2">
        <v>44551.622893518521</v>
      </c>
    </row>
    <row r="3254" spans="1:5" ht="33" customHeight="1" x14ac:dyDescent="0.3">
      <c r="A3254" s="1" t="s">
        <v>42</v>
      </c>
      <c r="B3254" s="1" t="s">
        <v>5</v>
      </c>
      <c r="C3254" s="1" t="s">
        <v>2796</v>
      </c>
      <c r="D3254" s="3" t="s">
        <v>3233</v>
      </c>
      <c r="E3254" s="2">
        <v>44551.624502314815</v>
      </c>
    </row>
    <row r="3255" spans="1:5" ht="33" customHeight="1" x14ac:dyDescent="0.3">
      <c r="A3255" s="1" t="s">
        <v>64</v>
      </c>
      <c r="B3255" s="1" t="s">
        <v>30</v>
      </c>
      <c r="C3255" s="1" t="s">
        <v>2796</v>
      </c>
      <c r="D3255" s="3" t="s">
        <v>3234</v>
      </c>
      <c r="E3255" s="2">
        <v>44551.624918981484</v>
      </c>
    </row>
    <row r="3256" spans="1:5" ht="33" customHeight="1" x14ac:dyDescent="0.3">
      <c r="A3256" s="1" t="s">
        <v>23</v>
      </c>
      <c r="B3256" s="1" t="s">
        <v>5</v>
      </c>
      <c r="C3256" s="1" t="s">
        <v>2796</v>
      </c>
      <c r="D3256" s="3" t="s">
        <v>3235</v>
      </c>
      <c r="E3256" s="2">
        <v>44551.627534722225</v>
      </c>
    </row>
    <row r="3257" spans="1:5" ht="33" customHeight="1" x14ac:dyDescent="0.3">
      <c r="A3257" s="1" t="s">
        <v>11</v>
      </c>
      <c r="B3257" s="1" t="s">
        <v>5</v>
      </c>
      <c r="C3257" s="1" t="s">
        <v>2796</v>
      </c>
      <c r="D3257" s="3" t="s">
        <v>3236</v>
      </c>
      <c r="E3257" s="2">
        <v>44551.627754629626</v>
      </c>
    </row>
    <row r="3258" spans="1:5" ht="33" customHeight="1" x14ac:dyDescent="0.3">
      <c r="A3258" s="1" t="s">
        <v>42</v>
      </c>
      <c r="B3258" s="1" t="s">
        <v>5</v>
      </c>
      <c r="C3258" s="1" t="s">
        <v>2796</v>
      </c>
      <c r="D3258" s="3" t="s">
        <v>3237</v>
      </c>
      <c r="E3258" s="2">
        <v>44551.629687499997</v>
      </c>
    </row>
    <row r="3259" spans="1:5" ht="33" customHeight="1" x14ac:dyDescent="0.3">
      <c r="A3259" s="1" t="s">
        <v>4</v>
      </c>
      <c r="B3259" s="1" t="s">
        <v>5</v>
      </c>
      <c r="C3259" s="1" t="s">
        <v>2796</v>
      </c>
      <c r="D3259" s="3" t="s">
        <v>3238</v>
      </c>
      <c r="E3259" s="2">
        <v>44551.63417824074</v>
      </c>
    </row>
    <row r="3260" spans="1:5" ht="33" customHeight="1" x14ac:dyDescent="0.3">
      <c r="A3260" s="1" t="s">
        <v>48</v>
      </c>
      <c r="B3260" s="1" t="s">
        <v>5</v>
      </c>
      <c r="C3260" s="1" t="s">
        <v>2796</v>
      </c>
      <c r="D3260" s="3" t="s">
        <v>3239</v>
      </c>
      <c r="E3260" s="2">
        <v>44551.642106481479</v>
      </c>
    </row>
    <row r="3261" spans="1:5" ht="33" customHeight="1" x14ac:dyDescent="0.3">
      <c r="A3261" s="1" t="s">
        <v>11</v>
      </c>
      <c r="B3261" s="1" t="s">
        <v>5</v>
      </c>
      <c r="C3261" s="1" t="s">
        <v>2796</v>
      </c>
      <c r="D3261" s="3" t="s">
        <v>3240</v>
      </c>
      <c r="E3261" s="2">
        <v>44551.654976851853</v>
      </c>
    </row>
    <row r="3262" spans="1:5" ht="33" customHeight="1" x14ac:dyDescent="0.3">
      <c r="A3262" s="1" t="s">
        <v>42</v>
      </c>
      <c r="B3262" s="1" t="s">
        <v>5</v>
      </c>
      <c r="C3262" s="1" t="s">
        <v>2796</v>
      </c>
      <c r="D3262" s="3" t="s">
        <v>3241</v>
      </c>
      <c r="E3262" s="2">
        <v>44551.654999999999</v>
      </c>
    </row>
    <row r="3263" spans="1:5" ht="33" customHeight="1" x14ac:dyDescent="0.3">
      <c r="A3263" s="1" t="s">
        <v>4</v>
      </c>
      <c r="B3263" s="1" t="s">
        <v>5</v>
      </c>
      <c r="C3263" s="1" t="s">
        <v>2796</v>
      </c>
      <c r="D3263" s="3" t="s">
        <v>3242</v>
      </c>
      <c r="E3263" s="2">
        <v>44551.657141203701</v>
      </c>
    </row>
    <row r="3264" spans="1:5" ht="33" customHeight="1" x14ac:dyDescent="0.3">
      <c r="A3264" s="1" t="s">
        <v>48</v>
      </c>
      <c r="B3264" s="1" t="s">
        <v>5</v>
      </c>
      <c r="C3264" s="1" t="s">
        <v>2796</v>
      </c>
      <c r="D3264" s="3" t="s">
        <v>3243</v>
      </c>
      <c r="E3264" s="2">
        <v>44551.660844907405</v>
      </c>
    </row>
    <row r="3265" spans="1:5" ht="33" customHeight="1" x14ac:dyDescent="0.3">
      <c r="A3265" s="1" t="s">
        <v>4</v>
      </c>
      <c r="B3265" s="1" t="s">
        <v>5</v>
      </c>
      <c r="C3265" s="1" t="s">
        <v>2796</v>
      </c>
      <c r="D3265" s="3" t="s">
        <v>3244</v>
      </c>
      <c r="E3265" s="2">
        <v>44551.661134259259</v>
      </c>
    </row>
    <row r="3266" spans="1:5" ht="33" customHeight="1" x14ac:dyDescent="0.3">
      <c r="A3266" s="1" t="s">
        <v>9</v>
      </c>
      <c r="B3266" s="1" t="s">
        <v>5</v>
      </c>
      <c r="C3266" s="1" t="s">
        <v>2796</v>
      </c>
      <c r="D3266" s="3" t="s">
        <v>3245</v>
      </c>
      <c r="E3266" s="2">
        <v>44551.66207175926</v>
      </c>
    </row>
    <row r="3267" spans="1:5" ht="33" customHeight="1" x14ac:dyDescent="0.3">
      <c r="A3267" s="1" t="s">
        <v>42</v>
      </c>
      <c r="B3267" s="1" t="s">
        <v>5</v>
      </c>
      <c r="C3267" s="1" t="s">
        <v>2796</v>
      </c>
      <c r="D3267" s="3" t="s">
        <v>3246</v>
      </c>
      <c r="E3267" s="2">
        <v>44551.684849537036</v>
      </c>
    </row>
    <row r="3268" spans="1:5" ht="33" customHeight="1" x14ac:dyDescent="0.3">
      <c r="A3268" s="1" t="s">
        <v>4</v>
      </c>
      <c r="B3268" s="1" t="s">
        <v>5</v>
      </c>
      <c r="C3268" s="1" t="s">
        <v>2796</v>
      </c>
      <c r="D3268" s="3" t="s">
        <v>3247</v>
      </c>
      <c r="E3268" s="2">
        <v>44551.69054398148</v>
      </c>
    </row>
    <row r="3269" spans="1:5" ht="33" customHeight="1" x14ac:dyDescent="0.3">
      <c r="A3269" s="1" t="s">
        <v>42</v>
      </c>
      <c r="B3269" s="1" t="s">
        <v>5</v>
      </c>
      <c r="C3269" s="1" t="s">
        <v>2796</v>
      </c>
      <c r="D3269" s="3" t="s">
        <v>3248</v>
      </c>
      <c r="E3269" s="2">
        <v>44551.691932870373</v>
      </c>
    </row>
    <row r="3270" spans="1:5" ht="33" customHeight="1" x14ac:dyDescent="0.3">
      <c r="A3270" s="1" t="s">
        <v>4</v>
      </c>
      <c r="B3270" s="1" t="s">
        <v>5</v>
      </c>
      <c r="C3270" s="1" t="s">
        <v>2796</v>
      </c>
      <c r="D3270" s="3" t="s">
        <v>3249</v>
      </c>
      <c r="E3270" s="2">
        <v>44551.692129629628</v>
      </c>
    </row>
    <row r="3271" spans="1:5" ht="33" customHeight="1" x14ac:dyDescent="0.3">
      <c r="A3271" s="1" t="s">
        <v>9</v>
      </c>
      <c r="B3271" s="1" t="s">
        <v>5</v>
      </c>
      <c r="C3271" s="1" t="s">
        <v>2796</v>
      </c>
      <c r="D3271" s="3" t="s">
        <v>3250</v>
      </c>
      <c r="E3271" s="2">
        <v>44551.693784722222</v>
      </c>
    </row>
    <row r="3272" spans="1:5" ht="33" customHeight="1" x14ac:dyDescent="0.3">
      <c r="A3272" s="1" t="s">
        <v>42</v>
      </c>
      <c r="B3272" s="1" t="s">
        <v>5</v>
      </c>
      <c r="C3272" s="1" t="s">
        <v>2796</v>
      </c>
      <c r="D3272" s="3" t="s">
        <v>3251</v>
      </c>
      <c r="E3272" s="2">
        <v>44551.694085648145</v>
      </c>
    </row>
    <row r="3273" spans="1:5" ht="33" customHeight="1" x14ac:dyDescent="0.3">
      <c r="A3273" s="1" t="s">
        <v>17</v>
      </c>
      <c r="B3273" s="1" t="s">
        <v>5</v>
      </c>
      <c r="C3273" s="1" t="s">
        <v>2796</v>
      </c>
      <c r="D3273" s="3" t="s">
        <v>3252</v>
      </c>
      <c r="E3273" s="2">
        <v>44551.695486111108</v>
      </c>
    </row>
    <row r="3274" spans="1:5" ht="33" customHeight="1" x14ac:dyDescent="0.3">
      <c r="A3274" s="1" t="s">
        <v>9</v>
      </c>
      <c r="B3274" s="1" t="s">
        <v>5</v>
      </c>
      <c r="C3274" s="1" t="s">
        <v>2796</v>
      </c>
      <c r="D3274" s="3" t="s">
        <v>3253</v>
      </c>
      <c r="E3274" s="2">
        <v>44551.696030092593</v>
      </c>
    </row>
    <row r="3275" spans="1:5" ht="33" customHeight="1" x14ac:dyDescent="0.3">
      <c r="A3275" s="1" t="s">
        <v>23</v>
      </c>
      <c r="B3275" s="1" t="s">
        <v>5</v>
      </c>
      <c r="C3275" s="1" t="s">
        <v>2796</v>
      </c>
      <c r="D3275" s="3" t="s">
        <v>3254</v>
      </c>
      <c r="E3275" s="2">
        <v>44551.722222222219</v>
      </c>
    </row>
    <row r="3276" spans="1:5" ht="33" customHeight="1" x14ac:dyDescent="0.3">
      <c r="A3276" s="1" t="s">
        <v>4</v>
      </c>
      <c r="B3276" s="1" t="s">
        <v>5</v>
      </c>
      <c r="C3276" s="1" t="s">
        <v>2796</v>
      </c>
      <c r="D3276" s="3" t="s">
        <v>3255</v>
      </c>
      <c r="E3276" s="2">
        <v>44551.724432870367</v>
      </c>
    </row>
    <row r="3277" spans="1:5" ht="33" customHeight="1" x14ac:dyDescent="0.3">
      <c r="A3277" s="1" t="s">
        <v>42</v>
      </c>
      <c r="B3277" s="1" t="s">
        <v>5</v>
      </c>
      <c r="C3277" s="1" t="s">
        <v>2796</v>
      </c>
      <c r="D3277" s="3" t="s">
        <v>3256</v>
      </c>
      <c r="E3277" s="2">
        <v>44551.724780092591</v>
      </c>
    </row>
    <row r="3278" spans="1:5" ht="33" customHeight="1" x14ac:dyDescent="0.3">
      <c r="A3278" s="1" t="s">
        <v>4</v>
      </c>
      <c r="B3278" s="1" t="s">
        <v>1438</v>
      </c>
      <c r="C3278" s="1" t="s">
        <v>2796</v>
      </c>
      <c r="D3278" s="3" t="s">
        <v>3257</v>
      </c>
      <c r="E3278" s="2">
        <v>44551.731886574074</v>
      </c>
    </row>
    <row r="3279" spans="1:5" ht="33" customHeight="1" x14ac:dyDescent="0.3">
      <c r="A3279" s="1" t="s">
        <v>9</v>
      </c>
      <c r="B3279" s="1" t="s">
        <v>5</v>
      </c>
      <c r="C3279" s="1" t="s">
        <v>2796</v>
      </c>
      <c r="D3279" s="3" t="s">
        <v>3258</v>
      </c>
      <c r="E3279" s="2">
        <v>44551.73883101852</v>
      </c>
    </row>
    <row r="3280" spans="1:5" ht="33" customHeight="1" x14ac:dyDescent="0.3">
      <c r="A3280" s="1" t="s">
        <v>48</v>
      </c>
      <c r="B3280" s="1" t="s">
        <v>5</v>
      </c>
      <c r="C3280" s="1" t="s">
        <v>2796</v>
      </c>
      <c r="D3280" s="3" t="s">
        <v>3259</v>
      </c>
      <c r="E3280" s="2">
        <v>44551.747314814813</v>
      </c>
    </row>
    <row r="3281" spans="1:5" ht="33" customHeight="1" x14ac:dyDescent="0.3">
      <c r="A3281" s="1" t="s">
        <v>42</v>
      </c>
      <c r="B3281" s="1" t="s">
        <v>5</v>
      </c>
      <c r="C3281" s="1" t="s">
        <v>2796</v>
      </c>
      <c r="D3281" s="3" t="s">
        <v>3260</v>
      </c>
      <c r="E3281" s="2">
        <v>44551.754374999997</v>
      </c>
    </row>
    <row r="3282" spans="1:5" ht="33" customHeight="1" x14ac:dyDescent="0.3">
      <c r="A3282" s="1" t="s">
        <v>7</v>
      </c>
      <c r="B3282" s="1" t="s">
        <v>5</v>
      </c>
      <c r="C3282" s="1" t="s">
        <v>2796</v>
      </c>
      <c r="D3282" s="3" t="s">
        <v>3261</v>
      </c>
      <c r="E3282" s="2">
        <v>44551.763356481482</v>
      </c>
    </row>
    <row r="3283" spans="1:5" ht="33" customHeight="1" x14ac:dyDescent="0.3">
      <c r="A3283" s="1" t="s">
        <v>4</v>
      </c>
      <c r="B3283" s="1" t="s">
        <v>5</v>
      </c>
      <c r="C3283" s="1" t="s">
        <v>2796</v>
      </c>
      <c r="D3283" s="3" t="s">
        <v>3262</v>
      </c>
      <c r="E3283" s="2">
        <v>44551.769583333335</v>
      </c>
    </row>
    <row r="3284" spans="1:5" ht="33" customHeight="1" x14ac:dyDescent="0.3">
      <c r="A3284" s="1" t="s">
        <v>9</v>
      </c>
      <c r="B3284" s="1" t="s">
        <v>5</v>
      </c>
      <c r="C3284" s="1" t="s">
        <v>2796</v>
      </c>
      <c r="D3284" s="3" t="s">
        <v>3263</v>
      </c>
      <c r="E3284" s="2">
        <v>44551.773634259262</v>
      </c>
    </row>
    <row r="3285" spans="1:5" ht="33" customHeight="1" x14ac:dyDescent="0.3">
      <c r="A3285" s="1" t="s">
        <v>17</v>
      </c>
      <c r="B3285" s="1" t="s">
        <v>1438</v>
      </c>
      <c r="C3285" s="1" t="s">
        <v>2796</v>
      </c>
      <c r="D3285" s="3" t="s">
        <v>3264</v>
      </c>
      <c r="E3285" s="2">
        <v>44551.774641203701</v>
      </c>
    </row>
    <row r="3286" spans="1:5" ht="33" customHeight="1" x14ac:dyDescent="0.3">
      <c r="A3286" s="1" t="s">
        <v>17</v>
      </c>
      <c r="B3286" s="1" t="s">
        <v>1438</v>
      </c>
      <c r="C3286" s="1" t="s">
        <v>2796</v>
      </c>
      <c r="D3286" s="3" t="s">
        <v>3265</v>
      </c>
      <c r="E3286" s="2">
        <v>44551.789988425924</v>
      </c>
    </row>
    <row r="3287" spans="1:5" ht="33" customHeight="1" x14ac:dyDescent="0.3">
      <c r="A3287" s="1" t="s">
        <v>17</v>
      </c>
      <c r="B3287" s="1" t="s">
        <v>1438</v>
      </c>
      <c r="C3287" s="1" t="s">
        <v>2796</v>
      </c>
      <c r="D3287" s="3" t="e" cm="1">
        <f t="array" ref="D3287">-Crypto bonus
-professional Development with assistance of counselee.
-to have the opportunity of reubication working on another country.</f>
        <v>#NAME?</v>
      </c>
      <c r="E3287" s="2">
        <v>44551.792731481481</v>
      </c>
    </row>
    <row r="3288" spans="1:5" ht="33" customHeight="1" x14ac:dyDescent="0.3">
      <c r="A3288" s="1" t="s">
        <v>11</v>
      </c>
      <c r="B3288" s="1" t="s">
        <v>5</v>
      </c>
      <c r="C3288" s="1" t="s">
        <v>2796</v>
      </c>
      <c r="D3288" s="3" t="s">
        <v>3266</v>
      </c>
      <c r="E3288" s="2">
        <v>44551.80059027778</v>
      </c>
    </row>
    <row r="3289" spans="1:5" ht="33" customHeight="1" x14ac:dyDescent="0.3">
      <c r="A3289" s="1" t="s">
        <v>4</v>
      </c>
      <c r="B3289" s="1" t="s">
        <v>5</v>
      </c>
      <c r="C3289" s="1" t="s">
        <v>2796</v>
      </c>
      <c r="D3289" s="3" t="s">
        <v>3267</v>
      </c>
      <c r="E3289" s="2">
        <v>44551.819467592592</v>
      </c>
    </row>
    <row r="3290" spans="1:5" ht="33" customHeight="1" x14ac:dyDescent="0.3">
      <c r="A3290" s="1" t="s">
        <v>42</v>
      </c>
      <c r="B3290" s="1" t="s">
        <v>5</v>
      </c>
      <c r="C3290" s="1" t="s">
        <v>2796</v>
      </c>
      <c r="D3290" s="3" t="s">
        <v>3268</v>
      </c>
      <c r="E3290" s="2">
        <v>44551.835324074076</v>
      </c>
    </row>
    <row r="3291" spans="1:5" ht="33" customHeight="1" x14ac:dyDescent="0.3">
      <c r="A3291" s="1" t="s">
        <v>9</v>
      </c>
      <c r="B3291" s="1" t="s">
        <v>1438</v>
      </c>
      <c r="C3291" s="1" t="s">
        <v>2796</v>
      </c>
      <c r="D3291" s="3" t="s">
        <v>3269</v>
      </c>
      <c r="E3291" s="2">
        <v>44551.838807870372</v>
      </c>
    </row>
    <row r="3292" spans="1:5" ht="33" customHeight="1" x14ac:dyDescent="0.3">
      <c r="A3292" s="1" t="s">
        <v>4</v>
      </c>
      <c r="B3292" s="1" t="s">
        <v>1438</v>
      </c>
      <c r="C3292" s="1" t="s">
        <v>2796</v>
      </c>
      <c r="D3292" s="3" t="s">
        <v>3270</v>
      </c>
      <c r="E3292" s="2">
        <v>44551.845416666663</v>
      </c>
    </row>
    <row r="3293" spans="1:5" ht="33" customHeight="1" x14ac:dyDescent="0.3">
      <c r="A3293" s="1" t="s">
        <v>9</v>
      </c>
      <c r="B3293" s="1" t="s">
        <v>1438</v>
      </c>
      <c r="C3293" s="1" t="s">
        <v>2796</v>
      </c>
      <c r="D3293" s="3" t="s">
        <v>3271</v>
      </c>
      <c r="E3293" s="2">
        <v>44551.850555555553</v>
      </c>
    </row>
    <row r="3294" spans="1:5" ht="33" customHeight="1" x14ac:dyDescent="0.3">
      <c r="A3294" s="1" t="s">
        <v>9</v>
      </c>
      <c r="B3294" s="1" t="s">
        <v>1438</v>
      </c>
      <c r="C3294" s="1" t="s">
        <v>2796</v>
      </c>
      <c r="D3294" s="3" t="s">
        <v>3272</v>
      </c>
      <c r="E3294" s="2">
        <v>44551.858032407406</v>
      </c>
    </row>
    <row r="3295" spans="1:5" ht="33" customHeight="1" x14ac:dyDescent="0.3">
      <c r="A3295" s="1" t="s">
        <v>48</v>
      </c>
      <c r="B3295" s="1" t="s">
        <v>13</v>
      </c>
      <c r="C3295" s="1" t="s">
        <v>2796</v>
      </c>
      <c r="D3295" s="3" t="s">
        <v>3273</v>
      </c>
      <c r="E3295" s="2">
        <v>44551.864918981482</v>
      </c>
    </row>
    <row r="3296" spans="1:5" ht="33" customHeight="1" x14ac:dyDescent="0.3">
      <c r="A3296" s="1" t="s">
        <v>17</v>
      </c>
      <c r="B3296" s="1" t="s">
        <v>1438</v>
      </c>
      <c r="C3296" s="1" t="s">
        <v>2796</v>
      </c>
      <c r="D3296" s="3" t="s">
        <v>3274</v>
      </c>
      <c r="E3296" s="2">
        <v>44551.869456018518</v>
      </c>
    </row>
    <row r="3297" spans="1:5" ht="33" customHeight="1" x14ac:dyDescent="0.3">
      <c r="A3297" s="1" t="s">
        <v>17</v>
      </c>
      <c r="B3297" s="1" t="s">
        <v>1438</v>
      </c>
      <c r="C3297" s="1" t="s">
        <v>2796</v>
      </c>
      <c r="D3297" s="3" t="s">
        <v>3275</v>
      </c>
      <c r="E3297" s="2">
        <v>44551.872037037036</v>
      </c>
    </row>
    <row r="3298" spans="1:5" ht="33" customHeight="1" x14ac:dyDescent="0.3">
      <c r="A3298" s="1" t="s">
        <v>293</v>
      </c>
      <c r="B3298" s="1" t="s">
        <v>1931</v>
      </c>
      <c r="C3298" s="1" t="s">
        <v>2796</v>
      </c>
      <c r="D3298" s="3" t="s">
        <v>3276</v>
      </c>
      <c r="E3298" s="2">
        <v>44551.901145833333</v>
      </c>
    </row>
    <row r="3299" spans="1:5" ht="33" customHeight="1" x14ac:dyDescent="0.3">
      <c r="A3299" s="1" t="s">
        <v>4</v>
      </c>
      <c r="B3299" s="1" t="s">
        <v>5</v>
      </c>
      <c r="C3299" s="1" t="s">
        <v>2796</v>
      </c>
      <c r="D3299" s="3" t="s">
        <v>3277</v>
      </c>
      <c r="E3299" s="2">
        <v>44551.926076388889</v>
      </c>
    </row>
    <row r="3300" spans="1:5" ht="33" customHeight="1" x14ac:dyDescent="0.3">
      <c r="A3300" s="1" t="s">
        <v>4</v>
      </c>
      <c r="B3300" s="1" t="s">
        <v>5</v>
      </c>
      <c r="C3300" s="1" t="s">
        <v>2796</v>
      </c>
      <c r="D3300" s="3" t="s">
        <v>3278</v>
      </c>
      <c r="E3300" s="2">
        <v>44551.936261574076</v>
      </c>
    </row>
    <row r="3301" spans="1:5" ht="33" customHeight="1" x14ac:dyDescent="0.3">
      <c r="A3301" s="1" t="s">
        <v>48</v>
      </c>
      <c r="B3301" s="1" t="s">
        <v>13</v>
      </c>
      <c r="C3301" s="1" t="s">
        <v>2796</v>
      </c>
      <c r="D3301" s="3" t="s">
        <v>3279</v>
      </c>
      <c r="E3301" s="2">
        <v>44552.043587962966</v>
      </c>
    </row>
    <row r="3302" spans="1:5" ht="33" customHeight="1" x14ac:dyDescent="0.3">
      <c r="A3302" s="1" t="s">
        <v>293</v>
      </c>
      <c r="B3302" s="1" t="s">
        <v>1931</v>
      </c>
      <c r="C3302" s="1" t="s">
        <v>2796</v>
      </c>
      <c r="D3302" s="3" t="s">
        <v>3280</v>
      </c>
      <c r="E3302" s="2">
        <v>44552.05332175926</v>
      </c>
    </row>
    <row r="3303" spans="1:5" ht="33" customHeight="1" x14ac:dyDescent="0.3">
      <c r="A3303" s="1" t="s">
        <v>23</v>
      </c>
      <c r="B3303" s="1" t="s">
        <v>13</v>
      </c>
      <c r="C3303" s="1" t="s">
        <v>2796</v>
      </c>
      <c r="D3303" s="3" t="s">
        <v>3281</v>
      </c>
      <c r="E3303" s="2">
        <v>44552.082488425927</v>
      </c>
    </row>
    <row r="3304" spans="1:5" ht="33" customHeight="1" x14ac:dyDescent="0.3">
      <c r="A3304" s="1" t="s">
        <v>11</v>
      </c>
      <c r="B3304" s="1" t="s">
        <v>13</v>
      </c>
      <c r="C3304" s="1" t="s">
        <v>2796</v>
      </c>
      <c r="D3304" s="3" t="s">
        <v>3282</v>
      </c>
      <c r="E3304" s="2">
        <v>44552.110185185185</v>
      </c>
    </row>
    <row r="3305" spans="1:5" ht="33" customHeight="1" x14ac:dyDescent="0.3">
      <c r="A3305" s="1" t="s">
        <v>11</v>
      </c>
      <c r="B3305" s="1" t="s">
        <v>5</v>
      </c>
      <c r="C3305" s="1" t="s">
        <v>2796</v>
      </c>
      <c r="D3305" s="3" t="s">
        <v>3283</v>
      </c>
      <c r="E3305" s="2">
        <v>44552.13689814815</v>
      </c>
    </row>
    <row r="3306" spans="1:5" ht="33" customHeight="1" x14ac:dyDescent="0.3">
      <c r="A3306" s="1" t="s">
        <v>9</v>
      </c>
      <c r="B3306" s="1" t="s">
        <v>5</v>
      </c>
      <c r="C3306" s="1" t="s">
        <v>2796</v>
      </c>
      <c r="D3306" s="3" t="s">
        <v>3284</v>
      </c>
      <c r="E3306" s="2">
        <v>44552.137256944443</v>
      </c>
    </row>
    <row r="3307" spans="1:5" ht="33" customHeight="1" x14ac:dyDescent="0.3">
      <c r="A3307" s="1" t="s">
        <v>9</v>
      </c>
      <c r="B3307" s="1" t="s">
        <v>5</v>
      </c>
      <c r="C3307" s="1" t="s">
        <v>2796</v>
      </c>
      <c r="D3307" s="3" t="s">
        <v>3285</v>
      </c>
      <c r="E3307" s="2">
        <v>44552.148194444446</v>
      </c>
    </row>
    <row r="3308" spans="1:5" ht="33" customHeight="1" x14ac:dyDescent="0.3">
      <c r="A3308" s="1" t="s">
        <v>42</v>
      </c>
      <c r="B3308" s="1" t="s">
        <v>5</v>
      </c>
      <c r="C3308" s="1" t="s">
        <v>2796</v>
      </c>
      <c r="D3308" s="3" t="s">
        <v>3286</v>
      </c>
      <c r="E3308" s="2">
        <v>44552.156331018516</v>
      </c>
    </row>
    <row r="3309" spans="1:5" ht="33" customHeight="1" x14ac:dyDescent="0.3">
      <c r="A3309" s="1" t="s">
        <v>11</v>
      </c>
      <c r="B3309" s="1" t="s">
        <v>5</v>
      </c>
      <c r="C3309" s="1" t="s">
        <v>2796</v>
      </c>
      <c r="D3309" s="3" t="s">
        <v>3287</v>
      </c>
      <c r="E3309" s="2">
        <v>44552.176562499997</v>
      </c>
    </row>
    <row r="3310" spans="1:5" ht="33" customHeight="1" x14ac:dyDescent="0.3">
      <c r="A3310" s="1" t="s">
        <v>23</v>
      </c>
      <c r="B3310" s="1" t="s">
        <v>5</v>
      </c>
      <c r="C3310" s="1" t="s">
        <v>2796</v>
      </c>
      <c r="D3310" s="3" t="s">
        <v>3288</v>
      </c>
      <c r="E3310" s="2">
        <v>44552.179629629631</v>
      </c>
    </row>
    <row r="3311" spans="1:5" ht="33" customHeight="1" x14ac:dyDescent="0.3">
      <c r="A3311" s="1" t="s">
        <v>4</v>
      </c>
      <c r="B3311" s="1" t="s">
        <v>5</v>
      </c>
      <c r="C3311" s="1" t="s">
        <v>2796</v>
      </c>
      <c r="D3311" s="3" t="s">
        <v>3289</v>
      </c>
      <c r="E3311" s="2">
        <v>44552.183055555557</v>
      </c>
    </row>
    <row r="3312" spans="1:5" ht="33" customHeight="1" x14ac:dyDescent="0.3">
      <c r="A3312" s="1" t="s">
        <v>4</v>
      </c>
      <c r="B3312" s="1" t="s">
        <v>5</v>
      </c>
      <c r="C3312" s="1" t="s">
        <v>2796</v>
      </c>
      <c r="D3312" s="3" t="s">
        <v>3290</v>
      </c>
      <c r="E3312" s="2">
        <v>44552.183067129627</v>
      </c>
    </row>
    <row r="3313" spans="1:5" ht="33" customHeight="1" x14ac:dyDescent="0.3">
      <c r="A3313" s="1" t="s">
        <v>4</v>
      </c>
      <c r="B3313" s="1" t="s">
        <v>5</v>
      </c>
      <c r="C3313" s="1" t="s">
        <v>2796</v>
      </c>
      <c r="D3313" s="3" t="s">
        <v>3291</v>
      </c>
      <c r="E3313" s="2">
        <v>44552.18414351852</v>
      </c>
    </row>
    <row r="3314" spans="1:5" ht="33" customHeight="1" x14ac:dyDescent="0.3">
      <c r="A3314" s="1" t="s">
        <v>42</v>
      </c>
      <c r="B3314" s="1" t="s">
        <v>5</v>
      </c>
      <c r="C3314" s="1" t="s">
        <v>2796</v>
      </c>
      <c r="D3314" s="3" t="s">
        <v>3292</v>
      </c>
      <c r="E3314" s="2">
        <v>44552.191770833335</v>
      </c>
    </row>
    <row r="3315" spans="1:5" ht="33" customHeight="1" x14ac:dyDescent="0.3">
      <c r="A3315" s="1" t="s">
        <v>9</v>
      </c>
      <c r="B3315" s="1" t="s">
        <v>5</v>
      </c>
      <c r="C3315" s="1" t="s">
        <v>2796</v>
      </c>
      <c r="D3315" s="3" t="s">
        <v>3293</v>
      </c>
      <c r="E3315" s="2">
        <v>44552.2030787037</v>
      </c>
    </row>
    <row r="3316" spans="1:5" ht="33" customHeight="1" x14ac:dyDescent="0.3">
      <c r="A3316" s="1" t="s">
        <v>4</v>
      </c>
      <c r="B3316" s="1" t="s">
        <v>5</v>
      </c>
      <c r="C3316" s="1" t="s">
        <v>2796</v>
      </c>
      <c r="D3316" s="3" t="s">
        <v>3294</v>
      </c>
      <c r="E3316" s="2">
        <v>44552.204699074071</v>
      </c>
    </row>
    <row r="3317" spans="1:5" ht="33" customHeight="1" x14ac:dyDescent="0.3">
      <c r="A3317" s="1" t="s">
        <v>4</v>
      </c>
      <c r="B3317" s="1" t="s">
        <v>5</v>
      </c>
      <c r="C3317" s="1" t="s">
        <v>2796</v>
      </c>
      <c r="D3317" s="3" t="s">
        <v>3295</v>
      </c>
      <c r="E3317" s="2">
        <v>44552.205763888887</v>
      </c>
    </row>
    <row r="3318" spans="1:5" ht="33" customHeight="1" x14ac:dyDescent="0.3">
      <c r="A3318" s="1" t="s">
        <v>4</v>
      </c>
      <c r="B3318" s="1" t="s">
        <v>5</v>
      </c>
      <c r="C3318" s="1" t="s">
        <v>2796</v>
      </c>
      <c r="D3318" s="3" t="s">
        <v>3296</v>
      </c>
      <c r="E3318" s="2">
        <v>44552.207824074074</v>
      </c>
    </row>
    <row r="3319" spans="1:5" ht="33" customHeight="1" x14ac:dyDescent="0.3">
      <c r="A3319" s="1" t="s">
        <v>4</v>
      </c>
      <c r="B3319" s="1" t="s">
        <v>5</v>
      </c>
      <c r="C3319" s="1" t="s">
        <v>2796</v>
      </c>
      <c r="D3319" s="3" t="s">
        <v>3297</v>
      </c>
      <c r="E3319" s="2">
        <v>44552.210844907408</v>
      </c>
    </row>
    <row r="3320" spans="1:5" ht="33" customHeight="1" x14ac:dyDescent="0.3">
      <c r="A3320" s="1" t="s">
        <v>4</v>
      </c>
      <c r="B3320" s="1" t="s">
        <v>5</v>
      </c>
      <c r="C3320" s="1" t="s">
        <v>2796</v>
      </c>
      <c r="D3320" s="3" t="s">
        <v>3298</v>
      </c>
      <c r="E3320" s="2">
        <v>44552.214467592596</v>
      </c>
    </row>
    <row r="3321" spans="1:5" ht="33" customHeight="1" x14ac:dyDescent="0.3">
      <c r="A3321" s="1" t="s">
        <v>4</v>
      </c>
      <c r="B3321" s="1" t="s">
        <v>5</v>
      </c>
      <c r="C3321" s="1" t="s">
        <v>2796</v>
      </c>
      <c r="D3321" s="3" t="s">
        <v>3299</v>
      </c>
      <c r="E3321" s="2">
        <v>44552.21675925926</v>
      </c>
    </row>
    <row r="3322" spans="1:5" ht="33" customHeight="1" x14ac:dyDescent="0.3">
      <c r="A3322" s="1" t="s">
        <v>7</v>
      </c>
      <c r="B3322" s="1" t="s">
        <v>5</v>
      </c>
      <c r="C3322" s="1" t="s">
        <v>2796</v>
      </c>
      <c r="D3322" s="3" t="s">
        <v>3300</v>
      </c>
      <c r="E3322" s="2">
        <v>44552.224965277775</v>
      </c>
    </row>
    <row r="3323" spans="1:5" ht="33" customHeight="1" x14ac:dyDescent="0.3">
      <c r="A3323" s="1" t="s">
        <v>9</v>
      </c>
      <c r="B3323" s="1" t="s">
        <v>5</v>
      </c>
      <c r="C3323" s="1" t="s">
        <v>2796</v>
      </c>
      <c r="D3323" s="3" t="s">
        <v>3301</v>
      </c>
      <c r="E3323" s="2">
        <v>44552.225034722222</v>
      </c>
    </row>
    <row r="3324" spans="1:5" ht="33" customHeight="1" x14ac:dyDescent="0.3">
      <c r="A3324" s="1" t="s">
        <v>4</v>
      </c>
      <c r="B3324" s="1" t="s">
        <v>5</v>
      </c>
      <c r="C3324" s="1" t="s">
        <v>2796</v>
      </c>
      <c r="D3324" s="3" t="s">
        <v>3302</v>
      </c>
      <c r="E3324" s="2">
        <v>44552.225636574076</v>
      </c>
    </row>
    <row r="3325" spans="1:5" ht="33" customHeight="1" x14ac:dyDescent="0.3">
      <c r="A3325" s="1" t="s">
        <v>4</v>
      </c>
      <c r="B3325" s="1" t="s">
        <v>5</v>
      </c>
      <c r="C3325" s="1" t="s">
        <v>2796</v>
      </c>
      <c r="D3325" s="3" t="s">
        <v>3303</v>
      </c>
      <c r="E3325" s="2">
        <v>44552.226782407408</v>
      </c>
    </row>
    <row r="3326" spans="1:5" ht="33" customHeight="1" x14ac:dyDescent="0.3">
      <c r="A3326" s="1" t="s">
        <v>23</v>
      </c>
      <c r="B3326" s="1" t="s">
        <v>13</v>
      </c>
      <c r="C3326" s="1" t="s">
        <v>2796</v>
      </c>
      <c r="D3326" s="3" t="s">
        <v>3304</v>
      </c>
      <c r="E3326" s="2">
        <v>44552.230138888888</v>
      </c>
    </row>
    <row r="3327" spans="1:5" ht="33" customHeight="1" x14ac:dyDescent="0.3">
      <c r="A3327" s="1" t="s">
        <v>42</v>
      </c>
      <c r="B3327" s="1" t="s">
        <v>5</v>
      </c>
      <c r="C3327" s="1" t="s">
        <v>2796</v>
      </c>
      <c r="D3327" s="3" t="s">
        <v>3305</v>
      </c>
      <c r="E3327" s="2">
        <v>44552.231342592589</v>
      </c>
    </row>
    <row r="3328" spans="1:5" ht="33" customHeight="1" x14ac:dyDescent="0.3">
      <c r="A3328" s="1" t="s">
        <v>9</v>
      </c>
      <c r="B3328" s="1" t="s">
        <v>5</v>
      </c>
      <c r="C3328" s="1" t="s">
        <v>2796</v>
      </c>
      <c r="D3328" s="3" t="s">
        <v>3306</v>
      </c>
      <c r="E3328" s="2">
        <v>44552.232418981483</v>
      </c>
    </row>
    <row r="3329" spans="1:5" ht="33" customHeight="1" x14ac:dyDescent="0.3">
      <c r="A3329" s="1" t="s">
        <v>293</v>
      </c>
      <c r="B3329" s="1" t="s">
        <v>5</v>
      </c>
      <c r="C3329" s="1" t="s">
        <v>2796</v>
      </c>
      <c r="D3329" s="3" t="s">
        <v>3307</v>
      </c>
      <c r="E3329" s="2">
        <v>44552.232499999998</v>
      </c>
    </row>
    <row r="3330" spans="1:5" ht="33" customHeight="1" x14ac:dyDescent="0.3">
      <c r="A3330" s="1" t="s">
        <v>4</v>
      </c>
      <c r="B3330" s="1" t="s">
        <v>5</v>
      </c>
      <c r="C3330" s="1" t="s">
        <v>2796</v>
      </c>
      <c r="D3330" s="3" t="s">
        <v>3308</v>
      </c>
      <c r="E3330" s="2">
        <v>44552.233865740738</v>
      </c>
    </row>
    <row r="3331" spans="1:5" ht="33" customHeight="1" x14ac:dyDescent="0.3">
      <c r="A3331" s="1" t="s">
        <v>9</v>
      </c>
      <c r="B3331" s="1" t="s">
        <v>5</v>
      </c>
      <c r="C3331" s="1" t="s">
        <v>2796</v>
      </c>
      <c r="D3331" s="3" t="s">
        <v>3309</v>
      </c>
      <c r="E3331" s="2">
        <v>44552.235983796294</v>
      </c>
    </row>
    <row r="3332" spans="1:5" ht="33" customHeight="1" x14ac:dyDescent="0.3">
      <c r="A3332" s="1" t="s">
        <v>4</v>
      </c>
      <c r="B3332" s="1" t="s">
        <v>5</v>
      </c>
      <c r="C3332" s="1" t="s">
        <v>2796</v>
      </c>
      <c r="D3332" s="3" t="s">
        <v>3310</v>
      </c>
      <c r="E3332" s="2">
        <v>44552.236192129632</v>
      </c>
    </row>
    <row r="3333" spans="1:5" ht="33" customHeight="1" x14ac:dyDescent="0.3">
      <c r="A3333" s="1" t="s">
        <v>23</v>
      </c>
      <c r="B3333" s="1" t="s">
        <v>5</v>
      </c>
      <c r="C3333" s="1" t="s">
        <v>2796</v>
      </c>
      <c r="D3333" s="3" t="s">
        <v>3311</v>
      </c>
      <c r="E3333" s="2">
        <v>44552.242638888885</v>
      </c>
    </row>
    <row r="3334" spans="1:5" ht="33" customHeight="1" x14ac:dyDescent="0.3">
      <c r="A3334" s="1" t="s">
        <v>11</v>
      </c>
      <c r="B3334" s="1" t="s">
        <v>5</v>
      </c>
      <c r="C3334" s="1" t="s">
        <v>2796</v>
      </c>
      <c r="D3334" s="3" t="s">
        <v>3312</v>
      </c>
      <c r="E3334" s="2">
        <v>44552.245069444441</v>
      </c>
    </row>
    <row r="3335" spans="1:5" ht="33" customHeight="1" x14ac:dyDescent="0.3">
      <c r="A3335" s="1" t="s">
        <v>42</v>
      </c>
      <c r="B3335" s="1" t="s">
        <v>5</v>
      </c>
      <c r="C3335" s="1" t="s">
        <v>2796</v>
      </c>
      <c r="D3335" s="3" t="s">
        <v>3313</v>
      </c>
      <c r="E3335" s="2">
        <v>44552.258599537039</v>
      </c>
    </row>
    <row r="3336" spans="1:5" ht="33" customHeight="1" x14ac:dyDescent="0.3">
      <c r="A3336" s="1" t="s">
        <v>9</v>
      </c>
      <c r="B3336" s="1" t="s">
        <v>5</v>
      </c>
      <c r="C3336" s="1" t="s">
        <v>2796</v>
      </c>
      <c r="D3336" s="3" t="s">
        <v>3314</v>
      </c>
      <c r="E3336" s="2">
        <v>44552.26021990741</v>
      </c>
    </row>
    <row r="3337" spans="1:5" ht="33" customHeight="1" x14ac:dyDescent="0.3">
      <c r="A3337" s="1" t="s">
        <v>9</v>
      </c>
      <c r="B3337" s="1" t="s">
        <v>5</v>
      </c>
      <c r="C3337" s="1" t="s">
        <v>2796</v>
      </c>
      <c r="D3337" s="3" t="s">
        <v>3315</v>
      </c>
      <c r="E3337" s="2">
        <v>44552.263437499998</v>
      </c>
    </row>
    <row r="3338" spans="1:5" ht="33" customHeight="1" x14ac:dyDescent="0.3">
      <c r="A3338" s="1" t="s">
        <v>4</v>
      </c>
      <c r="B3338" s="1" t="s">
        <v>5</v>
      </c>
      <c r="C3338" s="1" t="s">
        <v>2796</v>
      </c>
      <c r="D3338" s="3" t="s">
        <v>3316</v>
      </c>
      <c r="E3338" s="2">
        <v>44552.27103009259</v>
      </c>
    </row>
    <row r="3339" spans="1:5" ht="33" customHeight="1" x14ac:dyDescent="0.3">
      <c r="A3339" s="1" t="s">
        <v>9</v>
      </c>
      <c r="B3339" s="1" t="s">
        <v>5</v>
      </c>
      <c r="C3339" s="1" t="s">
        <v>2796</v>
      </c>
      <c r="D3339" s="3" t="s">
        <v>3317</v>
      </c>
      <c r="E3339" s="2">
        <v>44552.271608796298</v>
      </c>
    </row>
    <row r="3340" spans="1:5" ht="33" customHeight="1" x14ac:dyDescent="0.3">
      <c r="A3340" s="1" t="s">
        <v>4</v>
      </c>
      <c r="B3340" s="1" t="s">
        <v>5</v>
      </c>
      <c r="C3340" s="1" t="s">
        <v>2796</v>
      </c>
      <c r="D3340" s="3" t="s">
        <v>3318</v>
      </c>
      <c r="E3340" s="2">
        <v>44552.275358796294</v>
      </c>
    </row>
    <row r="3341" spans="1:5" ht="33" customHeight="1" x14ac:dyDescent="0.3">
      <c r="A3341" s="1" t="s">
        <v>9</v>
      </c>
      <c r="B3341" s="1" t="s">
        <v>5</v>
      </c>
      <c r="C3341" s="1" t="s">
        <v>2796</v>
      </c>
      <c r="D3341" s="3" t="s">
        <v>3319</v>
      </c>
      <c r="E3341" s="2">
        <v>44552.277777777781</v>
      </c>
    </row>
    <row r="3342" spans="1:5" ht="33" customHeight="1" x14ac:dyDescent="0.3">
      <c r="A3342" s="1" t="s">
        <v>42</v>
      </c>
      <c r="B3342" s="1" t="s">
        <v>5</v>
      </c>
      <c r="C3342" s="1" t="s">
        <v>2796</v>
      </c>
      <c r="D3342" s="3" t="s">
        <v>3320</v>
      </c>
      <c r="E3342" s="2">
        <v>44552.278287037036</v>
      </c>
    </row>
    <row r="3343" spans="1:5" ht="33" customHeight="1" x14ac:dyDescent="0.3">
      <c r="A3343" s="1" t="s">
        <v>9</v>
      </c>
      <c r="B3343" s="1" t="s">
        <v>5</v>
      </c>
      <c r="C3343" s="1" t="s">
        <v>2796</v>
      </c>
      <c r="D3343" s="3" t="s">
        <v>3321</v>
      </c>
      <c r="E3343" s="2">
        <v>44552.283912037034</v>
      </c>
    </row>
    <row r="3344" spans="1:5" ht="33" customHeight="1" x14ac:dyDescent="0.3">
      <c r="A3344" s="1" t="s">
        <v>17</v>
      </c>
      <c r="B3344" s="1" t="s">
        <v>5</v>
      </c>
      <c r="C3344" s="1" t="s">
        <v>2796</v>
      </c>
      <c r="D3344" s="3" t="s">
        <v>3322</v>
      </c>
      <c r="E3344" s="2">
        <v>44552.290069444447</v>
      </c>
    </row>
    <row r="3345" spans="1:5" ht="33" customHeight="1" x14ac:dyDescent="0.3">
      <c r="A3345" s="1" t="s">
        <v>9</v>
      </c>
      <c r="B3345" s="1" t="s">
        <v>5</v>
      </c>
      <c r="C3345" s="1" t="s">
        <v>2796</v>
      </c>
      <c r="D3345" s="3" t="s">
        <v>3323</v>
      </c>
      <c r="E3345" s="2">
        <v>44552.295347222222</v>
      </c>
    </row>
    <row r="3346" spans="1:5" ht="33" customHeight="1" x14ac:dyDescent="0.3">
      <c r="A3346" s="1" t="s">
        <v>42</v>
      </c>
      <c r="B3346" s="1" t="s">
        <v>5</v>
      </c>
      <c r="C3346" s="1" t="s">
        <v>2796</v>
      </c>
      <c r="D3346" s="3" t="s">
        <v>3324</v>
      </c>
      <c r="E3346" s="2">
        <v>44552.300370370373</v>
      </c>
    </row>
    <row r="3347" spans="1:5" ht="33" customHeight="1" x14ac:dyDescent="0.3">
      <c r="A3347" s="1" t="s">
        <v>9</v>
      </c>
      <c r="B3347" s="1" t="s">
        <v>5</v>
      </c>
      <c r="C3347" s="1" t="s">
        <v>2796</v>
      </c>
      <c r="D3347" s="3" t="s">
        <v>3325</v>
      </c>
      <c r="E3347" s="2">
        <v>44552.306793981479</v>
      </c>
    </row>
    <row r="3348" spans="1:5" ht="33" customHeight="1" x14ac:dyDescent="0.3">
      <c r="A3348" s="1" t="s">
        <v>11</v>
      </c>
      <c r="B3348" s="1" t="s">
        <v>5</v>
      </c>
      <c r="C3348" s="1" t="s">
        <v>2796</v>
      </c>
      <c r="D3348" s="3" t="s">
        <v>3326</v>
      </c>
      <c r="E3348" s="2">
        <v>44552.308749999997</v>
      </c>
    </row>
    <row r="3349" spans="1:5" ht="33" customHeight="1" x14ac:dyDescent="0.3">
      <c r="A3349" s="1" t="s">
        <v>23</v>
      </c>
      <c r="B3349" s="1" t="s">
        <v>5</v>
      </c>
      <c r="C3349" s="1" t="s">
        <v>2796</v>
      </c>
      <c r="D3349" s="3" t="s">
        <v>3327</v>
      </c>
      <c r="E3349" s="2">
        <v>44552.314699074072</v>
      </c>
    </row>
    <row r="3350" spans="1:5" ht="33" customHeight="1" x14ac:dyDescent="0.3">
      <c r="A3350" s="1" t="s">
        <v>4</v>
      </c>
      <c r="B3350" s="1" t="s">
        <v>5</v>
      </c>
      <c r="C3350" s="1" t="s">
        <v>2796</v>
      </c>
      <c r="D3350" s="3" t="s">
        <v>3328</v>
      </c>
      <c r="E3350" s="2">
        <v>44552.319699074076</v>
      </c>
    </row>
    <row r="3351" spans="1:5" ht="33" customHeight="1" x14ac:dyDescent="0.3">
      <c r="A3351" s="1" t="s">
        <v>42</v>
      </c>
      <c r="B3351" s="1" t="s">
        <v>5</v>
      </c>
      <c r="C3351" s="1" t="s">
        <v>2796</v>
      </c>
      <c r="D3351" s="3" t="s">
        <v>3329</v>
      </c>
      <c r="E3351" s="2">
        <v>44552.322847222225</v>
      </c>
    </row>
    <row r="3352" spans="1:5" ht="33" customHeight="1" x14ac:dyDescent="0.3">
      <c r="A3352" s="1" t="s">
        <v>48</v>
      </c>
      <c r="B3352" s="1" t="s">
        <v>13</v>
      </c>
      <c r="C3352" s="1" t="s">
        <v>2796</v>
      </c>
      <c r="D3352" s="3" t="s">
        <v>3330</v>
      </c>
      <c r="E3352" s="2">
        <v>44552.325590277775</v>
      </c>
    </row>
    <row r="3353" spans="1:5" ht="33" customHeight="1" x14ac:dyDescent="0.3">
      <c r="A3353" s="1" t="s">
        <v>11</v>
      </c>
      <c r="B3353" s="1" t="s">
        <v>5</v>
      </c>
      <c r="C3353" s="1" t="s">
        <v>2796</v>
      </c>
      <c r="D3353" s="3" t="s">
        <v>3331</v>
      </c>
      <c r="E3353" s="2">
        <v>44552.328275462962</v>
      </c>
    </row>
    <row r="3354" spans="1:5" ht="33" customHeight="1" x14ac:dyDescent="0.3">
      <c r="A3354" s="1" t="s">
        <v>4</v>
      </c>
      <c r="B3354" s="1" t="s">
        <v>5</v>
      </c>
      <c r="C3354" s="1" t="s">
        <v>2796</v>
      </c>
      <c r="D3354" s="3" t="s">
        <v>3332</v>
      </c>
      <c r="E3354" s="2">
        <v>44552.330011574071</v>
      </c>
    </row>
    <row r="3355" spans="1:5" ht="33" customHeight="1" x14ac:dyDescent="0.3">
      <c r="A3355" s="1" t="s">
        <v>4</v>
      </c>
      <c r="B3355" s="1" t="s">
        <v>5</v>
      </c>
      <c r="C3355" s="1" t="s">
        <v>2796</v>
      </c>
      <c r="D3355" s="3" t="s">
        <v>3333</v>
      </c>
      <c r="E3355" s="2">
        <v>44552.335625</v>
      </c>
    </row>
    <row r="3356" spans="1:5" ht="33" customHeight="1" x14ac:dyDescent="0.3">
      <c r="A3356" s="1" t="s">
        <v>42</v>
      </c>
      <c r="B3356" s="1" t="s">
        <v>5</v>
      </c>
      <c r="C3356" s="1" t="s">
        <v>2796</v>
      </c>
      <c r="D3356" s="3" t="s">
        <v>3334</v>
      </c>
      <c r="E3356" s="2">
        <v>44552.336018518516</v>
      </c>
    </row>
    <row r="3357" spans="1:5" ht="33" customHeight="1" x14ac:dyDescent="0.3">
      <c r="A3357" s="1" t="s">
        <v>4</v>
      </c>
      <c r="B3357" s="1" t="s">
        <v>5</v>
      </c>
      <c r="C3357" s="1" t="s">
        <v>2796</v>
      </c>
      <c r="D3357" s="3" t="s">
        <v>3335</v>
      </c>
      <c r="E3357" s="2">
        <v>44552.34302083333</v>
      </c>
    </row>
    <row r="3358" spans="1:5" ht="33" customHeight="1" x14ac:dyDescent="0.3">
      <c r="A3358" s="1" t="s">
        <v>4</v>
      </c>
      <c r="B3358" s="1" t="s">
        <v>5</v>
      </c>
      <c r="C3358" s="1" t="s">
        <v>2796</v>
      </c>
      <c r="D3358" s="3" t="s">
        <v>3336</v>
      </c>
      <c r="E3358" s="2">
        <v>44552.344340277778</v>
      </c>
    </row>
    <row r="3359" spans="1:5" ht="33" customHeight="1" x14ac:dyDescent="0.3">
      <c r="A3359" s="1" t="s">
        <v>42</v>
      </c>
      <c r="B3359" s="1" t="s">
        <v>5</v>
      </c>
      <c r="C3359" s="1" t="s">
        <v>2796</v>
      </c>
      <c r="D3359" s="3" t="s">
        <v>3337</v>
      </c>
      <c r="E3359" s="2">
        <v>44552.34642361111</v>
      </c>
    </row>
    <row r="3360" spans="1:5" ht="33" customHeight="1" x14ac:dyDescent="0.3">
      <c r="A3360" s="1" t="s">
        <v>17</v>
      </c>
      <c r="B3360" s="1" t="s">
        <v>30</v>
      </c>
      <c r="C3360" s="1" t="s">
        <v>2796</v>
      </c>
      <c r="D3360" s="3" t="s">
        <v>3338</v>
      </c>
      <c r="E3360" s="2">
        <v>44552.348402777781</v>
      </c>
    </row>
    <row r="3361" spans="1:5" ht="33" customHeight="1" x14ac:dyDescent="0.3">
      <c r="A3361" s="1" t="s">
        <v>23</v>
      </c>
      <c r="B3361" s="1" t="s">
        <v>5</v>
      </c>
      <c r="C3361" s="1" t="s">
        <v>2796</v>
      </c>
      <c r="D3361" s="3" t="s">
        <v>3339</v>
      </c>
      <c r="E3361" s="2">
        <v>44552.34983796296</v>
      </c>
    </row>
    <row r="3362" spans="1:5" ht="33" customHeight="1" x14ac:dyDescent="0.3">
      <c r="A3362" s="1" t="s">
        <v>48</v>
      </c>
      <c r="B3362" s="1" t="s">
        <v>13</v>
      </c>
      <c r="C3362" s="1" t="s">
        <v>2796</v>
      </c>
      <c r="D3362" s="3" t="s">
        <v>3340</v>
      </c>
      <c r="E3362" s="2">
        <v>44552.350381944445</v>
      </c>
    </row>
    <row r="3363" spans="1:5" ht="33" customHeight="1" x14ac:dyDescent="0.3">
      <c r="A3363" s="1" t="s">
        <v>23</v>
      </c>
      <c r="B3363" s="1" t="s">
        <v>30</v>
      </c>
      <c r="C3363" s="1" t="s">
        <v>2796</v>
      </c>
      <c r="D3363" s="3" t="s">
        <v>3341</v>
      </c>
      <c r="E3363" s="2">
        <v>44552.351111111115</v>
      </c>
    </row>
    <row r="3364" spans="1:5" ht="33" customHeight="1" x14ac:dyDescent="0.3">
      <c r="A3364" s="1" t="s">
        <v>11</v>
      </c>
      <c r="B3364" s="1" t="s">
        <v>30</v>
      </c>
      <c r="C3364" s="1" t="s">
        <v>2796</v>
      </c>
      <c r="D3364" s="3" t="s">
        <v>3342</v>
      </c>
      <c r="E3364" s="2">
        <v>44552.353587962964</v>
      </c>
    </row>
    <row r="3365" spans="1:5" ht="33" customHeight="1" x14ac:dyDescent="0.3">
      <c r="A3365" s="1" t="s">
        <v>9</v>
      </c>
      <c r="B3365" s="1" t="s">
        <v>5</v>
      </c>
      <c r="C3365" s="1" t="s">
        <v>2796</v>
      </c>
      <c r="D3365" s="3" t="s">
        <v>3343</v>
      </c>
      <c r="E3365" s="2">
        <v>44552.363310185188</v>
      </c>
    </row>
    <row r="3366" spans="1:5" ht="33" customHeight="1" x14ac:dyDescent="0.3">
      <c r="A3366" s="1" t="s">
        <v>4</v>
      </c>
      <c r="B3366" s="1" t="s">
        <v>5</v>
      </c>
      <c r="C3366" s="1" t="s">
        <v>2796</v>
      </c>
      <c r="D3366" s="3" t="s">
        <v>3344</v>
      </c>
      <c r="E3366" s="2">
        <v>44552.368657407409</v>
      </c>
    </row>
    <row r="3367" spans="1:5" ht="33" customHeight="1" x14ac:dyDescent="0.3">
      <c r="A3367" s="1" t="s">
        <v>9</v>
      </c>
      <c r="B3367" s="1" t="s">
        <v>5</v>
      </c>
      <c r="C3367" s="1" t="s">
        <v>2796</v>
      </c>
      <c r="D3367" s="3" t="s">
        <v>3345</v>
      </c>
      <c r="E3367" s="2">
        <v>44552.374212962961</v>
      </c>
    </row>
    <row r="3368" spans="1:5" ht="33" customHeight="1" x14ac:dyDescent="0.3">
      <c r="A3368" s="1" t="s">
        <v>23</v>
      </c>
      <c r="B3368" s="1" t="s">
        <v>30</v>
      </c>
      <c r="C3368" s="1" t="s">
        <v>2796</v>
      </c>
      <c r="D3368" s="3" t="s">
        <v>3346</v>
      </c>
      <c r="E3368" s="2">
        <v>44552.375868055555</v>
      </c>
    </row>
    <row r="3369" spans="1:5" ht="33" customHeight="1" x14ac:dyDescent="0.3">
      <c r="A3369" s="1" t="s">
        <v>4</v>
      </c>
      <c r="B3369" s="1" t="s">
        <v>5</v>
      </c>
      <c r="C3369" s="1" t="s">
        <v>2796</v>
      </c>
      <c r="D3369" s="3" t="s">
        <v>3347</v>
      </c>
      <c r="E3369" s="2">
        <v>44552.38113425926</v>
      </c>
    </row>
    <row r="3370" spans="1:5" ht="33" customHeight="1" x14ac:dyDescent="0.3">
      <c r="A3370" s="1" t="s">
        <v>4</v>
      </c>
      <c r="B3370" s="1" t="s">
        <v>5</v>
      </c>
      <c r="C3370" s="1" t="s">
        <v>2796</v>
      </c>
      <c r="D3370" s="3" t="s">
        <v>3348</v>
      </c>
      <c r="E3370" s="2">
        <v>44552.384456018517</v>
      </c>
    </row>
    <row r="3371" spans="1:5" ht="33" customHeight="1" x14ac:dyDescent="0.3">
      <c r="A3371" s="1" t="s">
        <v>4</v>
      </c>
      <c r="B3371" s="1" t="s">
        <v>5</v>
      </c>
      <c r="C3371" s="1" t="s">
        <v>2796</v>
      </c>
      <c r="D3371" s="3" t="s">
        <v>3349</v>
      </c>
      <c r="E3371" s="2">
        <v>44552.390266203707</v>
      </c>
    </row>
    <row r="3372" spans="1:5" ht="33" customHeight="1" x14ac:dyDescent="0.3">
      <c r="A3372" s="1" t="s">
        <v>42</v>
      </c>
      <c r="B3372" s="1" t="s">
        <v>5</v>
      </c>
      <c r="C3372" s="1" t="s">
        <v>2796</v>
      </c>
      <c r="D3372" s="3" t="s">
        <v>3350</v>
      </c>
      <c r="E3372" s="2">
        <v>44552.394548611112</v>
      </c>
    </row>
    <row r="3373" spans="1:5" ht="33" customHeight="1" x14ac:dyDescent="0.3">
      <c r="A3373" s="1" t="s">
        <v>17</v>
      </c>
      <c r="B3373" s="1" t="s">
        <v>30</v>
      </c>
      <c r="C3373" s="1" t="s">
        <v>2796</v>
      </c>
      <c r="D3373" s="3" t="s">
        <v>3351</v>
      </c>
      <c r="E3373" s="2">
        <v>44552.396064814813</v>
      </c>
    </row>
    <row r="3374" spans="1:5" ht="33" customHeight="1" x14ac:dyDescent="0.3">
      <c r="A3374" s="1" t="s">
        <v>42</v>
      </c>
      <c r="B3374" s="1" t="s">
        <v>5</v>
      </c>
      <c r="C3374" s="1" t="s">
        <v>2796</v>
      </c>
      <c r="D3374" s="3" t="s">
        <v>3352</v>
      </c>
      <c r="E3374" s="2">
        <v>44552.397245370368</v>
      </c>
    </row>
    <row r="3375" spans="1:5" ht="33" customHeight="1" x14ac:dyDescent="0.3">
      <c r="A3375" s="1" t="s">
        <v>64</v>
      </c>
      <c r="B3375" s="1" t="s">
        <v>5</v>
      </c>
      <c r="C3375" s="1" t="s">
        <v>2796</v>
      </c>
      <c r="D3375" s="3" t="s">
        <v>3353</v>
      </c>
      <c r="E3375" s="2">
        <v>44552.397974537038</v>
      </c>
    </row>
    <row r="3376" spans="1:5" ht="33" customHeight="1" x14ac:dyDescent="0.3">
      <c r="A3376" s="1" t="s">
        <v>42</v>
      </c>
      <c r="B3376" s="1" t="s">
        <v>5</v>
      </c>
      <c r="C3376" s="1" t="s">
        <v>2796</v>
      </c>
      <c r="D3376" s="3" t="s">
        <v>3354</v>
      </c>
      <c r="E3376" s="2">
        <v>44552.400370370371</v>
      </c>
    </row>
    <row r="3377" spans="1:5" ht="33" customHeight="1" x14ac:dyDescent="0.3">
      <c r="A3377" s="1" t="s">
        <v>42</v>
      </c>
      <c r="B3377" s="1" t="s">
        <v>5</v>
      </c>
      <c r="C3377" s="1" t="s">
        <v>2796</v>
      </c>
      <c r="D3377" s="3" t="s">
        <v>3355</v>
      </c>
      <c r="E3377" s="2">
        <v>44552.400439814817</v>
      </c>
    </row>
    <row r="3378" spans="1:5" ht="33" customHeight="1" x14ac:dyDescent="0.3">
      <c r="A3378" s="1" t="s">
        <v>4</v>
      </c>
      <c r="B3378" s="1" t="s">
        <v>5</v>
      </c>
      <c r="C3378" s="1" t="s">
        <v>2796</v>
      </c>
      <c r="D3378" s="3" t="s">
        <v>3356</v>
      </c>
      <c r="E3378" s="2">
        <v>44552.403912037036</v>
      </c>
    </row>
    <row r="3379" spans="1:5" ht="33" customHeight="1" x14ac:dyDescent="0.3">
      <c r="A3379" s="1" t="s">
        <v>17</v>
      </c>
      <c r="B3379" s="1" t="s">
        <v>5</v>
      </c>
      <c r="C3379" s="1" t="s">
        <v>2796</v>
      </c>
      <c r="D3379" s="3" t="s">
        <v>3357</v>
      </c>
      <c r="E3379" s="2">
        <v>44552.404374999998</v>
      </c>
    </row>
    <row r="3380" spans="1:5" ht="33" customHeight="1" x14ac:dyDescent="0.3">
      <c r="A3380" s="1" t="s">
        <v>17</v>
      </c>
      <c r="B3380" s="1" t="s">
        <v>5</v>
      </c>
      <c r="C3380" s="1" t="s">
        <v>2796</v>
      </c>
      <c r="D3380" s="3" t="s">
        <v>3358</v>
      </c>
      <c r="E3380" s="2">
        <v>44552.405717592592</v>
      </c>
    </row>
    <row r="3381" spans="1:5" ht="33" customHeight="1" x14ac:dyDescent="0.3">
      <c r="A3381" s="1" t="s">
        <v>48</v>
      </c>
      <c r="B3381" s="1" t="s">
        <v>5</v>
      </c>
      <c r="C3381" s="1" t="s">
        <v>2796</v>
      </c>
      <c r="D3381" s="3" t="s">
        <v>3359</v>
      </c>
      <c r="E3381" s="2">
        <v>44552.41207175926</v>
      </c>
    </row>
    <row r="3382" spans="1:5" ht="33" customHeight="1" x14ac:dyDescent="0.3">
      <c r="A3382" s="1" t="s">
        <v>1308</v>
      </c>
      <c r="B3382" s="1" t="s">
        <v>5</v>
      </c>
      <c r="C3382" s="1" t="s">
        <v>2796</v>
      </c>
      <c r="D3382" s="3" t="s">
        <v>3360</v>
      </c>
      <c r="E3382" s="2">
        <v>44552.414212962962</v>
      </c>
    </row>
    <row r="3383" spans="1:5" ht="33" customHeight="1" x14ac:dyDescent="0.3">
      <c r="A3383" s="1" t="s">
        <v>9</v>
      </c>
      <c r="B3383" s="1" t="s">
        <v>5</v>
      </c>
      <c r="C3383" s="1" t="s">
        <v>2796</v>
      </c>
      <c r="D3383" s="3" t="s">
        <v>3361</v>
      </c>
      <c r="E3383" s="2">
        <v>44552.415000000001</v>
      </c>
    </row>
    <row r="3384" spans="1:5" ht="33" customHeight="1" x14ac:dyDescent="0.3">
      <c r="A3384" s="1" t="s">
        <v>9</v>
      </c>
      <c r="B3384" s="1" t="s">
        <v>5</v>
      </c>
      <c r="C3384" s="1" t="s">
        <v>2796</v>
      </c>
      <c r="D3384" s="3" t="s">
        <v>3362</v>
      </c>
      <c r="E3384" s="2">
        <v>44552.415856481479</v>
      </c>
    </row>
    <row r="3385" spans="1:5" ht="33" customHeight="1" x14ac:dyDescent="0.3">
      <c r="A3385" s="1" t="s">
        <v>9</v>
      </c>
      <c r="B3385" s="1" t="s">
        <v>5</v>
      </c>
      <c r="C3385" s="1" t="s">
        <v>2796</v>
      </c>
      <c r="D3385" s="3" t="s">
        <v>3363</v>
      </c>
      <c r="E3385" s="2">
        <v>44552.416064814817</v>
      </c>
    </row>
    <row r="3386" spans="1:5" ht="33" customHeight="1" x14ac:dyDescent="0.3">
      <c r="A3386" s="1" t="s">
        <v>4</v>
      </c>
      <c r="B3386" s="1" t="s">
        <v>5</v>
      </c>
      <c r="C3386" s="1" t="s">
        <v>2796</v>
      </c>
      <c r="D3386" s="3" t="s">
        <v>3364</v>
      </c>
      <c r="E3386" s="2">
        <v>44552.416956018518</v>
      </c>
    </row>
    <row r="3387" spans="1:5" ht="33" customHeight="1" x14ac:dyDescent="0.3">
      <c r="A3387" s="1" t="s">
        <v>9</v>
      </c>
      <c r="B3387" s="1" t="s">
        <v>5</v>
      </c>
      <c r="C3387" s="1" t="s">
        <v>2796</v>
      </c>
      <c r="D3387" s="3" t="s">
        <v>3365</v>
      </c>
      <c r="E3387" s="2">
        <v>44552.417187500003</v>
      </c>
    </row>
    <row r="3388" spans="1:5" ht="33" customHeight="1" x14ac:dyDescent="0.3">
      <c r="A3388" s="1" t="s">
        <v>9</v>
      </c>
      <c r="B3388" s="1" t="s">
        <v>5</v>
      </c>
      <c r="C3388" s="1" t="s">
        <v>2796</v>
      </c>
      <c r="D3388" s="3" t="s">
        <v>3366</v>
      </c>
      <c r="E3388" s="2">
        <v>44552.417905092596</v>
      </c>
    </row>
    <row r="3389" spans="1:5" ht="33" customHeight="1" x14ac:dyDescent="0.3">
      <c r="A3389" s="1" t="s">
        <v>17</v>
      </c>
      <c r="B3389" s="1" t="s">
        <v>5</v>
      </c>
      <c r="C3389" s="1" t="s">
        <v>2796</v>
      </c>
      <c r="D3389" s="3" t="s">
        <v>3367</v>
      </c>
      <c r="E3389" s="2">
        <v>44552.418321759258</v>
      </c>
    </row>
    <row r="3390" spans="1:5" ht="33" customHeight="1" x14ac:dyDescent="0.3">
      <c r="A3390" s="1" t="s">
        <v>9</v>
      </c>
      <c r="B3390" s="1" t="s">
        <v>5</v>
      </c>
      <c r="C3390" s="1" t="s">
        <v>2796</v>
      </c>
      <c r="D3390" s="3" t="s">
        <v>3368</v>
      </c>
      <c r="E3390" s="2">
        <v>44552.418564814812</v>
      </c>
    </row>
    <row r="3391" spans="1:5" ht="33" customHeight="1" x14ac:dyDescent="0.3">
      <c r="A3391" s="1" t="s">
        <v>42</v>
      </c>
      <c r="B3391" s="1" t="s">
        <v>5</v>
      </c>
      <c r="C3391" s="1" t="s">
        <v>2796</v>
      </c>
      <c r="D3391" s="3" t="s">
        <v>3369</v>
      </c>
      <c r="E3391" s="2">
        <v>44552.418622685182</v>
      </c>
    </row>
    <row r="3392" spans="1:5" ht="33" customHeight="1" x14ac:dyDescent="0.3">
      <c r="A3392" s="1" t="s">
        <v>9</v>
      </c>
      <c r="B3392" s="1" t="s">
        <v>5</v>
      </c>
      <c r="C3392" s="1" t="s">
        <v>2796</v>
      </c>
      <c r="D3392" s="3" t="s">
        <v>3370</v>
      </c>
      <c r="E3392" s="2">
        <v>44552.418946759259</v>
      </c>
    </row>
    <row r="3393" spans="1:5" ht="33" customHeight="1" x14ac:dyDescent="0.3">
      <c r="A3393" s="1" t="s">
        <v>9</v>
      </c>
      <c r="B3393" s="1" t="s">
        <v>5</v>
      </c>
      <c r="C3393" s="1" t="s">
        <v>2796</v>
      </c>
      <c r="D3393" s="3" t="s">
        <v>3371</v>
      </c>
      <c r="E3393" s="2">
        <v>44552.419409722221</v>
      </c>
    </row>
    <row r="3394" spans="1:5" ht="33" customHeight="1" x14ac:dyDescent="0.3">
      <c r="A3394" s="1" t="s">
        <v>4</v>
      </c>
      <c r="B3394" s="1" t="s">
        <v>5</v>
      </c>
      <c r="C3394" s="1" t="s">
        <v>2796</v>
      </c>
      <c r="D3394" s="3" t="s">
        <v>3372</v>
      </c>
      <c r="E3394" s="2">
        <v>44552.420138888891</v>
      </c>
    </row>
    <row r="3395" spans="1:5" ht="33" customHeight="1" x14ac:dyDescent="0.3">
      <c r="A3395" s="1" t="s">
        <v>4</v>
      </c>
      <c r="B3395" s="1" t="s">
        <v>5</v>
      </c>
      <c r="C3395" s="1" t="s">
        <v>2796</v>
      </c>
      <c r="D3395" s="3" t="s">
        <v>3373</v>
      </c>
      <c r="E3395" s="2">
        <v>44552.420300925929</v>
      </c>
    </row>
    <row r="3396" spans="1:5" ht="33" customHeight="1" x14ac:dyDescent="0.3">
      <c r="A3396" s="1" t="s">
        <v>42</v>
      </c>
      <c r="B3396" s="1" t="s">
        <v>5</v>
      </c>
      <c r="C3396" s="1" t="s">
        <v>2796</v>
      </c>
      <c r="D3396" s="3" t="s">
        <v>3374</v>
      </c>
      <c r="E3396" s="2">
        <v>44552.41678240741</v>
      </c>
    </row>
    <row r="3397" spans="1:5" ht="33" customHeight="1" x14ac:dyDescent="0.3">
      <c r="A3397" s="1" t="s">
        <v>4</v>
      </c>
      <c r="B3397" s="1" t="s">
        <v>5</v>
      </c>
      <c r="C3397" s="1" t="s">
        <v>2796</v>
      </c>
      <c r="D3397" s="3" t="s">
        <v>3375</v>
      </c>
      <c r="E3397" s="2">
        <v>44552.420393518521</v>
      </c>
    </row>
    <row r="3398" spans="1:5" ht="33" customHeight="1" x14ac:dyDescent="0.3">
      <c r="A3398" s="1" t="s">
        <v>11</v>
      </c>
      <c r="B3398" s="1" t="s">
        <v>5</v>
      </c>
      <c r="C3398" s="1" t="s">
        <v>2796</v>
      </c>
      <c r="D3398" s="3" t="s">
        <v>3376</v>
      </c>
      <c r="E3398" s="2">
        <v>44552.420555555553</v>
      </c>
    </row>
    <row r="3399" spans="1:5" ht="33" customHeight="1" x14ac:dyDescent="0.3">
      <c r="A3399" s="1" t="s">
        <v>9</v>
      </c>
      <c r="B3399" s="1" t="s">
        <v>5</v>
      </c>
      <c r="C3399" s="1" t="s">
        <v>2796</v>
      </c>
      <c r="D3399" s="3" t="s">
        <v>3377</v>
      </c>
      <c r="E3399" s="2">
        <v>44552.420914351853</v>
      </c>
    </row>
    <row r="3400" spans="1:5" ht="33" customHeight="1" x14ac:dyDescent="0.3">
      <c r="A3400" s="1" t="s">
        <v>9</v>
      </c>
      <c r="B3400" s="1" t="s">
        <v>5</v>
      </c>
      <c r="C3400" s="1" t="s">
        <v>2796</v>
      </c>
      <c r="D3400" s="3" t="s">
        <v>3378</v>
      </c>
      <c r="E3400" s="2">
        <v>44552.420983796299</v>
      </c>
    </row>
    <row r="3401" spans="1:5" ht="33" customHeight="1" x14ac:dyDescent="0.3">
      <c r="A3401" s="1" t="s">
        <v>42</v>
      </c>
      <c r="B3401" s="1" t="s">
        <v>5</v>
      </c>
      <c r="C3401" s="1" t="s">
        <v>2796</v>
      </c>
      <c r="D3401" s="3" t="s">
        <v>3379</v>
      </c>
      <c r="E3401" s="2">
        <v>44552.42119212963</v>
      </c>
    </row>
    <row r="3402" spans="1:5" ht="33" customHeight="1" x14ac:dyDescent="0.3">
      <c r="A3402" s="1" t="s">
        <v>4</v>
      </c>
      <c r="B3402" s="1" t="s">
        <v>5</v>
      </c>
      <c r="C3402" s="1" t="s">
        <v>2796</v>
      </c>
      <c r="D3402" s="3" t="s">
        <v>3380</v>
      </c>
      <c r="E3402" s="2">
        <v>44552.421215277776</v>
      </c>
    </row>
    <row r="3403" spans="1:5" ht="33" customHeight="1" x14ac:dyDescent="0.3">
      <c r="A3403" s="1" t="s">
        <v>4</v>
      </c>
      <c r="B3403" s="1" t="s">
        <v>5</v>
      </c>
      <c r="C3403" s="1" t="s">
        <v>2796</v>
      </c>
      <c r="D3403" s="3" t="s">
        <v>3381</v>
      </c>
      <c r="E3403" s="2">
        <v>44552.421527777777</v>
      </c>
    </row>
    <row r="3404" spans="1:5" ht="33" customHeight="1" x14ac:dyDescent="0.3">
      <c r="A3404" s="1" t="s">
        <v>4</v>
      </c>
      <c r="B3404" s="1" t="s">
        <v>5</v>
      </c>
      <c r="C3404" s="1" t="s">
        <v>2796</v>
      </c>
      <c r="D3404" s="3" t="s">
        <v>3382</v>
      </c>
      <c r="E3404" s="2">
        <v>44552.421701388892</v>
      </c>
    </row>
    <row r="3405" spans="1:5" ht="33" customHeight="1" x14ac:dyDescent="0.3">
      <c r="A3405" s="1" t="s">
        <v>42</v>
      </c>
      <c r="B3405" s="1" t="s">
        <v>5</v>
      </c>
      <c r="C3405" s="1" t="s">
        <v>2796</v>
      </c>
      <c r="D3405" s="3" t="s">
        <v>3383</v>
      </c>
      <c r="E3405" s="2">
        <v>44552.4221875</v>
      </c>
    </row>
    <row r="3406" spans="1:5" ht="33" customHeight="1" x14ac:dyDescent="0.3">
      <c r="A3406" s="1" t="s">
        <v>42</v>
      </c>
      <c r="B3406" s="1" t="s">
        <v>5</v>
      </c>
      <c r="C3406" s="1" t="s">
        <v>2796</v>
      </c>
      <c r="D3406" s="3" t="e" cm="1">
        <f t="array" ref="D3406">- leave encashment
- well being Allowance as hotel/flight Vouchers</f>
        <v>#NAME?</v>
      </c>
      <c r="E3406" s="2">
        <v>44552.422789351855</v>
      </c>
    </row>
    <row r="3407" spans="1:5" ht="33" customHeight="1" x14ac:dyDescent="0.3">
      <c r="A3407" s="1" t="s">
        <v>11</v>
      </c>
      <c r="B3407" s="1" t="s">
        <v>5</v>
      </c>
      <c r="C3407" s="1" t="s">
        <v>2796</v>
      </c>
      <c r="D3407" s="3" t="s">
        <v>3384</v>
      </c>
      <c r="E3407" s="2">
        <v>44552.423402777778</v>
      </c>
    </row>
    <row r="3408" spans="1:5" ht="33" customHeight="1" x14ac:dyDescent="0.3">
      <c r="A3408" s="1" t="s">
        <v>11</v>
      </c>
      <c r="B3408" s="1" t="s">
        <v>5</v>
      </c>
      <c r="C3408" s="1" t="s">
        <v>2796</v>
      </c>
      <c r="D3408" s="3" t="s">
        <v>3385</v>
      </c>
      <c r="E3408" s="2">
        <v>44552.423472222225</v>
      </c>
    </row>
    <row r="3409" spans="1:5" ht="33" customHeight="1" x14ac:dyDescent="0.3">
      <c r="A3409" s="1" t="s">
        <v>9</v>
      </c>
      <c r="B3409" s="1" t="s">
        <v>5</v>
      </c>
      <c r="C3409" s="1" t="s">
        <v>2796</v>
      </c>
      <c r="D3409" s="3" t="s">
        <v>3386</v>
      </c>
      <c r="E3409" s="2">
        <v>44552.423564814817</v>
      </c>
    </row>
    <row r="3410" spans="1:5" ht="33" customHeight="1" x14ac:dyDescent="0.3">
      <c r="A3410" s="1" t="s">
        <v>42</v>
      </c>
      <c r="B3410" s="1" t="s">
        <v>5</v>
      </c>
      <c r="C3410" s="1" t="s">
        <v>2796</v>
      </c>
      <c r="D3410" s="3" t="s">
        <v>3387</v>
      </c>
      <c r="E3410" s="2">
        <v>44552.423981481479</v>
      </c>
    </row>
    <row r="3411" spans="1:5" ht="33" customHeight="1" x14ac:dyDescent="0.3">
      <c r="A3411" s="1" t="s">
        <v>11</v>
      </c>
      <c r="B3411" s="1" t="s">
        <v>5</v>
      </c>
      <c r="C3411" s="1" t="s">
        <v>2796</v>
      </c>
      <c r="D3411" s="3" t="s">
        <v>3388</v>
      </c>
      <c r="E3411" s="2">
        <v>44552.424189814818</v>
      </c>
    </row>
    <row r="3412" spans="1:5" ht="33" customHeight="1" x14ac:dyDescent="0.3">
      <c r="A3412" s="1" t="s">
        <v>11</v>
      </c>
      <c r="B3412" s="1" t="s">
        <v>5</v>
      </c>
      <c r="C3412" s="1" t="s">
        <v>2796</v>
      </c>
      <c r="D3412" s="3" t="s">
        <v>3389</v>
      </c>
      <c r="E3412" s="2">
        <v>44552.42428240741</v>
      </c>
    </row>
    <row r="3413" spans="1:5" ht="33" customHeight="1" x14ac:dyDescent="0.3">
      <c r="A3413" s="1" t="s">
        <v>11</v>
      </c>
      <c r="B3413" s="1" t="s">
        <v>5</v>
      </c>
      <c r="C3413" s="1" t="s">
        <v>2796</v>
      </c>
      <c r="D3413" s="3" t="s">
        <v>3390</v>
      </c>
      <c r="E3413" s="2">
        <v>44552.424571759257</v>
      </c>
    </row>
    <row r="3414" spans="1:5" ht="33" customHeight="1" x14ac:dyDescent="0.3">
      <c r="A3414" s="1" t="s">
        <v>42</v>
      </c>
      <c r="B3414" s="1" t="s">
        <v>5</v>
      </c>
      <c r="C3414" s="1" t="s">
        <v>2796</v>
      </c>
      <c r="D3414" s="3" t="s">
        <v>3391</v>
      </c>
      <c r="E3414" s="2">
        <v>44552.424745370372</v>
      </c>
    </row>
    <row r="3415" spans="1:5" ht="33" customHeight="1" x14ac:dyDescent="0.3">
      <c r="A3415" s="1" t="s">
        <v>4</v>
      </c>
      <c r="B3415" s="1" t="s">
        <v>5</v>
      </c>
      <c r="C3415" s="1" t="s">
        <v>2796</v>
      </c>
      <c r="D3415" s="3" t="s">
        <v>3392</v>
      </c>
      <c r="E3415" s="2">
        <v>44552.424884259257</v>
      </c>
    </row>
    <row r="3416" spans="1:5" ht="33" customHeight="1" x14ac:dyDescent="0.3">
      <c r="A3416" s="1" t="s">
        <v>4</v>
      </c>
      <c r="B3416" s="1" t="s">
        <v>5</v>
      </c>
      <c r="C3416" s="1" t="s">
        <v>2796</v>
      </c>
      <c r="D3416" s="3" t="s">
        <v>3393</v>
      </c>
      <c r="E3416" s="2">
        <v>44552.425069444442</v>
      </c>
    </row>
    <row r="3417" spans="1:5" ht="33" customHeight="1" x14ac:dyDescent="0.3">
      <c r="A3417" s="1" t="s">
        <v>9</v>
      </c>
      <c r="B3417" s="1" t="s">
        <v>5</v>
      </c>
      <c r="C3417" s="1" t="s">
        <v>2796</v>
      </c>
      <c r="D3417" s="3" t="s">
        <v>3394</v>
      </c>
      <c r="E3417" s="2">
        <v>44552.425393518519</v>
      </c>
    </row>
    <row r="3418" spans="1:5" ht="33" customHeight="1" x14ac:dyDescent="0.3">
      <c r="A3418" s="1" t="s">
        <v>9</v>
      </c>
      <c r="B3418" s="1" t="s">
        <v>5</v>
      </c>
      <c r="C3418" s="1" t="s">
        <v>2796</v>
      </c>
      <c r="D3418" s="3" t="s">
        <v>3395</v>
      </c>
      <c r="E3418" s="2">
        <v>44552.426215277781</v>
      </c>
    </row>
    <row r="3419" spans="1:5" ht="33" customHeight="1" x14ac:dyDescent="0.3">
      <c r="A3419" s="1" t="s">
        <v>48</v>
      </c>
      <c r="B3419" s="1" t="s">
        <v>5</v>
      </c>
      <c r="C3419" s="1" t="s">
        <v>2796</v>
      </c>
      <c r="D3419" s="3" t="s">
        <v>3396</v>
      </c>
      <c r="E3419" s="2">
        <v>44552.426261574074</v>
      </c>
    </row>
    <row r="3420" spans="1:5" ht="33" customHeight="1" x14ac:dyDescent="0.3">
      <c r="A3420" s="1" t="s">
        <v>7</v>
      </c>
      <c r="B3420" s="1" t="s">
        <v>5</v>
      </c>
      <c r="C3420" s="1" t="s">
        <v>2796</v>
      </c>
      <c r="D3420" s="3" t="s">
        <v>3397</v>
      </c>
      <c r="E3420" s="2">
        <v>44552.427025462966</v>
      </c>
    </row>
    <row r="3421" spans="1:5" ht="33" customHeight="1" x14ac:dyDescent="0.3">
      <c r="A3421" s="1" t="s">
        <v>4</v>
      </c>
      <c r="B3421" s="1" t="s">
        <v>5</v>
      </c>
      <c r="C3421" s="1" t="s">
        <v>2796</v>
      </c>
      <c r="D3421" s="3" t="s">
        <v>3398</v>
      </c>
      <c r="E3421" s="2">
        <v>44552.427083333336</v>
      </c>
    </row>
    <row r="3422" spans="1:5" ht="33" customHeight="1" x14ac:dyDescent="0.3">
      <c r="A3422" s="1" t="s">
        <v>11</v>
      </c>
      <c r="B3422" s="1" t="s">
        <v>5</v>
      </c>
      <c r="C3422" s="1" t="s">
        <v>2796</v>
      </c>
      <c r="D3422" s="3" t="e" cm="1">
        <f t="array" ref="D3422">- leave encashment option
- Increase in Shift Allowance or additional health/well being Allowance
- Spot and ECS Awards to be cash based on the points rather than redeeming a coupon
- Overtime Allowance
- Implementation of flexible working hours</f>
        <v>#NAME?</v>
      </c>
      <c r="E3422" s="2">
        <v>44552.427187499998</v>
      </c>
    </row>
    <row r="3423" spans="1:5" ht="33" customHeight="1" x14ac:dyDescent="0.3">
      <c r="A3423" s="1" t="s">
        <v>9</v>
      </c>
      <c r="B3423" s="1" t="s">
        <v>5</v>
      </c>
      <c r="C3423" s="1" t="s">
        <v>2796</v>
      </c>
      <c r="D3423" s="3" t="s">
        <v>3399</v>
      </c>
      <c r="E3423" s="2">
        <v>44552.427199074074</v>
      </c>
    </row>
    <row r="3424" spans="1:5" ht="33" customHeight="1" x14ac:dyDescent="0.3">
      <c r="A3424" s="1" t="s">
        <v>4</v>
      </c>
      <c r="B3424" s="1" t="s">
        <v>5</v>
      </c>
      <c r="C3424" s="1" t="s">
        <v>2796</v>
      </c>
      <c r="D3424" s="3" t="s">
        <v>3400</v>
      </c>
      <c r="E3424" s="2">
        <v>44552.427395833336</v>
      </c>
    </row>
    <row r="3425" spans="1:5" ht="33" customHeight="1" x14ac:dyDescent="0.3">
      <c r="A3425" s="1" t="s">
        <v>64</v>
      </c>
      <c r="B3425" s="1" t="s">
        <v>5</v>
      </c>
      <c r="C3425" s="1" t="s">
        <v>2796</v>
      </c>
      <c r="D3425" s="3" t="s">
        <v>3401</v>
      </c>
      <c r="E3425" s="2">
        <v>44552.427499999998</v>
      </c>
    </row>
    <row r="3426" spans="1:5" ht="33" customHeight="1" x14ac:dyDescent="0.3">
      <c r="A3426" s="1" t="s">
        <v>4</v>
      </c>
      <c r="B3426" s="1" t="s">
        <v>5</v>
      </c>
      <c r="C3426" s="1" t="s">
        <v>2796</v>
      </c>
      <c r="D3426" s="3" t="s">
        <v>3402</v>
      </c>
      <c r="E3426" s="2">
        <v>44552.427511574075</v>
      </c>
    </row>
    <row r="3427" spans="1:5" ht="33" customHeight="1" x14ac:dyDescent="0.3">
      <c r="A3427" s="1" t="s">
        <v>4</v>
      </c>
      <c r="B3427" s="1" t="s">
        <v>5</v>
      </c>
      <c r="C3427" s="1" t="s">
        <v>2796</v>
      </c>
      <c r="D3427" s="3" t="s">
        <v>3403</v>
      </c>
      <c r="E3427" s="2">
        <v>44552.427928240744</v>
      </c>
    </row>
    <row r="3428" spans="1:5" ht="33" customHeight="1" x14ac:dyDescent="0.3">
      <c r="A3428" s="1" t="s">
        <v>4</v>
      </c>
      <c r="B3428" s="1" t="s">
        <v>5</v>
      </c>
      <c r="C3428" s="1" t="s">
        <v>2796</v>
      </c>
      <c r="D3428" s="3" t="s">
        <v>3404</v>
      </c>
      <c r="E3428" s="2">
        <v>44552.428240740737</v>
      </c>
    </row>
    <row r="3429" spans="1:5" ht="33" customHeight="1" x14ac:dyDescent="0.3">
      <c r="A3429" s="1" t="s">
        <v>42</v>
      </c>
      <c r="B3429" s="1" t="s">
        <v>5</v>
      </c>
      <c r="C3429" s="1" t="s">
        <v>2796</v>
      </c>
      <c r="D3429" s="3" t="s">
        <v>3405</v>
      </c>
      <c r="E3429" s="2">
        <v>44552.428229166668</v>
      </c>
    </row>
    <row r="3430" spans="1:5" ht="33" customHeight="1" x14ac:dyDescent="0.3">
      <c r="A3430" s="1" t="s">
        <v>9</v>
      </c>
      <c r="B3430" s="1" t="s">
        <v>5</v>
      </c>
      <c r="C3430" s="1" t="s">
        <v>2796</v>
      </c>
      <c r="D3430" s="3" t="s">
        <v>3406</v>
      </c>
      <c r="E3430" s="2">
        <v>44552.428657407407</v>
      </c>
    </row>
    <row r="3431" spans="1:5" ht="33" customHeight="1" x14ac:dyDescent="0.3">
      <c r="A3431" s="1" t="s">
        <v>42</v>
      </c>
      <c r="B3431" s="1" t="s">
        <v>5</v>
      </c>
      <c r="C3431" s="1" t="s">
        <v>2796</v>
      </c>
      <c r="D3431" s="3" t="s">
        <v>3407</v>
      </c>
      <c r="E3431" s="2">
        <v>44552.429155092592</v>
      </c>
    </row>
    <row r="3432" spans="1:5" ht="33" customHeight="1" x14ac:dyDescent="0.3">
      <c r="A3432" s="1" t="s">
        <v>4</v>
      </c>
      <c r="B3432" s="1" t="s">
        <v>5</v>
      </c>
      <c r="C3432" s="1" t="s">
        <v>2796</v>
      </c>
      <c r="D3432" s="3" t="s">
        <v>3408</v>
      </c>
      <c r="E3432" s="2">
        <v>44552.429224537038</v>
      </c>
    </row>
    <row r="3433" spans="1:5" ht="33" customHeight="1" x14ac:dyDescent="0.3">
      <c r="A3433" s="1" t="s">
        <v>4</v>
      </c>
      <c r="B3433" s="1" t="s">
        <v>5</v>
      </c>
      <c r="C3433" s="1" t="s">
        <v>2796</v>
      </c>
      <c r="D3433" s="3" t="s">
        <v>3409</v>
      </c>
      <c r="E3433" s="2">
        <v>44552.430567129632</v>
      </c>
    </row>
    <row r="3434" spans="1:5" ht="33" customHeight="1" x14ac:dyDescent="0.3">
      <c r="A3434" s="1" t="s">
        <v>4</v>
      </c>
      <c r="B3434" s="1" t="s">
        <v>5</v>
      </c>
      <c r="C3434" s="1" t="s">
        <v>2796</v>
      </c>
      <c r="D3434" s="3" t="s">
        <v>3410</v>
      </c>
      <c r="E3434" s="2">
        <v>44552.430856481478</v>
      </c>
    </row>
    <row r="3435" spans="1:5" ht="33" customHeight="1" x14ac:dyDescent="0.3">
      <c r="A3435" s="1" t="s">
        <v>11</v>
      </c>
      <c r="B3435" s="1" t="s">
        <v>5</v>
      </c>
      <c r="C3435" s="1" t="s">
        <v>2796</v>
      </c>
      <c r="D3435" s="3" t="s">
        <v>3411</v>
      </c>
      <c r="E3435" s="2">
        <v>44552.43105324074</v>
      </c>
    </row>
    <row r="3436" spans="1:5" ht="33" customHeight="1" x14ac:dyDescent="0.3">
      <c r="A3436" s="1" t="s">
        <v>4</v>
      </c>
      <c r="B3436" s="1" t="s">
        <v>5</v>
      </c>
      <c r="C3436" s="1" t="s">
        <v>2796</v>
      </c>
      <c r="D3436" s="3" t="s">
        <v>3412</v>
      </c>
      <c r="E3436" s="2">
        <v>44552.432083333333</v>
      </c>
    </row>
    <row r="3437" spans="1:5" ht="33" customHeight="1" x14ac:dyDescent="0.3">
      <c r="A3437" s="1" t="s">
        <v>4</v>
      </c>
      <c r="B3437" s="1" t="s">
        <v>5</v>
      </c>
      <c r="C3437" s="1" t="s">
        <v>2796</v>
      </c>
      <c r="D3437" s="3" t="s">
        <v>3413</v>
      </c>
      <c r="E3437" s="2">
        <v>44552.432303240741</v>
      </c>
    </row>
    <row r="3438" spans="1:5" ht="33" customHeight="1" x14ac:dyDescent="0.3">
      <c r="A3438" s="1" t="s">
        <v>4</v>
      </c>
      <c r="B3438" s="1" t="s">
        <v>5</v>
      </c>
      <c r="C3438" s="1" t="s">
        <v>2796</v>
      </c>
      <c r="D3438" s="3" t="s">
        <v>3414</v>
      </c>
      <c r="E3438" s="2">
        <v>44552.433020833334</v>
      </c>
    </row>
    <row r="3439" spans="1:5" ht="33" customHeight="1" x14ac:dyDescent="0.3">
      <c r="A3439" s="1" t="s">
        <v>4</v>
      </c>
      <c r="B3439" s="1" t="s">
        <v>5</v>
      </c>
      <c r="C3439" s="1" t="s">
        <v>2796</v>
      </c>
      <c r="D3439" s="3" t="s">
        <v>3415</v>
      </c>
      <c r="E3439" s="2">
        <v>44552.433495370373</v>
      </c>
    </row>
    <row r="3440" spans="1:5" ht="33" customHeight="1" x14ac:dyDescent="0.3">
      <c r="A3440" s="1" t="s">
        <v>11</v>
      </c>
      <c r="B3440" s="1" t="s">
        <v>5</v>
      </c>
      <c r="C3440" s="1" t="s">
        <v>2796</v>
      </c>
      <c r="D3440" s="3" t="s">
        <v>3416</v>
      </c>
      <c r="E3440" s="2">
        <v>44552.433796296296</v>
      </c>
    </row>
    <row r="3441" spans="1:5" ht="33" customHeight="1" x14ac:dyDescent="0.3">
      <c r="A3441" s="1" t="s">
        <v>4</v>
      </c>
      <c r="B3441" s="1" t="s">
        <v>5</v>
      </c>
      <c r="C3441" s="1" t="s">
        <v>2796</v>
      </c>
      <c r="D3441" s="3" t="s">
        <v>3417</v>
      </c>
      <c r="E3441" s="2">
        <v>44552.433958333335</v>
      </c>
    </row>
    <row r="3442" spans="1:5" ht="33" customHeight="1" x14ac:dyDescent="0.3">
      <c r="A3442" s="1" t="s">
        <v>42</v>
      </c>
      <c r="B3442" s="1" t="s">
        <v>5</v>
      </c>
      <c r="C3442" s="1" t="s">
        <v>2796</v>
      </c>
      <c r="D3442" s="3" t="s">
        <v>3418</v>
      </c>
      <c r="E3442" s="2">
        <v>44552.434108796297</v>
      </c>
    </row>
    <row r="3443" spans="1:5" ht="33" customHeight="1" x14ac:dyDescent="0.3">
      <c r="A3443" s="1" t="s">
        <v>42</v>
      </c>
      <c r="B3443" s="1" t="s">
        <v>5</v>
      </c>
      <c r="C3443" s="1" t="s">
        <v>2796</v>
      </c>
      <c r="D3443" s="3" t="s">
        <v>3419</v>
      </c>
      <c r="E3443" s="2">
        <v>44552.43408564815</v>
      </c>
    </row>
    <row r="3444" spans="1:5" ht="33" customHeight="1" x14ac:dyDescent="0.3">
      <c r="A3444" s="1" t="s">
        <v>4</v>
      </c>
      <c r="B3444" s="1" t="s">
        <v>5</v>
      </c>
      <c r="C3444" s="1" t="s">
        <v>2796</v>
      </c>
      <c r="D3444" s="3" t="s">
        <v>3420</v>
      </c>
      <c r="E3444" s="2">
        <v>44552.434363425928</v>
      </c>
    </row>
    <row r="3445" spans="1:5" ht="33" customHeight="1" x14ac:dyDescent="0.3">
      <c r="A3445" s="1" t="s">
        <v>11</v>
      </c>
      <c r="B3445" s="1" t="s">
        <v>5</v>
      </c>
      <c r="C3445" s="1" t="s">
        <v>2796</v>
      </c>
      <c r="D3445" s="3" t="s">
        <v>3421</v>
      </c>
      <c r="E3445" s="2">
        <v>44552.434560185182</v>
      </c>
    </row>
    <row r="3446" spans="1:5" ht="33" customHeight="1" x14ac:dyDescent="0.3">
      <c r="A3446" s="1" t="s">
        <v>4</v>
      </c>
      <c r="B3446" s="1" t="s">
        <v>5</v>
      </c>
      <c r="C3446" s="1" t="s">
        <v>2796</v>
      </c>
      <c r="D3446" s="3" t="s">
        <v>3422</v>
      </c>
      <c r="E3446" s="2">
        <v>44552.435150462959</v>
      </c>
    </row>
    <row r="3447" spans="1:5" ht="33" customHeight="1" x14ac:dyDescent="0.3">
      <c r="A3447" s="1" t="s">
        <v>9</v>
      </c>
      <c r="B3447" s="1" t="s">
        <v>5</v>
      </c>
      <c r="C3447" s="1" t="s">
        <v>2796</v>
      </c>
      <c r="D3447" s="3" t="s">
        <v>3423</v>
      </c>
      <c r="E3447" s="2">
        <v>44552.435254629629</v>
      </c>
    </row>
    <row r="3448" spans="1:5" ht="33" customHeight="1" x14ac:dyDescent="0.3">
      <c r="A3448" s="1" t="s">
        <v>9</v>
      </c>
      <c r="B3448" s="1" t="s">
        <v>5</v>
      </c>
      <c r="C3448" s="1" t="s">
        <v>2796</v>
      </c>
      <c r="D3448" s="3" t="s">
        <v>3424</v>
      </c>
      <c r="E3448" s="2">
        <v>44552.43545138889</v>
      </c>
    </row>
    <row r="3449" spans="1:5" ht="33" customHeight="1" x14ac:dyDescent="0.3">
      <c r="A3449" s="1" t="s">
        <v>4</v>
      </c>
      <c r="B3449" s="1" t="s">
        <v>5</v>
      </c>
      <c r="C3449" s="1" t="s">
        <v>2796</v>
      </c>
      <c r="D3449" s="3" t="s">
        <v>3425</v>
      </c>
      <c r="E3449" s="2">
        <v>44552.436342592591</v>
      </c>
    </row>
    <row r="3450" spans="1:5" ht="33" customHeight="1" x14ac:dyDescent="0.3">
      <c r="A3450" s="1" t="s">
        <v>4</v>
      </c>
      <c r="B3450" s="1" t="s">
        <v>5</v>
      </c>
      <c r="C3450" s="1" t="s">
        <v>2796</v>
      </c>
      <c r="D3450" s="3" t="s">
        <v>3426</v>
      </c>
      <c r="E3450" s="2">
        <v>44552.43681712963</v>
      </c>
    </row>
    <row r="3451" spans="1:5" ht="33" customHeight="1" x14ac:dyDescent="0.3">
      <c r="A3451" s="1" t="s">
        <v>4</v>
      </c>
      <c r="B3451" s="1" t="s">
        <v>5</v>
      </c>
      <c r="C3451" s="1" t="s">
        <v>2796</v>
      </c>
      <c r="D3451" s="3" t="s">
        <v>3427</v>
      </c>
      <c r="E3451" s="2">
        <v>44552.43681712963</v>
      </c>
    </row>
    <row r="3452" spans="1:5" ht="33" customHeight="1" x14ac:dyDescent="0.3">
      <c r="A3452" s="1" t="s">
        <v>4</v>
      </c>
      <c r="B3452" s="1" t="s">
        <v>5</v>
      </c>
      <c r="C3452" s="1" t="s">
        <v>2796</v>
      </c>
      <c r="D3452" s="3" t="s">
        <v>3428</v>
      </c>
      <c r="E3452" s="2">
        <v>44552.437245370369</v>
      </c>
    </row>
    <row r="3453" spans="1:5" ht="33" customHeight="1" x14ac:dyDescent="0.3">
      <c r="A3453" s="1" t="s">
        <v>4</v>
      </c>
      <c r="B3453" s="1" t="s">
        <v>5</v>
      </c>
      <c r="C3453" s="1" t="s">
        <v>2796</v>
      </c>
      <c r="D3453" s="3" t="s">
        <v>3429</v>
      </c>
      <c r="E3453" s="2">
        <v>44552.437534722223</v>
      </c>
    </row>
    <row r="3454" spans="1:5" ht="33" customHeight="1" x14ac:dyDescent="0.3">
      <c r="A3454" s="1" t="s">
        <v>11</v>
      </c>
      <c r="B3454" s="1" t="s">
        <v>5</v>
      </c>
      <c r="C3454" s="1" t="s">
        <v>2796</v>
      </c>
      <c r="D3454" s="3" t="s">
        <v>3430</v>
      </c>
      <c r="E3454" s="2">
        <v>44552.437928240739</v>
      </c>
    </row>
    <row r="3455" spans="1:5" ht="33" customHeight="1" x14ac:dyDescent="0.3">
      <c r="A3455" s="1" t="s">
        <v>7</v>
      </c>
      <c r="B3455" s="1" t="s">
        <v>5</v>
      </c>
      <c r="C3455" s="1" t="s">
        <v>2796</v>
      </c>
      <c r="D3455" s="3" t="s">
        <v>3431</v>
      </c>
      <c r="E3455" s="2">
        <v>44552.438854166663</v>
      </c>
    </row>
    <row r="3456" spans="1:5" ht="33" customHeight="1" x14ac:dyDescent="0.3">
      <c r="A3456" s="1" t="s">
        <v>4</v>
      </c>
      <c r="B3456" s="1" t="s">
        <v>5</v>
      </c>
      <c r="C3456" s="1" t="s">
        <v>2796</v>
      </c>
      <c r="D3456" s="3" t="s">
        <v>3432</v>
      </c>
      <c r="E3456" s="2">
        <v>44552.439502314817</v>
      </c>
    </row>
    <row r="3457" spans="1:5" ht="33" customHeight="1" x14ac:dyDescent="0.3">
      <c r="A3457" s="1" t="s">
        <v>42</v>
      </c>
      <c r="B3457" s="1" t="s">
        <v>5</v>
      </c>
      <c r="C3457" s="1" t="s">
        <v>2796</v>
      </c>
      <c r="D3457" s="3" t="s">
        <v>3433</v>
      </c>
      <c r="E3457" s="2">
        <v>44552.44059027778</v>
      </c>
    </row>
    <row r="3458" spans="1:5" ht="33" customHeight="1" x14ac:dyDescent="0.3">
      <c r="A3458" s="1" t="s">
        <v>4</v>
      </c>
      <c r="B3458" s="1" t="s">
        <v>5</v>
      </c>
      <c r="C3458" s="1" t="s">
        <v>2796</v>
      </c>
      <c r="D3458" s="3" t="s">
        <v>3434</v>
      </c>
      <c r="E3458" s="2">
        <v>44552.440891203703</v>
      </c>
    </row>
    <row r="3459" spans="1:5" ht="33" customHeight="1" x14ac:dyDescent="0.3">
      <c r="A3459" s="1" t="s">
        <v>7</v>
      </c>
      <c r="B3459" s="1" t="s">
        <v>5</v>
      </c>
      <c r="C3459" s="1" t="s">
        <v>2796</v>
      </c>
      <c r="D3459" s="3" t="s">
        <v>3435</v>
      </c>
      <c r="E3459" s="2">
        <v>44552.441527777781</v>
      </c>
    </row>
    <row r="3460" spans="1:5" ht="33" customHeight="1" x14ac:dyDescent="0.3">
      <c r="A3460" s="1" t="s">
        <v>4</v>
      </c>
      <c r="B3460" s="1" t="s">
        <v>5</v>
      </c>
      <c r="C3460" s="1" t="s">
        <v>2796</v>
      </c>
      <c r="D3460" s="3" t="s">
        <v>3436</v>
      </c>
      <c r="E3460" s="2">
        <v>44552.441666666666</v>
      </c>
    </row>
    <row r="3461" spans="1:5" ht="33" customHeight="1" x14ac:dyDescent="0.3">
      <c r="A3461" s="1" t="s">
        <v>23</v>
      </c>
      <c r="B3461" s="1" t="s">
        <v>5</v>
      </c>
      <c r="C3461" s="1" t="s">
        <v>2796</v>
      </c>
      <c r="D3461" s="3" t="s">
        <v>3437</v>
      </c>
      <c r="E3461" s="2">
        <v>44552.441886574074</v>
      </c>
    </row>
    <row r="3462" spans="1:5" ht="33" customHeight="1" x14ac:dyDescent="0.3">
      <c r="A3462" s="1" t="s">
        <v>42</v>
      </c>
      <c r="B3462" s="1" t="s">
        <v>5</v>
      </c>
      <c r="C3462" s="1" t="s">
        <v>2796</v>
      </c>
      <c r="D3462" s="3" t="s">
        <v>3438</v>
      </c>
      <c r="E3462" s="2">
        <v>44552.44189814815</v>
      </c>
    </row>
    <row r="3463" spans="1:5" ht="33" customHeight="1" x14ac:dyDescent="0.3">
      <c r="A3463" s="1" t="s">
        <v>4</v>
      </c>
      <c r="B3463" s="1" t="s">
        <v>5</v>
      </c>
      <c r="C3463" s="1" t="s">
        <v>2796</v>
      </c>
      <c r="D3463" s="3" t="s">
        <v>3439</v>
      </c>
      <c r="E3463" s="2">
        <v>44552.442511574074</v>
      </c>
    </row>
    <row r="3464" spans="1:5" ht="33" customHeight="1" x14ac:dyDescent="0.3">
      <c r="A3464" s="1" t="s">
        <v>42</v>
      </c>
      <c r="B3464" s="1" t="s">
        <v>5</v>
      </c>
      <c r="C3464" s="1" t="s">
        <v>2796</v>
      </c>
      <c r="D3464" s="3" t="s">
        <v>3440</v>
      </c>
      <c r="E3464" s="2">
        <v>44552.442604166667</v>
      </c>
    </row>
    <row r="3465" spans="1:5" ht="33" customHeight="1" x14ac:dyDescent="0.3">
      <c r="A3465" s="1" t="s">
        <v>4</v>
      </c>
      <c r="B3465" s="1" t="s">
        <v>5</v>
      </c>
      <c r="C3465" s="1" t="s">
        <v>2796</v>
      </c>
      <c r="D3465" s="3" t="s">
        <v>3441</v>
      </c>
      <c r="E3465" s="2">
        <v>44552.445416666669</v>
      </c>
    </row>
    <row r="3466" spans="1:5" ht="33" customHeight="1" x14ac:dyDescent="0.3">
      <c r="A3466" s="1" t="s">
        <v>4</v>
      </c>
      <c r="B3466" s="1" t="s">
        <v>5</v>
      </c>
      <c r="C3466" s="1" t="s">
        <v>2796</v>
      </c>
      <c r="D3466" s="3" t="s">
        <v>3442</v>
      </c>
      <c r="E3466" s="2">
        <v>44552.44568287037</v>
      </c>
    </row>
    <row r="3467" spans="1:5" ht="33" customHeight="1" x14ac:dyDescent="0.3">
      <c r="A3467" s="1" t="s">
        <v>17</v>
      </c>
      <c r="B3467" s="1" t="s">
        <v>5</v>
      </c>
      <c r="C3467" s="1" t="s">
        <v>2796</v>
      </c>
      <c r="D3467" s="3" t="s">
        <v>3443</v>
      </c>
      <c r="E3467" s="2">
        <v>44552.446192129632</v>
      </c>
    </row>
    <row r="3468" spans="1:5" ht="33" customHeight="1" x14ac:dyDescent="0.3">
      <c r="A3468" s="1" t="s">
        <v>23</v>
      </c>
      <c r="B3468" s="1" t="s">
        <v>5</v>
      </c>
      <c r="C3468" s="1" t="s">
        <v>2796</v>
      </c>
      <c r="D3468" s="3" t="s">
        <v>3444</v>
      </c>
      <c r="E3468" s="2">
        <v>44552.446712962963</v>
      </c>
    </row>
    <row r="3469" spans="1:5" ht="33" customHeight="1" x14ac:dyDescent="0.3">
      <c r="A3469" s="1" t="s">
        <v>4</v>
      </c>
      <c r="B3469" s="1" t="s">
        <v>5</v>
      </c>
      <c r="C3469" s="1" t="s">
        <v>2796</v>
      </c>
      <c r="D3469" s="3" t="s">
        <v>3445</v>
      </c>
      <c r="E3469" s="2">
        <v>44552.446863425925</v>
      </c>
    </row>
    <row r="3470" spans="1:5" ht="33" customHeight="1" x14ac:dyDescent="0.3">
      <c r="A3470" s="1" t="s">
        <v>4</v>
      </c>
      <c r="B3470" s="1" t="s">
        <v>5</v>
      </c>
      <c r="C3470" s="1" t="s">
        <v>2796</v>
      </c>
      <c r="D3470" s="3" t="s">
        <v>3446</v>
      </c>
      <c r="E3470" s="2">
        <v>44552.447222222225</v>
      </c>
    </row>
    <row r="3471" spans="1:5" ht="33" customHeight="1" x14ac:dyDescent="0.3">
      <c r="A3471" s="1" t="s">
        <v>4</v>
      </c>
      <c r="B3471" s="1" t="s">
        <v>5</v>
      </c>
      <c r="C3471" s="1" t="s">
        <v>2796</v>
      </c>
      <c r="D3471" s="3" t="s">
        <v>3447</v>
      </c>
      <c r="E3471" s="2">
        <v>44552.447372685187</v>
      </c>
    </row>
    <row r="3472" spans="1:5" ht="33" customHeight="1" x14ac:dyDescent="0.3">
      <c r="A3472" s="1" t="s">
        <v>4</v>
      </c>
      <c r="B3472" s="1" t="s">
        <v>5</v>
      </c>
      <c r="C3472" s="1" t="s">
        <v>2796</v>
      </c>
      <c r="D3472" s="3" t="s">
        <v>3448</v>
      </c>
      <c r="E3472" s="2">
        <v>44552.448020833333</v>
      </c>
    </row>
    <row r="3473" spans="1:5" ht="33" customHeight="1" x14ac:dyDescent="0.3">
      <c r="A3473" s="1" t="s">
        <v>9</v>
      </c>
      <c r="B3473" s="1" t="s">
        <v>5</v>
      </c>
      <c r="C3473" s="1" t="s">
        <v>2796</v>
      </c>
      <c r="D3473" s="3" t="s">
        <v>3449</v>
      </c>
      <c r="E3473" s="2">
        <v>44552.448136574072</v>
      </c>
    </row>
    <row r="3474" spans="1:5" ht="33" customHeight="1" x14ac:dyDescent="0.3">
      <c r="A3474" s="1" t="s">
        <v>4</v>
      </c>
      <c r="B3474" s="1" t="s">
        <v>5</v>
      </c>
      <c r="C3474" s="1" t="s">
        <v>2796</v>
      </c>
      <c r="D3474" s="3" t="s">
        <v>3450</v>
      </c>
      <c r="E3474" s="2">
        <v>44552.449108796296</v>
      </c>
    </row>
    <row r="3475" spans="1:5" ht="33" customHeight="1" x14ac:dyDescent="0.3">
      <c r="A3475" s="1" t="s">
        <v>9</v>
      </c>
      <c r="B3475" s="1" t="s">
        <v>5</v>
      </c>
      <c r="C3475" s="1" t="s">
        <v>2796</v>
      </c>
      <c r="D3475" s="3" t="s">
        <v>3451</v>
      </c>
      <c r="E3475" s="2">
        <v>44552.449224537035</v>
      </c>
    </row>
    <row r="3476" spans="1:5" ht="33" customHeight="1" x14ac:dyDescent="0.3">
      <c r="A3476" s="1" t="s">
        <v>4</v>
      </c>
      <c r="B3476" s="1" t="s">
        <v>5</v>
      </c>
      <c r="C3476" s="1" t="s">
        <v>2796</v>
      </c>
      <c r="D3476" s="3" t="s">
        <v>3452</v>
      </c>
      <c r="E3476" s="2">
        <v>44552.450925925928</v>
      </c>
    </row>
    <row r="3477" spans="1:5" ht="33" customHeight="1" x14ac:dyDescent="0.3">
      <c r="A3477" s="1" t="s">
        <v>9</v>
      </c>
      <c r="B3477" s="1" t="s">
        <v>5</v>
      </c>
      <c r="C3477" s="1" t="s">
        <v>2796</v>
      </c>
      <c r="D3477" s="3" t="s">
        <v>3453</v>
      </c>
      <c r="E3477" s="2">
        <v>44552.451180555552</v>
      </c>
    </row>
    <row r="3478" spans="1:5" ht="33" customHeight="1" x14ac:dyDescent="0.3">
      <c r="A3478" s="1" t="s">
        <v>7</v>
      </c>
      <c r="B3478" s="1" t="s">
        <v>5</v>
      </c>
      <c r="C3478" s="1" t="s">
        <v>2796</v>
      </c>
      <c r="D3478" s="3" t="s">
        <v>3454</v>
      </c>
      <c r="E3478" s="2">
        <v>44552.452523148146</v>
      </c>
    </row>
    <row r="3479" spans="1:5" ht="33" customHeight="1" x14ac:dyDescent="0.3">
      <c r="A3479" s="1" t="s">
        <v>9</v>
      </c>
      <c r="B3479" s="1" t="s">
        <v>5</v>
      </c>
      <c r="C3479" s="1" t="s">
        <v>2796</v>
      </c>
      <c r="D3479" s="3" t="s">
        <v>3455</v>
      </c>
      <c r="E3479" s="2">
        <v>44552.452997685185</v>
      </c>
    </row>
    <row r="3480" spans="1:5" ht="33" customHeight="1" x14ac:dyDescent="0.3">
      <c r="A3480" s="1" t="s">
        <v>4</v>
      </c>
      <c r="B3480" s="1" t="s">
        <v>5</v>
      </c>
      <c r="C3480" s="1" t="s">
        <v>2796</v>
      </c>
      <c r="D3480" s="3" t="s">
        <v>3456</v>
      </c>
      <c r="E3480" s="2">
        <v>44552.454189814816</v>
      </c>
    </row>
    <row r="3481" spans="1:5" ht="33" customHeight="1" x14ac:dyDescent="0.3">
      <c r="A3481" s="1" t="s">
        <v>4</v>
      </c>
      <c r="B3481" s="1" t="s">
        <v>5</v>
      </c>
      <c r="C3481" s="1" t="s">
        <v>2796</v>
      </c>
      <c r="D3481" s="3" t="s">
        <v>3457</v>
      </c>
      <c r="E3481" s="2">
        <v>44552.454780092594</v>
      </c>
    </row>
    <row r="3482" spans="1:5" ht="33" customHeight="1" x14ac:dyDescent="0.3">
      <c r="A3482" s="1" t="s">
        <v>23</v>
      </c>
      <c r="B3482" s="1" t="s">
        <v>5</v>
      </c>
      <c r="C3482" s="1" t="s">
        <v>2796</v>
      </c>
      <c r="D3482" s="3" t="s">
        <v>3458</v>
      </c>
      <c r="E3482" s="2">
        <v>44552.455462962964</v>
      </c>
    </row>
    <row r="3483" spans="1:5" ht="33" customHeight="1" x14ac:dyDescent="0.3">
      <c r="A3483" s="1" t="s">
        <v>9</v>
      </c>
      <c r="B3483" s="1" t="s">
        <v>5</v>
      </c>
      <c r="C3483" s="1" t="s">
        <v>2796</v>
      </c>
      <c r="D3483" s="3" t="s">
        <v>3459</v>
      </c>
      <c r="E3483" s="2">
        <v>44552.455833333333</v>
      </c>
    </row>
    <row r="3484" spans="1:5" ht="33" customHeight="1" x14ac:dyDescent="0.3">
      <c r="A3484" s="1" t="s">
        <v>9</v>
      </c>
      <c r="B3484" s="1" t="s">
        <v>5</v>
      </c>
      <c r="C3484" s="1" t="s">
        <v>2796</v>
      </c>
      <c r="D3484" s="3" t="s">
        <v>3460</v>
      </c>
      <c r="E3484" s="2">
        <v>44552.456585648149</v>
      </c>
    </row>
    <row r="3485" spans="1:5" ht="33" customHeight="1" x14ac:dyDescent="0.3">
      <c r="A3485" s="1" t="s">
        <v>23</v>
      </c>
      <c r="B3485" s="1" t="s">
        <v>5</v>
      </c>
      <c r="C3485" s="1" t="s">
        <v>2796</v>
      </c>
      <c r="D3485" s="3" t="s">
        <v>3461</v>
      </c>
      <c r="E3485" s="2">
        <v>44552.45722222222</v>
      </c>
    </row>
    <row r="3486" spans="1:5" ht="33" customHeight="1" x14ac:dyDescent="0.3">
      <c r="A3486" s="1" t="s">
        <v>9</v>
      </c>
      <c r="B3486" s="1" t="s">
        <v>5</v>
      </c>
      <c r="C3486" s="1" t="s">
        <v>2796</v>
      </c>
      <c r="D3486" s="3" t="s">
        <v>3462</v>
      </c>
      <c r="E3486" s="2">
        <v>44552.459976851853</v>
      </c>
    </row>
    <row r="3487" spans="1:5" ht="33" customHeight="1" x14ac:dyDescent="0.3">
      <c r="A3487" s="1" t="s">
        <v>9</v>
      </c>
      <c r="B3487" s="1" t="s">
        <v>5</v>
      </c>
      <c r="C3487" s="1" t="s">
        <v>2796</v>
      </c>
      <c r="D3487" s="3" t="s">
        <v>3463</v>
      </c>
      <c r="E3487" s="2">
        <v>44552.465995370374</v>
      </c>
    </row>
    <row r="3488" spans="1:5" ht="33" customHeight="1" x14ac:dyDescent="0.3">
      <c r="A3488" s="1" t="s">
        <v>42</v>
      </c>
      <c r="B3488" s="1" t="s">
        <v>5</v>
      </c>
      <c r="C3488" s="1" t="s">
        <v>2796</v>
      </c>
      <c r="D3488" s="3" t="s">
        <v>3464</v>
      </c>
      <c r="E3488" s="2">
        <v>44552.466956018521</v>
      </c>
    </row>
    <row r="3489" spans="1:5" ht="33" customHeight="1" x14ac:dyDescent="0.3">
      <c r="A3489" s="1" t="s">
        <v>4</v>
      </c>
      <c r="B3489" s="1" t="s">
        <v>5</v>
      </c>
      <c r="C3489" s="1" t="s">
        <v>2796</v>
      </c>
      <c r="D3489" s="3" t="s">
        <v>3465</v>
      </c>
      <c r="E3489" s="2">
        <v>44552.468518518515</v>
      </c>
    </row>
    <row r="3490" spans="1:5" ht="33" customHeight="1" x14ac:dyDescent="0.3">
      <c r="A3490" s="1" t="s">
        <v>4</v>
      </c>
      <c r="B3490" s="1" t="s">
        <v>5</v>
      </c>
      <c r="C3490" s="1" t="s">
        <v>2796</v>
      </c>
      <c r="D3490" s="3" t="s">
        <v>3466</v>
      </c>
      <c r="E3490" s="2">
        <v>44552.46912037037</v>
      </c>
    </row>
    <row r="3491" spans="1:5" ht="33" customHeight="1" x14ac:dyDescent="0.3">
      <c r="A3491" s="1" t="s">
        <v>9</v>
      </c>
      <c r="B3491" s="1" t="s">
        <v>5</v>
      </c>
      <c r="C3491" s="1" t="s">
        <v>2796</v>
      </c>
      <c r="D3491" s="3" t="s">
        <v>3467</v>
      </c>
      <c r="E3491" s="2">
        <v>44552.469872685186</v>
      </c>
    </row>
    <row r="3492" spans="1:5" ht="33" customHeight="1" x14ac:dyDescent="0.3">
      <c r="A3492" s="1" t="s">
        <v>4</v>
      </c>
      <c r="B3492" s="1" t="s">
        <v>5</v>
      </c>
      <c r="C3492" s="1" t="s">
        <v>2796</v>
      </c>
      <c r="D3492" s="3" t="s">
        <v>3468</v>
      </c>
      <c r="E3492" s="2">
        <v>44552.470243055555</v>
      </c>
    </row>
    <row r="3493" spans="1:5" ht="33" customHeight="1" x14ac:dyDescent="0.3">
      <c r="A3493" s="1" t="s">
        <v>4</v>
      </c>
      <c r="B3493" s="1" t="s">
        <v>5</v>
      </c>
      <c r="C3493" s="1" t="s">
        <v>2796</v>
      </c>
      <c r="D3493" s="3" t="s">
        <v>3469</v>
      </c>
      <c r="E3493" s="2">
        <v>44552.470497685186</v>
      </c>
    </row>
    <row r="3494" spans="1:5" ht="33" customHeight="1" x14ac:dyDescent="0.3">
      <c r="A3494" s="1" t="s">
        <v>9</v>
      </c>
      <c r="B3494" s="1" t="s">
        <v>5</v>
      </c>
      <c r="C3494" s="1" t="s">
        <v>2796</v>
      </c>
      <c r="D3494" s="3" t="s">
        <v>3470</v>
      </c>
      <c r="E3494" s="2">
        <v>44552.470706018517</v>
      </c>
    </row>
    <row r="3495" spans="1:5" ht="33" customHeight="1" x14ac:dyDescent="0.3">
      <c r="A3495" s="1" t="s">
        <v>17</v>
      </c>
      <c r="B3495" s="1" t="s">
        <v>5</v>
      </c>
      <c r="C3495" s="1" t="s">
        <v>2796</v>
      </c>
      <c r="D3495" s="3" t="s">
        <v>3471</v>
      </c>
      <c r="E3495" s="2">
        <v>44552.470902777779</v>
      </c>
    </row>
    <row r="3496" spans="1:5" ht="33" customHeight="1" x14ac:dyDescent="0.3">
      <c r="A3496" s="1" t="s">
        <v>9</v>
      </c>
      <c r="B3496" s="1" t="s">
        <v>5</v>
      </c>
      <c r="C3496" s="1" t="s">
        <v>2796</v>
      </c>
      <c r="D3496" s="3" t="s">
        <v>3472</v>
      </c>
      <c r="E3496" s="2">
        <v>44552.471099537041</v>
      </c>
    </row>
    <row r="3497" spans="1:5" ht="33" customHeight="1" x14ac:dyDescent="0.3">
      <c r="A3497" s="1" t="s">
        <v>42</v>
      </c>
      <c r="B3497" s="1" t="s">
        <v>5</v>
      </c>
      <c r="C3497" s="1" t="s">
        <v>2796</v>
      </c>
      <c r="D3497" s="3" t="s">
        <v>3473</v>
      </c>
      <c r="E3497" s="2">
        <v>44552.47142361111</v>
      </c>
    </row>
    <row r="3498" spans="1:5" ht="33" customHeight="1" x14ac:dyDescent="0.3">
      <c r="A3498" s="1" t="s">
        <v>11</v>
      </c>
      <c r="B3498" s="1" t="s">
        <v>5</v>
      </c>
      <c r="C3498" s="1" t="s">
        <v>2796</v>
      </c>
      <c r="D3498" s="3" t="s">
        <v>3474</v>
      </c>
      <c r="E3498" s="2">
        <v>44552.471539351849</v>
      </c>
    </row>
    <row r="3499" spans="1:5" ht="33" customHeight="1" x14ac:dyDescent="0.3">
      <c r="A3499" s="1" t="s">
        <v>23</v>
      </c>
      <c r="B3499" s="1" t="s">
        <v>13</v>
      </c>
      <c r="C3499" s="1" t="s">
        <v>2796</v>
      </c>
      <c r="D3499" s="3" t="s">
        <v>3475</v>
      </c>
      <c r="E3499" s="2">
        <v>44552.471817129626</v>
      </c>
    </row>
    <row r="3500" spans="1:5" ht="33" customHeight="1" x14ac:dyDescent="0.3">
      <c r="A3500" s="1" t="s">
        <v>17</v>
      </c>
      <c r="B3500" s="1" t="s">
        <v>5</v>
      </c>
      <c r="C3500" s="1" t="s">
        <v>2796</v>
      </c>
      <c r="D3500" s="3" t="s">
        <v>3476</v>
      </c>
      <c r="E3500" s="2">
        <v>44552.472453703704</v>
      </c>
    </row>
    <row r="3501" spans="1:5" ht="33" customHeight="1" x14ac:dyDescent="0.3">
      <c r="A3501" s="1" t="s">
        <v>4</v>
      </c>
      <c r="B3501" s="1" t="s">
        <v>5</v>
      </c>
      <c r="C3501" s="1" t="s">
        <v>2796</v>
      </c>
      <c r="D3501" s="3" t="s">
        <v>3477</v>
      </c>
      <c r="E3501" s="2">
        <v>44552.472858796296</v>
      </c>
    </row>
    <row r="3502" spans="1:5" ht="33" customHeight="1" x14ac:dyDescent="0.3">
      <c r="A3502" s="1" t="s">
        <v>4</v>
      </c>
      <c r="B3502" s="1" t="s">
        <v>5</v>
      </c>
      <c r="C3502" s="1" t="s">
        <v>2796</v>
      </c>
      <c r="D3502" s="3" t="s">
        <v>3478</v>
      </c>
      <c r="E3502" s="2">
        <v>44552.473495370374</v>
      </c>
    </row>
    <row r="3503" spans="1:5" ht="33" customHeight="1" x14ac:dyDescent="0.3">
      <c r="A3503" s="1" t="s">
        <v>9</v>
      </c>
      <c r="B3503" s="1" t="s">
        <v>5</v>
      </c>
      <c r="C3503" s="1" t="s">
        <v>2796</v>
      </c>
      <c r="D3503" s="3" t="s">
        <v>3479</v>
      </c>
      <c r="E3503" s="2">
        <v>44552.474490740744</v>
      </c>
    </row>
    <row r="3504" spans="1:5" ht="33" customHeight="1" x14ac:dyDescent="0.3">
      <c r="A3504" s="1" t="s">
        <v>4</v>
      </c>
      <c r="B3504" s="1" t="s">
        <v>5</v>
      </c>
      <c r="C3504" s="1" t="s">
        <v>2796</v>
      </c>
      <c r="D3504" s="3" t="s">
        <v>3480</v>
      </c>
      <c r="E3504" s="2">
        <v>44552.476018518515</v>
      </c>
    </row>
    <row r="3505" spans="1:5" ht="33" customHeight="1" x14ac:dyDescent="0.3">
      <c r="A3505" s="1" t="s">
        <v>23</v>
      </c>
      <c r="B3505" s="1" t="s">
        <v>30</v>
      </c>
      <c r="C3505" s="1" t="s">
        <v>2796</v>
      </c>
      <c r="D3505" s="3" t="s">
        <v>3481</v>
      </c>
      <c r="E3505" s="2">
        <v>44552.477071759262</v>
      </c>
    </row>
    <row r="3506" spans="1:5" ht="33" customHeight="1" x14ac:dyDescent="0.3">
      <c r="A3506" s="1" t="s">
        <v>4</v>
      </c>
      <c r="B3506" s="1" t="s">
        <v>5</v>
      </c>
      <c r="C3506" s="1" t="s">
        <v>2796</v>
      </c>
      <c r="D3506" s="3" t="s">
        <v>3482</v>
      </c>
      <c r="E3506" s="2">
        <v>44552.480798611112</v>
      </c>
    </row>
    <row r="3507" spans="1:5" ht="33" customHeight="1" x14ac:dyDescent="0.3">
      <c r="A3507" s="1" t="s">
        <v>4</v>
      </c>
      <c r="B3507" s="1" t="s">
        <v>5</v>
      </c>
      <c r="C3507" s="1" t="s">
        <v>2796</v>
      </c>
      <c r="D3507" s="3" t="s">
        <v>3483</v>
      </c>
      <c r="E3507" s="2">
        <v>44552.482638888891</v>
      </c>
    </row>
    <row r="3508" spans="1:5" ht="33" customHeight="1" x14ac:dyDescent="0.3">
      <c r="A3508" s="1" t="s">
        <v>9</v>
      </c>
      <c r="B3508" s="1" t="s">
        <v>5</v>
      </c>
      <c r="C3508" s="1" t="s">
        <v>2796</v>
      </c>
      <c r="D3508" s="3" t="s">
        <v>3484</v>
      </c>
      <c r="E3508" s="2">
        <v>44552.483680555553</v>
      </c>
    </row>
    <row r="3509" spans="1:5" ht="33" customHeight="1" x14ac:dyDescent="0.3">
      <c r="A3509" s="1" t="s">
        <v>23</v>
      </c>
      <c r="B3509" s="1" t="s">
        <v>5</v>
      </c>
      <c r="C3509" s="1" t="s">
        <v>2796</v>
      </c>
      <c r="D3509" s="3" t="s">
        <v>3485</v>
      </c>
      <c r="E3509" s="2">
        <v>44552.484606481485</v>
      </c>
    </row>
    <row r="3510" spans="1:5" ht="33" customHeight="1" x14ac:dyDescent="0.3">
      <c r="A3510" s="1" t="s">
        <v>7</v>
      </c>
      <c r="B3510" s="1" t="s">
        <v>5</v>
      </c>
      <c r="C3510" s="1" t="s">
        <v>2796</v>
      </c>
      <c r="D3510" s="3" t="s">
        <v>3486</v>
      </c>
      <c r="E3510" s="2">
        <v>44552.484722222223</v>
      </c>
    </row>
    <row r="3511" spans="1:5" ht="33" customHeight="1" x14ac:dyDescent="0.3">
      <c r="A3511" s="1" t="s">
        <v>9</v>
      </c>
      <c r="B3511" s="1" t="s">
        <v>5</v>
      </c>
      <c r="C3511" s="1" t="s">
        <v>2796</v>
      </c>
      <c r="D3511" s="3" t="s">
        <v>3484</v>
      </c>
      <c r="E3511" s="2">
        <v>44552.485520833332</v>
      </c>
    </row>
    <row r="3512" spans="1:5" ht="33" customHeight="1" x14ac:dyDescent="0.3">
      <c r="A3512" s="1" t="s">
        <v>4</v>
      </c>
      <c r="B3512" s="1" t="s">
        <v>5</v>
      </c>
      <c r="C3512" s="1" t="s">
        <v>2796</v>
      </c>
      <c r="D3512" s="3" t="s">
        <v>3487</v>
      </c>
      <c r="E3512" s="2">
        <v>44552.486400462964</v>
      </c>
    </row>
    <row r="3513" spans="1:5" ht="33" customHeight="1" x14ac:dyDescent="0.3">
      <c r="A3513" s="1" t="s">
        <v>11</v>
      </c>
      <c r="B3513" s="1" t="s">
        <v>5</v>
      </c>
      <c r="C3513" s="1" t="s">
        <v>2796</v>
      </c>
      <c r="D3513" s="3" t="s">
        <v>3488</v>
      </c>
      <c r="E3513" s="2">
        <v>44552.488668981481</v>
      </c>
    </row>
    <row r="3514" spans="1:5" ht="33" customHeight="1" x14ac:dyDescent="0.3">
      <c r="A3514" s="1" t="s">
        <v>4</v>
      </c>
      <c r="B3514" s="1" t="s">
        <v>5</v>
      </c>
      <c r="C3514" s="1" t="s">
        <v>2796</v>
      </c>
      <c r="D3514" s="3" t="s">
        <v>3489</v>
      </c>
      <c r="E3514" s="2">
        <v>44552.489050925928</v>
      </c>
    </row>
    <row r="3515" spans="1:5" ht="33" customHeight="1" x14ac:dyDescent="0.3">
      <c r="A3515" s="1" t="s">
        <v>4</v>
      </c>
      <c r="B3515" s="1" t="s">
        <v>5</v>
      </c>
      <c r="C3515" s="1" t="s">
        <v>2796</v>
      </c>
      <c r="D3515" s="3" t="s">
        <v>3490</v>
      </c>
      <c r="E3515" s="2">
        <v>44552.491805555554</v>
      </c>
    </row>
    <row r="3516" spans="1:5" ht="33" customHeight="1" x14ac:dyDescent="0.3">
      <c r="A3516" s="1" t="s">
        <v>42</v>
      </c>
      <c r="B3516" s="1" t="s">
        <v>5</v>
      </c>
      <c r="C3516" s="1" t="s">
        <v>2796</v>
      </c>
      <c r="D3516" s="3" t="s">
        <v>3491</v>
      </c>
      <c r="E3516" s="2">
        <v>44552.494872685187</v>
      </c>
    </row>
    <row r="3517" spans="1:5" ht="33" customHeight="1" x14ac:dyDescent="0.3">
      <c r="A3517" s="1" t="s">
        <v>4</v>
      </c>
      <c r="B3517" s="1" t="s">
        <v>5</v>
      </c>
      <c r="C3517" s="1" t="s">
        <v>2796</v>
      </c>
      <c r="D3517" s="3" t="s">
        <v>3492</v>
      </c>
      <c r="E3517" s="2">
        <v>44552.500277777777</v>
      </c>
    </row>
    <row r="3518" spans="1:5" ht="33" customHeight="1" x14ac:dyDescent="0.3">
      <c r="A3518" s="1" t="s">
        <v>42</v>
      </c>
      <c r="B3518" s="1" t="s">
        <v>5</v>
      </c>
      <c r="C3518" s="1" t="s">
        <v>2796</v>
      </c>
      <c r="D3518" s="3" t="s">
        <v>3493</v>
      </c>
      <c r="E3518" s="2">
        <v>44552.500300925924</v>
      </c>
    </row>
    <row r="3519" spans="1:5" ht="33" customHeight="1" x14ac:dyDescent="0.3">
      <c r="A3519" s="1" t="s">
        <v>23</v>
      </c>
      <c r="B3519" s="1" t="s">
        <v>5</v>
      </c>
      <c r="C3519" s="1" t="s">
        <v>2796</v>
      </c>
      <c r="D3519" s="3" t="s">
        <v>3494</v>
      </c>
      <c r="E3519" s="2">
        <v>44552.505289351851</v>
      </c>
    </row>
    <row r="3520" spans="1:5" ht="33" customHeight="1" x14ac:dyDescent="0.3">
      <c r="A3520" s="1" t="s">
        <v>23</v>
      </c>
      <c r="B3520" s="1" t="s">
        <v>5</v>
      </c>
      <c r="C3520" s="1" t="s">
        <v>2796</v>
      </c>
      <c r="D3520" s="3" t="s">
        <v>3495</v>
      </c>
      <c r="E3520" s="2">
        <v>44552.507557870369</v>
      </c>
    </row>
    <row r="3521" spans="1:5" ht="33" customHeight="1" x14ac:dyDescent="0.3">
      <c r="A3521" s="1" t="s">
        <v>4</v>
      </c>
      <c r="B3521" s="1" t="s">
        <v>30</v>
      </c>
      <c r="C3521" s="1" t="s">
        <v>2796</v>
      </c>
      <c r="D3521" s="3" t="s">
        <v>3496</v>
      </c>
      <c r="E3521" s="2">
        <v>44552.511435185188</v>
      </c>
    </row>
    <row r="3522" spans="1:5" ht="33" customHeight="1" x14ac:dyDescent="0.3">
      <c r="A3522" s="1" t="s">
        <v>42</v>
      </c>
      <c r="B3522" s="1" t="s">
        <v>5</v>
      </c>
      <c r="C3522" s="1" t="s">
        <v>2796</v>
      </c>
      <c r="D3522" s="3" t="s">
        <v>3497</v>
      </c>
      <c r="E3522" s="2">
        <v>44552.51158564815</v>
      </c>
    </row>
    <row r="3523" spans="1:5" ht="33" customHeight="1" x14ac:dyDescent="0.3">
      <c r="A3523" s="1" t="s">
        <v>4</v>
      </c>
      <c r="B3523" s="1" t="s">
        <v>5</v>
      </c>
      <c r="C3523" s="1" t="s">
        <v>2796</v>
      </c>
      <c r="D3523" s="3" t="s">
        <v>3498</v>
      </c>
      <c r="E3523" s="2">
        <v>44552.51258101852</v>
      </c>
    </row>
    <row r="3524" spans="1:5" ht="33" customHeight="1" x14ac:dyDescent="0.3">
      <c r="A3524" s="1" t="s">
        <v>4</v>
      </c>
      <c r="B3524" s="1" t="s">
        <v>5</v>
      </c>
      <c r="C3524" s="1" t="s">
        <v>2796</v>
      </c>
      <c r="D3524" s="3" t="s">
        <v>3499</v>
      </c>
      <c r="E3524" s="2">
        <v>44552.512708333335</v>
      </c>
    </row>
    <row r="3525" spans="1:5" ht="33" customHeight="1" x14ac:dyDescent="0.3">
      <c r="A3525" s="1" t="s">
        <v>4</v>
      </c>
      <c r="B3525" s="1" t="s">
        <v>5</v>
      </c>
      <c r="C3525" s="1" t="s">
        <v>2796</v>
      </c>
      <c r="D3525" s="3" t="s">
        <v>3500</v>
      </c>
      <c r="E3525" s="2">
        <v>44552.515509259261</v>
      </c>
    </row>
    <row r="3526" spans="1:5" ht="33" customHeight="1" x14ac:dyDescent="0.3">
      <c r="A3526" s="1" t="s">
        <v>4</v>
      </c>
      <c r="B3526" s="1" t="s">
        <v>5</v>
      </c>
      <c r="C3526" s="1" t="s">
        <v>2796</v>
      </c>
      <c r="D3526" s="3" t="s">
        <v>3501</v>
      </c>
      <c r="E3526" s="2">
        <v>44552.515821759262</v>
      </c>
    </row>
    <row r="3527" spans="1:5" ht="33" customHeight="1" x14ac:dyDescent="0.3">
      <c r="A3527" s="1" t="s">
        <v>4</v>
      </c>
      <c r="B3527" s="1" t="s">
        <v>5</v>
      </c>
      <c r="C3527" s="1" t="s">
        <v>2796</v>
      </c>
      <c r="D3527" s="3" t="s">
        <v>3502</v>
      </c>
      <c r="E3527" s="2">
        <v>44552.516365740739</v>
      </c>
    </row>
    <row r="3528" spans="1:5" ht="33" customHeight="1" x14ac:dyDescent="0.3">
      <c r="A3528" s="1" t="s">
        <v>4</v>
      </c>
      <c r="B3528" s="1" t="s">
        <v>5</v>
      </c>
      <c r="C3528" s="1" t="s">
        <v>2796</v>
      </c>
      <c r="D3528" s="3" t="s">
        <v>3503</v>
      </c>
      <c r="E3528" s="2">
        <v>44552.516932870371</v>
      </c>
    </row>
    <row r="3529" spans="1:5" ht="33" customHeight="1" x14ac:dyDescent="0.3">
      <c r="A3529" s="1" t="s">
        <v>42</v>
      </c>
      <c r="B3529" s="1" t="s">
        <v>5</v>
      </c>
      <c r="C3529" s="1" t="s">
        <v>2796</v>
      </c>
      <c r="D3529" s="3" t="s">
        <v>3504</v>
      </c>
      <c r="E3529" s="2">
        <v>44552.517858796295</v>
      </c>
    </row>
    <row r="3530" spans="1:5" ht="33" customHeight="1" x14ac:dyDescent="0.3">
      <c r="A3530" s="1" t="s">
        <v>23</v>
      </c>
      <c r="B3530" s="1" t="s">
        <v>5</v>
      </c>
      <c r="C3530" s="1" t="s">
        <v>2796</v>
      </c>
      <c r="D3530" s="3" t="s">
        <v>3505</v>
      </c>
      <c r="E3530" s="2">
        <v>44552.518854166665</v>
      </c>
    </row>
    <row r="3531" spans="1:5" ht="33" customHeight="1" x14ac:dyDescent="0.3">
      <c r="A3531" s="1" t="s">
        <v>9</v>
      </c>
      <c r="B3531" s="1" t="s">
        <v>5</v>
      </c>
      <c r="C3531" s="1" t="s">
        <v>2796</v>
      </c>
      <c r="D3531" s="3" t="s">
        <v>3506</v>
      </c>
      <c r="E3531" s="2">
        <v>44552.519780092596</v>
      </c>
    </row>
    <row r="3532" spans="1:5" ht="33" customHeight="1" x14ac:dyDescent="0.3">
      <c r="A3532" s="1" t="s">
        <v>4</v>
      </c>
      <c r="B3532" s="1" t="s">
        <v>5</v>
      </c>
      <c r="C3532" s="1" t="s">
        <v>2796</v>
      </c>
      <c r="D3532" s="3" t="s">
        <v>3507</v>
      </c>
      <c r="E3532" s="2">
        <v>44552.520995370367</v>
      </c>
    </row>
    <row r="3533" spans="1:5" ht="33" customHeight="1" x14ac:dyDescent="0.3">
      <c r="A3533" s="1" t="s">
        <v>9</v>
      </c>
      <c r="B3533" s="1" t="s">
        <v>5</v>
      </c>
      <c r="C3533" s="1" t="s">
        <v>2796</v>
      </c>
      <c r="D3533" s="3" t="s">
        <v>3508</v>
      </c>
      <c r="E3533" s="2">
        <v>44552.522858796299</v>
      </c>
    </row>
    <row r="3534" spans="1:5" ht="33" customHeight="1" x14ac:dyDescent="0.3">
      <c r="A3534" s="1" t="s">
        <v>9</v>
      </c>
      <c r="B3534" s="1" t="s">
        <v>5</v>
      </c>
      <c r="C3534" s="1" t="s">
        <v>2796</v>
      </c>
      <c r="D3534" s="3" t="s">
        <v>3509</v>
      </c>
      <c r="E3534" s="2">
        <v>44552.523888888885</v>
      </c>
    </row>
    <row r="3535" spans="1:5" ht="33" customHeight="1" x14ac:dyDescent="0.3">
      <c r="A3535" s="1" t="s">
        <v>4</v>
      </c>
      <c r="B3535" s="1" t="s">
        <v>5</v>
      </c>
      <c r="C3535" s="1" t="s">
        <v>2796</v>
      </c>
      <c r="D3535" s="3" t="s">
        <v>3510</v>
      </c>
      <c r="E3535" s="2">
        <v>44552.525312500002</v>
      </c>
    </row>
    <row r="3536" spans="1:5" ht="33" customHeight="1" x14ac:dyDescent="0.3">
      <c r="A3536" s="1" t="s">
        <v>42</v>
      </c>
      <c r="B3536" s="1" t="s">
        <v>5</v>
      </c>
      <c r="C3536" s="1" t="s">
        <v>2796</v>
      </c>
      <c r="D3536" s="3" t="s">
        <v>3511</v>
      </c>
      <c r="E3536" s="2">
        <v>44552.530358796299</v>
      </c>
    </row>
    <row r="3537" spans="1:5" ht="33" customHeight="1" x14ac:dyDescent="0.3">
      <c r="A3537" s="1" t="s">
        <v>4</v>
      </c>
      <c r="B3537" s="1" t="s">
        <v>5</v>
      </c>
      <c r="C3537" s="1" t="s">
        <v>2796</v>
      </c>
      <c r="D3537" s="3" t="s">
        <v>3512</v>
      </c>
      <c r="E3537" s="2">
        <v>44552.531886574077</v>
      </c>
    </row>
    <row r="3538" spans="1:5" ht="33" customHeight="1" x14ac:dyDescent="0.3">
      <c r="A3538" s="1" t="s">
        <v>4</v>
      </c>
      <c r="B3538" s="1" t="s">
        <v>5</v>
      </c>
      <c r="C3538" s="1" t="s">
        <v>2796</v>
      </c>
      <c r="D3538" s="3" t="s">
        <v>3513</v>
      </c>
      <c r="E3538" s="2">
        <v>44552.536307870374</v>
      </c>
    </row>
    <row r="3539" spans="1:5" ht="33" customHeight="1" x14ac:dyDescent="0.3">
      <c r="A3539" s="1" t="s">
        <v>11</v>
      </c>
      <c r="B3539" s="1" t="s">
        <v>5</v>
      </c>
      <c r="C3539" s="1" t="s">
        <v>2796</v>
      </c>
      <c r="D3539" s="3" t="s">
        <v>3514</v>
      </c>
      <c r="E3539" s="2">
        <v>44552.53943287037</v>
      </c>
    </row>
    <row r="3540" spans="1:5" ht="33" customHeight="1" x14ac:dyDescent="0.3">
      <c r="A3540" s="1" t="s">
        <v>48</v>
      </c>
      <c r="B3540" s="1" t="s">
        <v>5</v>
      </c>
      <c r="C3540" s="1" t="s">
        <v>2796</v>
      </c>
      <c r="D3540" s="3" t="s">
        <v>3515</v>
      </c>
      <c r="E3540" s="2">
        <v>44552.540497685186</v>
      </c>
    </row>
    <row r="3541" spans="1:5" ht="33" customHeight="1" x14ac:dyDescent="0.3">
      <c r="A3541" s="1" t="s">
        <v>4</v>
      </c>
      <c r="B3541" s="1" t="s">
        <v>5</v>
      </c>
      <c r="C3541" s="1" t="s">
        <v>2796</v>
      </c>
      <c r="D3541" s="3" t="s">
        <v>3516</v>
      </c>
      <c r="E3541" s="2">
        <v>44552.544328703705</v>
      </c>
    </row>
    <row r="3542" spans="1:5" ht="33" customHeight="1" x14ac:dyDescent="0.3">
      <c r="A3542" s="1" t="s">
        <v>9</v>
      </c>
      <c r="B3542" s="1" t="s">
        <v>5</v>
      </c>
      <c r="C3542" s="1" t="s">
        <v>2796</v>
      </c>
      <c r="D3542" s="3" t="s">
        <v>3517</v>
      </c>
      <c r="E3542" s="2">
        <v>44552.544629629629</v>
      </c>
    </row>
    <row r="3543" spans="1:5" ht="33" customHeight="1" x14ac:dyDescent="0.3">
      <c r="A3543" s="1" t="s">
        <v>11</v>
      </c>
      <c r="B3543" s="1" t="s">
        <v>5</v>
      </c>
      <c r="C3543" s="1" t="s">
        <v>2796</v>
      </c>
      <c r="D3543" s="3" t="s">
        <v>3518</v>
      </c>
      <c r="E3543" s="2">
        <v>44552.545914351853</v>
      </c>
    </row>
    <row r="3544" spans="1:5" ht="33" customHeight="1" x14ac:dyDescent="0.3">
      <c r="A3544" s="1" t="s">
        <v>4</v>
      </c>
      <c r="B3544" s="1" t="s">
        <v>5</v>
      </c>
      <c r="C3544" s="1" t="s">
        <v>2796</v>
      </c>
      <c r="D3544" s="3" t="s">
        <v>3519</v>
      </c>
      <c r="E3544" s="2">
        <v>44552.549791666665</v>
      </c>
    </row>
    <row r="3545" spans="1:5" ht="33" customHeight="1" x14ac:dyDescent="0.3">
      <c r="A3545" s="1" t="s">
        <v>4</v>
      </c>
      <c r="B3545" s="1" t="s">
        <v>5</v>
      </c>
      <c r="C3545" s="1" t="s">
        <v>2796</v>
      </c>
      <c r="D3545" s="3" t="s">
        <v>3520</v>
      </c>
      <c r="E3545" s="2">
        <v>44552.55091435185</v>
      </c>
    </row>
    <row r="3546" spans="1:5" ht="33" customHeight="1" x14ac:dyDescent="0.3">
      <c r="A3546" s="1" t="s">
        <v>17</v>
      </c>
      <c r="B3546" s="1" t="s">
        <v>5</v>
      </c>
      <c r="C3546" s="1" t="s">
        <v>2796</v>
      </c>
      <c r="D3546" s="3" t="s">
        <v>3521</v>
      </c>
      <c r="E3546" s="2">
        <v>44552.551481481481</v>
      </c>
    </row>
    <row r="3547" spans="1:5" ht="33" customHeight="1" x14ac:dyDescent="0.3">
      <c r="A3547" s="1" t="s">
        <v>9</v>
      </c>
      <c r="B3547" s="1" t="s">
        <v>5</v>
      </c>
      <c r="C3547" s="1" t="s">
        <v>2796</v>
      </c>
      <c r="D3547" s="3" t="s">
        <v>3522</v>
      </c>
      <c r="E3547" s="2">
        <v>44552.551851851851</v>
      </c>
    </row>
    <row r="3548" spans="1:5" ht="33" customHeight="1" x14ac:dyDescent="0.3">
      <c r="A3548" s="1" t="s">
        <v>4</v>
      </c>
      <c r="B3548" s="1" t="s">
        <v>5</v>
      </c>
      <c r="C3548" s="1" t="s">
        <v>2796</v>
      </c>
      <c r="D3548" s="3" t="s">
        <v>341</v>
      </c>
      <c r="E3548" s="2">
        <v>44552.55263888889</v>
      </c>
    </row>
    <row r="3549" spans="1:5" ht="33" customHeight="1" x14ac:dyDescent="0.3">
      <c r="A3549" s="1" t="s">
        <v>4</v>
      </c>
      <c r="B3549" s="1" t="s">
        <v>5</v>
      </c>
      <c r="C3549" s="1" t="s">
        <v>2796</v>
      </c>
      <c r="D3549" s="3" t="s">
        <v>3523</v>
      </c>
      <c r="E3549" s="2">
        <v>44552.555462962962</v>
      </c>
    </row>
    <row r="3550" spans="1:5" ht="33" customHeight="1" x14ac:dyDescent="0.3">
      <c r="A3550" s="1" t="s">
        <v>23</v>
      </c>
      <c r="B3550" s="1" t="s">
        <v>5</v>
      </c>
      <c r="C3550" s="1" t="s">
        <v>2796</v>
      </c>
      <c r="D3550" s="3" t="s">
        <v>3524</v>
      </c>
      <c r="E3550" s="2">
        <v>44552.555914351855</v>
      </c>
    </row>
    <row r="3551" spans="1:5" ht="33" customHeight="1" x14ac:dyDescent="0.3">
      <c r="A3551" s="1" t="s">
        <v>4</v>
      </c>
      <c r="B3551" s="1" t="s">
        <v>5</v>
      </c>
      <c r="C3551" s="1" t="s">
        <v>2796</v>
      </c>
      <c r="D3551" s="3" t="s">
        <v>3525</v>
      </c>
      <c r="E3551" s="2">
        <v>44552.562002314815</v>
      </c>
    </row>
    <row r="3552" spans="1:5" ht="33" customHeight="1" x14ac:dyDescent="0.3">
      <c r="A3552" s="1" t="s">
        <v>4</v>
      </c>
      <c r="B3552" s="1" t="s">
        <v>5</v>
      </c>
      <c r="C3552" s="1" t="s">
        <v>2796</v>
      </c>
      <c r="D3552" s="3" t="s">
        <v>3526</v>
      </c>
      <c r="E3552" s="2">
        <v>44552.562083333331</v>
      </c>
    </row>
    <row r="3553" spans="1:5" ht="33" customHeight="1" x14ac:dyDescent="0.3">
      <c r="A3553" s="1" t="s">
        <v>4</v>
      </c>
      <c r="B3553" s="1" t="s">
        <v>5</v>
      </c>
      <c r="C3553" s="1" t="s">
        <v>2796</v>
      </c>
      <c r="D3553" s="3" t="s">
        <v>3527</v>
      </c>
      <c r="E3553" s="2">
        <v>44552.565046296295</v>
      </c>
    </row>
    <row r="3554" spans="1:5" ht="33" customHeight="1" x14ac:dyDescent="0.3">
      <c r="A3554" s="1" t="s">
        <v>4</v>
      </c>
      <c r="B3554" s="1" t="s">
        <v>5</v>
      </c>
      <c r="C3554" s="1" t="s">
        <v>2796</v>
      </c>
      <c r="D3554" s="3" t="s">
        <v>3528</v>
      </c>
      <c r="E3554" s="2">
        <v>44552.566331018519</v>
      </c>
    </row>
    <row r="3555" spans="1:5" ht="33" customHeight="1" x14ac:dyDescent="0.3">
      <c r="A3555" s="1" t="s">
        <v>4</v>
      </c>
      <c r="B3555" s="1" t="s">
        <v>5</v>
      </c>
      <c r="C3555" s="1" t="s">
        <v>2796</v>
      </c>
      <c r="D3555" s="3" t="s">
        <v>3529</v>
      </c>
      <c r="E3555" s="2">
        <v>44552.56832175926</v>
      </c>
    </row>
    <row r="3556" spans="1:5" ht="33" customHeight="1" x14ac:dyDescent="0.3">
      <c r="A3556" s="1" t="s">
        <v>11</v>
      </c>
      <c r="B3556" s="1" t="s">
        <v>5</v>
      </c>
      <c r="C3556" s="1" t="s">
        <v>2796</v>
      </c>
      <c r="D3556" s="3" t="s">
        <v>3530</v>
      </c>
      <c r="E3556" s="2">
        <v>44552.569953703707</v>
      </c>
    </row>
    <row r="3557" spans="1:5" ht="33" customHeight="1" x14ac:dyDescent="0.3">
      <c r="A3557" s="1" t="s">
        <v>4</v>
      </c>
      <c r="B3557" s="1" t="s">
        <v>5</v>
      </c>
      <c r="C3557" s="1" t="s">
        <v>2796</v>
      </c>
      <c r="D3557" s="3" t="s">
        <v>3531</v>
      </c>
      <c r="E3557" s="2">
        <v>44552.570856481485</v>
      </c>
    </row>
    <row r="3558" spans="1:5" ht="33" customHeight="1" x14ac:dyDescent="0.3">
      <c r="A3558" s="1" t="s">
        <v>9</v>
      </c>
      <c r="B3558" s="1" t="s">
        <v>5</v>
      </c>
      <c r="C3558" s="1" t="s">
        <v>2796</v>
      </c>
      <c r="D3558" s="3" t="s">
        <v>3532</v>
      </c>
      <c r="E3558" s="2">
        <v>44552.572083333333</v>
      </c>
    </row>
    <row r="3559" spans="1:5" ht="33" customHeight="1" x14ac:dyDescent="0.3">
      <c r="A3559" s="1" t="s">
        <v>4</v>
      </c>
      <c r="B3559" s="1" t="s">
        <v>5</v>
      </c>
      <c r="C3559" s="1" t="s">
        <v>2796</v>
      </c>
      <c r="D3559" s="3" t="s">
        <v>3533</v>
      </c>
      <c r="E3559" s="2">
        <v>44552.573414351849</v>
      </c>
    </row>
    <row r="3560" spans="1:5" ht="33" customHeight="1" x14ac:dyDescent="0.3">
      <c r="A3560" s="1" t="s">
        <v>11</v>
      </c>
      <c r="B3560" s="1" t="s">
        <v>5</v>
      </c>
      <c r="C3560" s="1" t="s">
        <v>2796</v>
      </c>
      <c r="D3560" s="3" t="s">
        <v>3534</v>
      </c>
      <c r="E3560" s="2">
        <v>44552.575277777774</v>
      </c>
    </row>
    <row r="3561" spans="1:5" ht="33" customHeight="1" x14ac:dyDescent="0.3">
      <c r="A3561" s="1" t="s">
        <v>9</v>
      </c>
      <c r="B3561" s="1" t="s">
        <v>5</v>
      </c>
      <c r="C3561" s="1" t="s">
        <v>2796</v>
      </c>
      <c r="D3561" s="3" t="s">
        <v>3535</v>
      </c>
      <c r="E3561" s="2">
        <v>44552.577152777776</v>
      </c>
    </row>
    <row r="3562" spans="1:5" ht="33" customHeight="1" x14ac:dyDescent="0.3">
      <c r="A3562" s="1" t="s">
        <v>11</v>
      </c>
      <c r="B3562" s="1" t="s">
        <v>5</v>
      </c>
      <c r="C3562" s="1" t="s">
        <v>2796</v>
      </c>
      <c r="D3562" s="3" t="s">
        <v>3536</v>
      </c>
      <c r="E3562" s="2">
        <v>44552.580254629633</v>
      </c>
    </row>
    <row r="3563" spans="1:5" ht="33" customHeight="1" x14ac:dyDescent="0.3">
      <c r="A3563" s="1" t="s">
        <v>4</v>
      </c>
      <c r="B3563" s="1" t="s">
        <v>5</v>
      </c>
      <c r="C3563" s="1" t="s">
        <v>2796</v>
      </c>
      <c r="D3563" s="3" t="s">
        <v>3537</v>
      </c>
      <c r="E3563" s="2">
        <v>44552.582442129627</v>
      </c>
    </row>
    <row r="3564" spans="1:5" ht="33" customHeight="1" x14ac:dyDescent="0.3">
      <c r="A3564" s="1" t="s">
        <v>11</v>
      </c>
      <c r="B3564" s="1" t="s">
        <v>5</v>
      </c>
      <c r="C3564" s="1" t="s">
        <v>2796</v>
      </c>
      <c r="D3564" s="3" t="s">
        <v>3538</v>
      </c>
      <c r="E3564" s="2">
        <v>44552.589641203704</v>
      </c>
    </row>
    <row r="3565" spans="1:5" ht="33" customHeight="1" x14ac:dyDescent="0.3">
      <c r="A3565" s="1" t="s">
        <v>9</v>
      </c>
      <c r="B3565" s="1" t="s">
        <v>5</v>
      </c>
      <c r="C3565" s="1" t="s">
        <v>2796</v>
      </c>
      <c r="D3565" s="3" t="s">
        <v>3539</v>
      </c>
      <c r="E3565" s="2">
        <v>44552.589699074073</v>
      </c>
    </row>
    <row r="3566" spans="1:5" ht="33" customHeight="1" x14ac:dyDescent="0.3">
      <c r="A3566" s="1" t="s">
        <v>4</v>
      </c>
      <c r="B3566" s="1" t="s">
        <v>5</v>
      </c>
      <c r="C3566" s="1" t="s">
        <v>2796</v>
      </c>
      <c r="D3566" s="3" t="s">
        <v>3540</v>
      </c>
      <c r="E3566" s="2">
        <v>44552.592766203707</v>
      </c>
    </row>
    <row r="3567" spans="1:5" ht="33" customHeight="1" x14ac:dyDescent="0.3">
      <c r="A3567" s="1" t="s">
        <v>17</v>
      </c>
      <c r="B3567" s="1" t="s">
        <v>5</v>
      </c>
      <c r="C3567" s="1" t="s">
        <v>2796</v>
      </c>
      <c r="D3567" s="3" t="s">
        <v>3541</v>
      </c>
      <c r="E3567" s="2">
        <v>44552.594895833332</v>
      </c>
    </row>
    <row r="3568" spans="1:5" ht="33" customHeight="1" x14ac:dyDescent="0.3">
      <c r="A3568" s="1" t="s">
        <v>9</v>
      </c>
      <c r="B3568" s="1" t="s">
        <v>5</v>
      </c>
      <c r="C3568" s="1" t="s">
        <v>2796</v>
      </c>
      <c r="D3568" s="3" t="s">
        <v>3542</v>
      </c>
      <c r="E3568" s="2">
        <v>44552.595914351848</v>
      </c>
    </row>
    <row r="3569" spans="1:5" ht="33" customHeight="1" x14ac:dyDescent="0.3">
      <c r="A3569" s="1" t="s">
        <v>23</v>
      </c>
      <c r="B3569" s="1" t="s">
        <v>5</v>
      </c>
      <c r="C3569" s="1" t="s">
        <v>2796</v>
      </c>
      <c r="D3569" s="3" t="s">
        <v>3543</v>
      </c>
      <c r="E3569" s="2">
        <v>44552.596087962964</v>
      </c>
    </row>
    <row r="3570" spans="1:5" ht="33" customHeight="1" x14ac:dyDescent="0.3">
      <c r="A3570" s="1" t="s">
        <v>9</v>
      </c>
      <c r="B3570" s="1" t="s">
        <v>5</v>
      </c>
      <c r="C3570" s="1" t="s">
        <v>2796</v>
      </c>
      <c r="D3570" s="3" t="s">
        <v>3544</v>
      </c>
      <c r="E3570" s="2">
        <v>44552.59784722222</v>
      </c>
    </row>
    <row r="3571" spans="1:5" ht="33" customHeight="1" x14ac:dyDescent="0.3">
      <c r="A3571" s="1" t="s">
        <v>4</v>
      </c>
      <c r="B3571" s="1" t="s">
        <v>5</v>
      </c>
      <c r="C3571" s="1" t="s">
        <v>2796</v>
      </c>
      <c r="D3571" s="3" t="s">
        <v>3545</v>
      </c>
      <c r="E3571" s="2">
        <v>44552.598043981481</v>
      </c>
    </row>
    <row r="3572" spans="1:5" ht="33" customHeight="1" x14ac:dyDescent="0.3">
      <c r="A3572" s="1" t="s">
        <v>9</v>
      </c>
      <c r="B3572" s="1" t="s">
        <v>5</v>
      </c>
      <c r="C3572" s="1" t="s">
        <v>2796</v>
      </c>
      <c r="D3572" s="3" t="s">
        <v>3546</v>
      </c>
      <c r="E3572" s="2">
        <v>44552.600474537037</v>
      </c>
    </row>
    <row r="3573" spans="1:5" ht="33" customHeight="1" x14ac:dyDescent="0.3">
      <c r="A3573" s="1" t="s">
        <v>42</v>
      </c>
      <c r="B3573" s="1" t="s">
        <v>5</v>
      </c>
      <c r="C3573" s="1" t="s">
        <v>2796</v>
      </c>
      <c r="D3573" s="3" t="s">
        <v>3547</v>
      </c>
      <c r="E3573" s="2">
        <v>44552.601458333331</v>
      </c>
    </row>
    <row r="3574" spans="1:5" ht="33" customHeight="1" x14ac:dyDescent="0.3">
      <c r="A3574" s="1" t="s">
        <v>4</v>
      </c>
      <c r="B3574" s="1" t="s">
        <v>5</v>
      </c>
      <c r="C3574" s="1" t="s">
        <v>2796</v>
      </c>
      <c r="D3574" s="3" t="s">
        <v>3548</v>
      </c>
      <c r="E3574" s="2">
        <v>44552.603842592594</v>
      </c>
    </row>
    <row r="3575" spans="1:5" ht="33" customHeight="1" x14ac:dyDescent="0.3">
      <c r="A3575" s="1" t="s">
        <v>9</v>
      </c>
      <c r="B3575" s="1" t="s">
        <v>5</v>
      </c>
      <c r="C3575" s="1" t="s">
        <v>2796</v>
      </c>
      <c r="D3575" s="3" t="s">
        <v>3549</v>
      </c>
      <c r="E3575" s="2">
        <v>44552.610983796294</v>
      </c>
    </row>
    <row r="3576" spans="1:5" ht="33" customHeight="1" x14ac:dyDescent="0.3">
      <c r="A3576" s="1" t="s">
        <v>23</v>
      </c>
      <c r="B3576" s="1" t="s">
        <v>13</v>
      </c>
      <c r="C3576" s="1" t="s">
        <v>2796</v>
      </c>
      <c r="D3576" s="3" t="s">
        <v>3550</v>
      </c>
      <c r="E3576" s="2">
        <v>44552.612986111111</v>
      </c>
    </row>
    <row r="3577" spans="1:5" ht="33" customHeight="1" x14ac:dyDescent="0.3">
      <c r="A3577" s="1" t="s">
        <v>7</v>
      </c>
      <c r="B3577" s="1" t="s">
        <v>5</v>
      </c>
      <c r="C3577" s="1" t="s">
        <v>2796</v>
      </c>
      <c r="D3577" s="3" t="s">
        <v>3551</v>
      </c>
      <c r="E3577" s="2">
        <v>44552.614166666666</v>
      </c>
    </row>
    <row r="3578" spans="1:5" ht="33" customHeight="1" x14ac:dyDescent="0.3">
      <c r="A3578" s="1" t="s">
        <v>23</v>
      </c>
      <c r="B3578" s="1" t="s">
        <v>5</v>
      </c>
      <c r="C3578" s="1" t="s">
        <v>2796</v>
      </c>
      <c r="D3578" s="3" t="s">
        <v>3552</v>
      </c>
      <c r="E3578" s="2">
        <v>44552.614386574074</v>
      </c>
    </row>
    <row r="3579" spans="1:5" ht="33" customHeight="1" x14ac:dyDescent="0.3">
      <c r="A3579" s="1" t="s">
        <v>4</v>
      </c>
      <c r="B3579" s="1" t="s">
        <v>5</v>
      </c>
      <c r="C3579" s="1" t="s">
        <v>2796</v>
      </c>
      <c r="D3579" s="3" t="s">
        <v>3553</v>
      </c>
      <c r="E3579" s="2">
        <v>44552.616886574076</v>
      </c>
    </row>
    <row r="3580" spans="1:5" ht="33" customHeight="1" x14ac:dyDescent="0.3">
      <c r="A3580" s="1" t="s">
        <v>42</v>
      </c>
      <c r="B3580" s="1" t="s">
        <v>5</v>
      </c>
      <c r="C3580" s="1" t="s">
        <v>2796</v>
      </c>
      <c r="D3580" s="3" t="s">
        <v>3554</v>
      </c>
      <c r="E3580" s="2">
        <v>44552.622361111113</v>
      </c>
    </row>
    <row r="3581" spans="1:5" ht="33" customHeight="1" x14ac:dyDescent="0.3">
      <c r="A3581" s="1" t="s">
        <v>42</v>
      </c>
      <c r="B3581" s="1" t="s">
        <v>5</v>
      </c>
      <c r="C3581" s="1" t="s">
        <v>2796</v>
      </c>
      <c r="D3581" s="3" t="s">
        <v>3555</v>
      </c>
      <c r="E3581" s="2">
        <v>44552.623530092591</v>
      </c>
    </row>
    <row r="3582" spans="1:5" ht="33" customHeight="1" x14ac:dyDescent="0.3">
      <c r="A3582" s="1" t="s">
        <v>4</v>
      </c>
      <c r="B3582" s="1" t="s">
        <v>5</v>
      </c>
      <c r="C3582" s="1" t="s">
        <v>2796</v>
      </c>
      <c r="D3582" s="3" t="s">
        <v>3556</v>
      </c>
      <c r="E3582" s="2">
        <v>44552.624479166669</v>
      </c>
    </row>
    <row r="3583" spans="1:5" ht="33" customHeight="1" x14ac:dyDescent="0.3">
      <c r="A3583" s="1" t="s">
        <v>4</v>
      </c>
      <c r="B3583" s="1" t="s">
        <v>5</v>
      </c>
      <c r="C3583" s="1" t="s">
        <v>2796</v>
      </c>
      <c r="D3583" s="3" t="s">
        <v>3557</v>
      </c>
      <c r="E3583" s="2">
        <v>44552.62777777778</v>
      </c>
    </row>
    <row r="3584" spans="1:5" ht="33" customHeight="1" x14ac:dyDescent="0.3">
      <c r="A3584" s="1" t="s">
        <v>42</v>
      </c>
      <c r="B3584" s="1" t="s">
        <v>5</v>
      </c>
      <c r="C3584" s="1" t="s">
        <v>2796</v>
      </c>
      <c r="D3584" s="3" t="s">
        <v>3558</v>
      </c>
      <c r="E3584" s="2">
        <v>44552.628321759257</v>
      </c>
    </row>
    <row r="3585" spans="1:5" ht="33" customHeight="1" x14ac:dyDescent="0.3">
      <c r="A3585" s="1" t="s">
        <v>17</v>
      </c>
      <c r="B3585" s="1" t="s">
        <v>5</v>
      </c>
      <c r="C3585" s="1" t="s">
        <v>2796</v>
      </c>
      <c r="D3585" s="3" t="s">
        <v>3559</v>
      </c>
      <c r="E3585" s="2">
        <v>44552.629270833335</v>
      </c>
    </row>
    <row r="3586" spans="1:5" ht="33" customHeight="1" x14ac:dyDescent="0.3">
      <c r="A3586" s="1" t="s">
        <v>42</v>
      </c>
      <c r="B3586" s="1" t="s">
        <v>5</v>
      </c>
      <c r="C3586" s="1" t="s">
        <v>2796</v>
      </c>
      <c r="D3586" s="3" t="s">
        <v>3560</v>
      </c>
      <c r="E3586" s="2">
        <v>44552.635810185187</v>
      </c>
    </row>
    <row r="3587" spans="1:5" ht="33" customHeight="1" x14ac:dyDescent="0.3">
      <c r="A3587" s="1" t="s">
        <v>42</v>
      </c>
      <c r="B3587" s="1" t="s">
        <v>5</v>
      </c>
      <c r="C3587" s="1" t="s">
        <v>2796</v>
      </c>
      <c r="D3587" s="3" t="s">
        <v>3561</v>
      </c>
      <c r="E3587" s="2">
        <v>44552.641134259262</v>
      </c>
    </row>
    <row r="3588" spans="1:5" ht="33" customHeight="1" x14ac:dyDescent="0.3">
      <c r="A3588" s="1" t="s">
        <v>9</v>
      </c>
      <c r="B3588" s="1" t="s">
        <v>5</v>
      </c>
      <c r="C3588" s="1" t="s">
        <v>2796</v>
      </c>
      <c r="D3588" s="3" t="s">
        <v>3562</v>
      </c>
      <c r="E3588" s="2">
        <v>44552.643206018518</v>
      </c>
    </row>
    <row r="3589" spans="1:5" ht="33" customHeight="1" x14ac:dyDescent="0.3">
      <c r="A3589" s="1" t="s">
        <v>4</v>
      </c>
      <c r="B3589" s="1" t="s">
        <v>5</v>
      </c>
      <c r="C3589" s="1" t="s">
        <v>2796</v>
      </c>
      <c r="D3589" s="3" t="s">
        <v>3563</v>
      </c>
      <c r="E3589" s="2">
        <v>44552.644386574073</v>
      </c>
    </row>
    <row r="3590" spans="1:5" ht="33" customHeight="1" x14ac:dyDescent="0.3">
      <c r="A3590" s="1" t="s">
        <v>11</v>
      </c>
      <c r="B3590" s="1" t="s">
        <v>5</v>
      </c>
      <c r="C3590" s="1" t="s">
        <v>2796</v>
      </c>
      <c r="D3590" s="3" t="s">
        <v>3564</v>
      </c>
      <c r="E3590" s="2">
        <v>44552.644606481481</v>
      </c>
    </row>
    <row r="3591" spans="1:5" ht="33" customHeight="1" x14ac:dyDescent="0.3">
      <c r="A3591" s="1" t="s">
        <v>9</v>
      </c>
      <c r="B3591" s="1" t="s">
        <v>5</v>
      </c>
      <c r="C3591" s="1" t="s">
        <v>2796</v>
      </c>
      <c r="D3591" s="3" t="s">
        <v>3565</v>
      </c>
      <c r="E3591" s="2">
        <v>44552.645949074074</v>
      </c>
    </row>
    <row r="3592" spans="1:5" ht="33" customHeight="1" x14ac:dyDescent="0.3">
      <c r="A3592" s="1" t="s">
        <v>4</v>
      </c>
      <c r="B3592" s="1" t="s">
        <v>5</v>
      </c>
      <c r="C3592" s="1" t="s">
        <v>2796</v>
      </c>
      <c r="D3592" s="3" t="s">
        <v>3566</v>
      </c>
      <c r="E3592" s="2">
        <v>44552.647581018522</v>
      </c>
    </row>
    <row r="3593" spans="1:5" ht="33" customHeight="1" x14ac:dyDescent="0.3">
      <c r="A3593" s="1" t="s">
        <v>4</v>
      </c>
      <c r="B3593" s="1" t="s">
        <v>5</v>
      </c>
      <c r="C3593" s="1" t="s">
        <v>2796</v>
      </c>
      <c r="D3593" s="3" t="s">
        <v>3567</v>
      </c>
      <c r="E3593" s="2">
        <v>44552.651273148149</v>
      </c>
    </row>
    <row r="3594" spans="1:5" ht="33" customHeight="1" x14ac:dyDescent="0.3">
      <c r="A3594" s="1" t="s">
        <v>4</v>
      </c>
      <c r="B3594" s="1" t="s">
        <v>5</v>
      </c>
      <c r="C3594" s="1" t="s">
        <v>2796</v>
      </c>
      <c r="D3594" s="3" t="s">
        <v>3568</v>
      </c>
      <c r="E3594" s="2">
        <v>44552.658020833333</v>
      </c>
    </row>
    <row r="3595" spans="1:5" ht="33" customHeight="1" x14ac:dyDescent="0.3">
      <c r="A3595" s="1" t="s">
        <v>4</v>
      </c>
      <c r="B3595" s="1" t="s">
        <v>5</v>
      </c>
      <c r="C3595" s="1" t="s">
        <v>2796</v>
      </c>
      <c r="D3595" s="3" t="e" cm="1">
        <f t="array" ref="D3595">- rewards and recognitions
- time off for mental well being
- Decent pay perks
- work life balance
- Allowed offs while on trainings</f>
        <v>#NAME?</v>
      </c>
      <c r="E3595" s="2">
        <v>44552.663391203707</v>
      </c>
    </row>
    <row r="3596" spans="1:5" ht="33" customHeight="1" x14ac:dyDescent="0.3">
      <c r="A3596" s="1" t="s">
        <v>9</v>
      </c>
      <c r="B3596" s="1" t="s">
        <v>5</v>
      </c>
      <c r="C3596" s="1" t="s">
        <v>2796</v>
      </c>
      <c r="D3596" s="3" t="s">
        <v>3569</v>
      </c>
      <c r="E3596" s="2">
        <v>44552.664340277777</v>
      </c>
    </row>
    <row r="3597" spans="1:5" ht="33" customHeight="1" x14ac:dyDescent="0.3">
      <c r="A3597" s="1" t="s">
        <v>9</v>
      </c>
      <c r="B3597" s="1" t="s">
        <v>5</v>
      </c>
      <c r="C3597" s="1" t="s">
        <v>2796</v>
      </c>
      <c r="D3597" s="3" t="s">
        <v>3570</v>
      </c>
      <c r="E3597" s="2">
        <v>44552.665150462963</v>
      </c>
    </row>
    <row r="3598" spans="1:5" ht="33" customHeight="1" x14ac:dyDescent="0.3">
      <c r="A3598" s="1" t="s">
        <v>42</v>
      </c>
      <c r="B3598" s="1" t="s">
        <v>5</v>
      </c>
      <c r="C3598" s="1" t="s">
        <v>2796</v>
      </c>
      <c r="D3598" s="3" t="s">
        <v>3571</v>
      </c>
      <c r="E3598" s="2">
        <v>44552.665925925925</v>
      </c>
    </row>
    <row r="3599" spans="1:5" ht="33" customHeight="1" x14ac:dyDescent="0.3">
      <c r="A3599" s="1" t="s">
        <v>4</v>
      </c>
      <c r="B3599" s="1" t="s">
        <v>5</v>
      </c>
      <c r="C3599" s="1" t="s">
        <v>2796</v>
      </c>
      <c r="D3599" s="3" t="s">
        <v>3572</v>
      </c>
      <c r="E3599" s="2">
        <v>44552.669895833336</v>
      </c>
    </row>
    <row r="3600" spans="1:5" ht="33" customHeight="1" x14ac:dyDescent="0.3">
      <c r="A3600" s="1" t="s">
        <v>4</v>
      </c>
      <c r="B3600" s="1" t="s">
        <v>5</v>
      </c>
      <c r="C3600" s="1" t="s">
        <v>2796</v>
      </c>
      <c r="D3600" s="3" t="s">
        <v>3573</v>
      </c>
      <c r="E3600" s="2">
        <v>44552.680972222224</v>
      </c>
    </row>
    <row r="3601" spans="1:5" ht="33" customHeight="1" x14ac:dyDescent="0.3">
      <c r="A3601" s="1" t="s">
        <v>4</v>
      </c>
      <c r="B3601" s="1" t="s">
        <v>5</v>
      </c>
      <c r="C3601" s="1" t="s">
        <v>2796</v>
      </c>
      <c r="D3601" s="3" t="s">
        <v>3574</v>
      </c>
      <c r="E3601" s="2">
        <v>44552.684606481482</v>
      </c>
    </row>
    <row r="3602" spans="1:5" ht="33" customHeight="1" x14ac:dyDescent="0.3">
      <c r="A3602" s="1" t="s">
        <v>42</v>
      </c>
      <c r="B3602" s="1" t="s">
        <v>5</v>
      </c>
      <c r="C3602" s="1" t="s">
        <v>2796</v>
      </c>
      <c r="D3602" s="3" t="s">
        <v>3575</v>
      </c>
      <c r="E3602" s="2">
        <v>44552.690682870372</v>
      </c>
    </row>
    <row r="3603" spans="1:5" ht="33" customHeight="1" x14ac:dyDescent="0.3">
      <c r="A3603" s="1" t="s">
        <v>23</v>
      </c>
      <c r="B3603" s="1" t="s">
        <v>5</v>
      </c>
      <c r="C3603" s="1" t="s">
        <v>2796</v>
      </c>
      <c r="D3603" s="3" t="s">
        <v>3576</v>
      </c>
      <c r="E3603" s="2">
        <v>44552.694687499999</v>
      </c>
    </row>
    <row r="3604" spans="1:5" ht="33" customHeight="1" x14ac:dyDescent="0.3">
      <c r="A3604" s="1" t="s">
        <v>42</v>
      </c>
      <c r="B3604" s="1" t="s">
        <v>5</v>
      </c>
      <c r="C3604" s="1" t="s">
        <v>2796</v>
      </c>
      <c r="D3604" s="3" t="s">
        <v>3577</v>
      </c>
      <c r="E3604" s="2">
        <v>44552.698275462964</v>
      </c>
    </row>
    <row r="3605" spans="1:5" ht="33" customHeight="1" x14ac:dyDescent="0.3">
      <c r="A3605" s="1" t="s">
        <v>17</v>
      </c>
      <c r="B3605" s="1" t="s">
        <v>5</v>
      </c>
      <c r="C3605" s="1" t="s">
        <v>2796</v>
      </c>
      <c r="D3605" s="3" t="s">
        <v>3578</v>
      </c>
      <c r="E3605" s="2">
        <v>44552.699004629627</v>
      </c>
    </row>
    <row r="3606" spans="1:5" ht="33" customHeight="1" x14ac:dyDescent="0.3">
      <c r="A3606" s="1" t="s">
        <v>17</v>
      </c>
      <c r="B3606" s="1" t="s">
        <v>5</v>
      </c>
      <c r="C3606" s="1" t="s">
        <v>2796</v>
      </c>
      <c r="D3606" s="3" t="s">
        <v>3579</v>
      </c>
      <c r="E3606" s="2">
        <v>44552.712962962964</v>
      </c>
    </row>
    <row r="3607" spans="1:5" ht="33" customHeight="1" x14ac:dyDescent="0.3">
      <c r="A3607" s="1" t="s">
        <v>9</v>
      </c>
      <c r="B3607" s="1" t="s">
        <v>5</v>
      </c>
      <c r="C3607" s="1" t="s">
        <v>2796</v>
      </c>
      <c r="D3607" s="3" t="s">
        <v>3580</v>
      </c>
      <c r="E3607" s="2">
        <v>44552.715150462966</v>
      </c>
    </row>
    <row r="3608" spans="1:5" ht="33" customHeight="1" x14ac:dyDescent="0.3">
      <c r="A3608" s="1" t="s">
        <v>4</v>
      </c>
      <c r="B3608" s="1" t="s">
        <v>5</v>
      </c>
      <c r="C3608" s="1" t="s">
        <v>2796</v>
      </c>
      <c r="D3608" s="3" t="s">
        <v>3581</v>
      </c>
      <c r="E3608" s="2">
        <v>44552.715891203705</v>
      </c>
    </row>
    <row r="3609" spans="1:5" ht="33" customHeight="1" x14ac:dyDescent="0.3">
      <c r="A3609" s="1" t="s">
        <v>11</v>
      </c>
      <c r="B3609" s="1" t="s">
        <v>5</v>
      </c>
      <c r="C3609" s="1" t="s">
        <v>2796</v>
      </c>
      <c r="D3609" s="3" t="s">
        <v>3582</v>
      </c>
      <c r="E3609" s="2">
        <v>44552.72011574074</v>
      </c>
    </row>
    <row r="3610" spans="1:5" ht="33" customHeight="1" x14ac:dyDescent="0.3">
      <c r="A3610" s="1" t="s">
        <v>23</v>
      </c>
      <c r="B3610" s="1" t="s">
        <v>1438</v>
      </c>
      <c r="C3610" s="1" t="s">
        <v>2796</v>
      </c>
      <c r="D3610" s="3" t="s">
        <v>3583</v>
      </c>
      <c r="E3610" s="2">
        <v>44552.725972222222</v>
      </c>
    </row>
    <row r="3611" spans="1:5" ht="33" customHeight="1" x14ac:dyDescent="0.3">
      <c r="A3611" s="1" t="s">
        <v>11</v>
      </c>
      <c r="B3611" s="1" t="s">
        <v>5</v>
      </c>
      <c r="C3611" s="1" t="s">
        <v>2796</v>
      </c>
      <c r="D3611" s="3" t="s">
        <v>3584</v>
      </c>
      <c r="E3611" s="2">
        <v>44552.732407407406</v>
      </c>
    </row>
    <row r="3612" spans="1:5" ht="33" customHeight="1" x14ac:dyDescent="0.3">
      <c r="A3612" s="1" t="s">
        <v>42</v>
      </c>
      <c r="B3612" s="1" t="s">
        <v>5</v>
      </c>
      <c r="C3612" s="1" t="s">
        <v>2796</v>
      </c>
      <c r="D3612" s="3" t="s">
        <v>3585</v>
      </c>
      <c r="E3612" s="2">
        <v>44552.736122685186</v>
      </c>
    </row>
    <row r="3613" spans="1:5" ht="33" customHeight="1" x14ac:dyDescent="0.3">
      <c r="A3613" s="1" t="s">
        <v>11</v>
      </c>
      <c r="B3613" s="1" t="s">
        <v>5</v>
      </c>
      <c r="C3613" s="1" t="s">
        <v>2796</v>
      </c>
      <c r="D3613" s="3" t="s">
        <v>3586</v>
      </c>
      <c r="E3613" s="2">
        <v>44552.739791666667</v>
      </c>
    </row>
    <row r="3614" spans="1:5" ht="33" customHeight="1" x14ac:dyDescent="0.3">
      <c r="A3614" s="1" t="s">
        <v>48</v>
      </c>
      <c r="B3614" s="1" t="s">
        <v>5</v>
      </c>
      <c r="C3614" s="1" t="s">
        <v>2796</v>
      </c>
      <c r="D3614" s="3" t="s">
        <v>3587</v>
      </c>
      <c r="E3614" s="2">
        <v>44552.768553240741</v>
      </c>
    </row>
    <row r="3615" spans="1:5" ht="33" customHeight="1" x14ac:dyDescent="0.3">
      <c r="A3615" s="1" t="s">
        <v>4</v>
      </c>
      <c r="B3615" s="1" t="s">
        <v>5</v>
      </c>
      <c r="C3615" s="1" t="s">
        <v>2796</v>
      </c>
      <c r="D3615" s="3" t="s">
        <v>3588</v>
      </c>
      <c r="E3615" s="2">
        <v>44552.791331018518</v>
      </c>
    </row>
    <row r="3616" spans="1:5" ht="33" customHeight="1" x14ac:dyDescent="0.3">
      <c r="A3616" s="1" t="s">
        <v>11</v>
      </c>
      <c r="B3616" s="1" t="s">
        <v>13</v>
      </c>
      <c r="C3616" s="1" t="s">
        <v>2796</v>
      </c>
      <c r="D3616" s="3" t="s">
        <v>3589</v>
      </c>
      <c r="E3616" s="2">
        <v>44552.791354166664</v>
      </c>
    </row>
    <row r="3617" spans="1:5" ht="33" customHeight="1" x14ac:dyDescent="0.3">
      <c r="A3617" s="1" t="s">
        <v>4</v>
      </c>
      <c r="B3617" s="1" t="s">
        <v>5</v>
      </c>
      <c r="C3617" s="1" t="s">
        <v>2796</v>
      </c>
      <c r="D3617" s="3" t="s">
        <v>3590</v>
      </c>
      <c r="E3617" s="2">
        <v>44552.791307870371</v>
      </c>
    </row>
    <row r="3618" spans="1:5" ht="33" customHeight="1" x14ac:dyDescent="0.3">
      <c r="A3618" s="1" t="s">
        <v>4</v>
      </c>
      <c r="B3618" s="1" t="s">
        <v>5</v>
      </c>
      <c r="C3618" s="1" t="s">
        <v>2796</v>
      </c>
      <c r="D3618" s="3" t="s">
        <v>3591</v>
      </c>
      <c r="E3618" s="2">
        <v>44552.80395833333</v>
      </c>
    </row>
    <row r="3619" spans="1:5" ht="33" customHeight="1" x14ac:dyDescent="0.3">
      <c r="A3619" s="1" t="s">
        <v>7</v>
      </c>
      <c r="B3619" s="1" t="s">
        <v>5</v>
      </c>
      <c r="C3619" s="1" t="s">
        <v>2796</v>
      </c>
      <c r="D3619" s="3" t="s">
        <v>3592</v>
      </c>
      <c r="E3619" s="2">
        <v>44552.82371527778</v>
      </c>
    </row>
    <row r="3620" spans="1:5" ht="33" customHeight="1" x14ac:dyDescent="0.3">
      <c r="A3620" s="1" t="s">
        <v>4</v>
      </c>
      <c r="B3620" s="1" t="s">
        <v>5</v>
      </c>
      <c r="C3620" s="1" t="s">
        <v>2796</v>
      </c>
      <c r="D3620" s="3" t="s">
        <v>3593</v>
      </c>
      <c r="E3620" s="2">
        <v>44552.922048611108</v>
      </c>
    </row>
    <row r="3621" spans="1:5" ht="33" customHeight="1" x14ac:dyDescent="0.3">
      <c r="A3621" s="1" t="s">
        <v>42</v>
      </c>
      <c r="B3621" s="1" t="s">
        <v>30</v>
      </c>
      <c r="C3621" s="1" t="s">
        <v>2796</v>
      </c>
      <c r="D3621" s="3" t="s">
        <v>3594</v>
      </c>
      <c r="E3621" s="2">
        <v>44552.947557870371</v>
      </c>
    </row>
    <row r="3622" spans="1:5" ht="33" customHeight="1" x14ac:dyDescent="0.3">
      <c r="A3622" s="1" t="s">
        <v>4</v>
      </c>
      <c r="B3622" s="1" t="s">
        <v>5</v>
      </c>
      <c r="C3622" s="1" t="s">
        <v>2796</v>
      </c>
      <c r="D3622" s="3" t="s">
        <v>3595</v>
      </c>
      <c r="E3622" s="2">
        <v>44552.994421296295</v>
      </c>
    </row>
    <row r="3623" spans="1:5" ht="33" customHeight="1" x14ac:dyDescent="0.3">
      <c r="A3623" s="1" t="s">
        <v>4</v>
      </c>
      <c r="B3623" s="1" t="s">
        <v>13</v>
      </c>
      <c r="C3623" s="1" t="s">
        <v>2796</v>
      </c>
      <c r="D3623" s="3" t="s">
        <v>3596</v>
      </c>
      <c r="E3623" s="2">
        <v>44553.088229166664</v>
      </c>
    </row>
    <row r="3624" spans="1:5" ht="33" customHeight="1" x14ac:dyDescent="0.3">
      <c r="A3624" s="1" t="s">
        <v>4</v>
      </c>
      <c r="B3624" s="1" t="s">
        <v>5</v>
      </c>
      <c r="C3624" s="1" t="s">
        <v>2796</v>
      </c>
      <c r="D3624" s="3" t="s">
        <v>3597</v>
      </c>
      <c r="E3624" s="2">
        <v>44553.107592592591</v>
      </c>
    </row>
    <row r="3625" spans="1:5" ht="33" customHeight="1" x14ac:dyDescent="0.3">
      <c r="A3625" s="1" t="s">
        <v>48</v>
      </c>
      <c r="B3625" s="1" t="s">
        <v>101</v>
      </c>
      <c r="C3625" s="1" t="s">
        <v>2796</v>
      </c>
      <c r="D3625" s="3" t="s">
        <v>3598</v>
      </c>
      <c r="E3625" s="2">
        <v>44553.107743055552</v>
      </c>
    </row>
    <row r="3626" spans="1:5" ht="33" customHeight="1" x14ac:dyDescent="0.3">
      <c r="A3626" s="1" t="s">
        <v>4</v>
      </c>
      <c r="B3626" s="1" t="s">
        <v>13</v>
      </c>
      <c r="C3626" s="1" t="s">
        <v>2796</v>
      </c>
      <c r="D3626" s="3" t="s">
        <v>3599</v>
      </c>
      <c r="E3626" s="2">
        <v>44553.118032407408</v>
      </c>
    </row>
    <row r="3627" spans="1:5" ht="33" customHeight="1" x14ac:dyDescent="0.3">
      <c r="A3627" s="1" t="s">
        <v>4</v>
      </c>
      <c r="B3627" s="1" t="s">
        <v>13</v>
      </c>
      <c r="C3627" s="1" t="s">
        <v>2796</v>
      </c>
      <c r="D3627" s="3" t="s">
        <v>3600</v>
      </c>
      <c r="E3627" s="2">
        <v>44553.118379629632</v>
      </c>
    </row>
    <row r="3628" spans="1:5" ht="33" customHeight="1" x14ac:dyDescent="0.3">
      <c r="A3628" s="1" t="s">
        <v>11</v>
      </c>
      <c r="B3628" s="1" t="s">
        <v>5</v>
      </c>
      <c r="C3628" s="1" t="s">
        <v>2796</v>
      </c>
      <c r="D3628" s="3" t="s">
        <v>3601</v>
      </c>
      <c r="E3628" s="2">
        <v>44553.121053240742</v>
      </c>
    </row>
    <row r="3629" spans="1:5" ht="33" customHeight="1" x14ac:dyDescent="0.3">
      <c r="A3629" s="1" t="s">
        <v>9</v>
      </c>
      <c r="B3629" s="1" t="s">
        <v>5</v>
      </c>
      <c r="C3629" s="1" t="s">
        <v>2796</v>
      </c>
      <c r="D3629" s="3" t="s">
        <v>3602</v>
      </c>
      <c r="E3629" s="2">
        <v>44553.13076388889</v>
      </c>
    </row>
    <row r="3630" spans="1:5" ht="33" customHeight="1" x14ac:dyDescent="0.3">
      <c r="A3630" s="1" t="s">
        <v>48</v>
      </c>
      <c r="B3630" s="1" t="s">
        <v>5</v>
      </c>
      <c r="C3630" s="1" t="s">
        <v>2796</v>
      </c>
      <c r="D3630" s="3" t="s">
        <v>3603</v>
      </c>
      <c r="E3630" s="2">
        <v>44553.132037037038</v>
      </c>
    </row>
    <row r="3631" spans="1:5" ht="33" customHeight="1" x14ac:dyDescent="0.3">
      <c r="A3631" s="1" t="s">
        <v>9</v>
      </c>
      <c r="B3631" s="1" t="s">
        <v>5</v>
      </c>
      <c r="C3631" s="1" t="s">
        <v>2796</v>
      </c>
      <c r="D3631" s="3" t="s">
        <v>3604</v>
      </c>
      <c r="E3631" s="2">
        <v>44553.134375000001</v>
      </c>
    </row>
    <row r="3632" spans="1:5" ht="33" customHeight="1" x14ac:dyDescent="0.3">
      <c r="A3632" s="1" t="s">
        <v>4</v>
      </c>
      <c r="B3632" s="1" t="s">
        <v>5</v>
      </c>
      <c r="C3632" s="1" t="s">
        <v>2796</v>
      </c>
      <c r="D3632" s="3" t="s">
        <v>3605</v>
      </c>
      <c r="E3632" s="2">
        <v>44553.135393518518</v>
      </c>
    </row>
    <row r="3633" spans="1:5" ht="33" customHeight="1" x14ac:dyDescent="0.3">
      <c r="A3633" s="1" t="s">
        <v>4</v>
      </c>
      <c r="B3633" s="1" t="s">
        <v>5</v>
      </c>
      <c r="C3633" s="1" t="s">
        <v>2796</v>
      </c>
      <c r="D3633" s="3" t="s">
        <v>3606</v>
      </c>
      <c r="E3633" s="2">
        <v>44553.135879629626</v>
      </c>
    </row>
    <row r="3634" spans="1:5" ht="33" customHeight="1" x14ac:dyDescent="0.3">
      <c r="A3634" s="1" t="s">
        <v>17</v>
      </c>
      <c r="B3634" s="1" t="s">
        <v>5</v>
      </c>
      <c r="C3634" s="1" t="s">
        <v>2796</v>
      </c>
      <c r="D3634" s="3" t="s">
        <v>3607</v>
      </c>
      <c r="E3634" s="2">
        <v>44553.147013888891</v>
      </c>
    </row>
    <row r="3635" spans="1:5" ht="33" customHeight="1" x14ac:dyDescent="0.3">
      <c r="A3635" s="1" t="s">
        <v>4</v>
      </c>
      <c r="B3635" s="1" t="s">
        <v>5</v>
      </c>
      <c r="C3635" s="1" t="s">
        <v>2796</v>
      </c>
      <c r="D3635" s="3" t="s">
        <v>3608</v>
      </c>
      <c r="E3635" s="2">
        <v>44553.162627314814</v>
      </c>
    </row>
    <row r="3636" spans="1:5" ht="33" customHeight="1" x14ac:dyDescent="0.3">
      <c r="A3636" s="1" t="s">
        <v>17</v>
      </c>
      <c r="B3636" s="1" t="s">
        <v>5</v>
      </c>
      <c r="C3636" s="1" t="s">
        <v>2796</v>
      </c>
      <c r="D3636" s="3" t="s">
        <v>3609</v>
      </c>
      <c r="E3636" s="2">
        <v>44553.168530092589</v>
      </c>
    </row>
    <row r="3637" spans="1:5" ht="33" customHeight="1" x14ac:dyDescent="0.3">
      <c r="A3637" s="1" t="s">
        <v>4</v>
      </c>
      <c r="B3637" s="1" t="s">
        <v>5</v>
      </c>
      <c r="C3637" s="1" t="s">
        <v>2796</v>
      </c>
      <c r="D3637" s="3" t="s">
        <v>3610</v>
      </c>
      <c r="E3637" s="2">
        <v>44553.169166666667</v>
      </c>
    </row>
    <row r="3638" spans="1:5" ht="33" customHeight="1" x14ac:dyDescent="0.3">
      <c r="A3638" s="1" t="s">
        <v>4</v>
      </c>
      <c r="B3638" s="1" t="s">
        <v>13</v>
      </c>
      <c r="C3638" s="1" t="s">
        <v>2796</v>
      </c>
      <c r="D3638" s="3" t="s">
        <v>3611</v>
      </c>
      <c r="E3638" s="2">
        <v>44553.174756944441</v>
      </c>
    </row>
    <row r="3639" spans="1:5" ht="33" customHeight="1" x14ac:dyDescent="0.3">
      <c r="A3639" s="1" t="s">
        <v>23</v>
      </c>
      <c r="B3639" s="1" t="s">
        <v>5</v>
      </c>
      <c r="C3639" s="1" t="s">
        <v>2796</v>
      </c>
      <c r="D3639" s="3" t="s">
        <v>3612</v>
      </c>
      <c r="E3639" s="2">
        <v>44553.178506944445</v>
      </c>
    </row>
    <row r="3640" spans="1:5" ht="33" customHeight="1" x14ac:dyDescent="0.3">
      <c r="A3640" s="1" t="s">
        <v>4</v>
      </c>
      <c r="B3640" s="1" t="s">
        <v>5</v>
      </c>
      <c r="C3640" s="1" t="s">
        <v>2796</v>
      </c>
      <c r="D3640" s="3" t="s">
        <v>3613</v>
      </c>
      <c r="E3640" s="2">
        <v>44553.185046296298</v>
      </c>
    </row>
    <row r="3641" spans="1:5" ht="33" customHeight="1" x14ac:dyDescent="0.3">
      <c r="A3641" s="1" t="s">
        <v>4</v>
      </c>
      <c r="B3641" s="1" t="s">
        <v>5</v>
      </c>
      <c r="C3641" s="1" t="s">
        <v>2796</v>
      </c>
      <c r="D3641" s="3" t="s">
        <v>3614</v>
      </c>
      <c r="E3641" s="2">
        <v>44553.186203703706</v>
      </c>
    </row>
    <row r="3642" spans="1:5" ht="33" customHeight="1" x14ac:dyDescent="0.3">
      <c r="A3642" s="1" t="s">
        <v>4</v>
      </c>
      <c r="B3642" s="1" t="s">
        <v>5</v>
      </c>
      <c r="C3642" s="1" t="s">
        <v>2796</v>
      </c>
      <c r="D3642" s="3" t="s">
        <v>3615</v>
      </c>
      <c r="E3642" s="2">
        <v>44553.193252314813</v>
      </c>
    </row>
    <row r="3643" spans="1:5" ht="33" customHeight="1" x14ac:dyDescent="0.3">
      <c r="A3643" s="1" t="s">
        <v>9</v>
      </c>
      <c r="B3643" s="1" t="s">
        <v>5</v>
      </c>
      <c r="C3643" s="1" t="s">
        <v>2796</v>
      </c>
      <c r="D3643" s="3" t="s">
        <v>3616</v>
      </c>
      <c r="E3643" s="2">
        <v>44553.197662037041</v>
      </c>
    </row>
    <row r="3644" spans="1:5" ht="33" customHeight="1" x14ac:dyDescent="0.3">
      <c r="A3644" s="1" t="s">
        <v>4</v>
      </c>
      <c r="B3644" s="1" t="s">
        <v>5</v>
      </c>
      <c r="C3644" s="1" t="s">
        <v>2796</v>
      </c>
      <c r="D3644" s="3" t="s">
        <v>3617</v>
      </c>
      <c r="E3644" s="2">
        <v>44553.201041666667</v>
      </c>
    </row>
    <row r="3645" spans="1:5" ht="33" customHeight="1" x14ac:dyDescent="0.3">
      <c r="A3645" s="1" t="s">
        <v>11</v>
      </c>
      <c r="B3645" s="1" t="s">
        <v>5</v>
      </c>
      <c r="C3645" s="1" t="s">
        <v>2796</v>
      </c>
      <c r="D3645" s="3" t="s">
        <v>3618</v>
      </c>
      <c r="E3645" s="2">
        <v>44553.207800925928</v>
      </c>
    </row>
    <row r="3646" spans="1:5" ht="33" customHeight="1" x14ac:dyDescent="0.3">
      <c r="A3646" s="1" t="s">
        <v>48</v>
      </c>
      <c r="B3646" s="1" t="s">
        <v>5</v>
      </c>
      <c r="C3646" s="1" t="s">
        <v>2796</v>
      </c>
      <c r="D3646" s="3" t="s">
        <v>3619</v>
      </c>
      <c r="E3646" s="2">
        <v>44553.209247685183</v>
      </c>
    </row>
    <row r="3647" spans="1:5" ht="33" customHeight="1" x14ac:dyDescent="0.3">
      <c r="A3647" s="1" t="s">
        <v>9</v>
      </c>
      <c r="B3647" s="1" t="s">
        <v>13</v>
      </c>
      <c r="C3647" s="1" t="s">
        <v>2796</v>
      </c>
      <c r="D3647" s="3" t="s">
        <v>3620</v>
      </c>
      <c r="E3647" s="2">
        <v>44553.211053240739</v>
      </c>
    </row>
    <row r="3648" spans="1:5" ht="33" customHeight="1" x14ac:dyDescent="0.3">
      <c r="A3648" s="1" t="s">
        <v>9</v>
      </c>
      <c r="B3648" s="1" t="s">
        <v>5</v>
      </c>
      <c r="C3648" s="1" t="s">
        <v>2796</v>
      </c>
      <c r="D3648" s="3" t="s">
        <v>3621</v>
      </c>
      <c r="E3648" s="2">
        <v>44553.21329861111</v>
      </c>
    </row>
    <row r="3649" spans="1:5" ht="33" customHeight="1" x14ac:dyDescent="0.3">
      <c r="A3649" s="1" t="s">
        <v>17</v>
      </c>
      <c r="B3649" s="1" t="s">
        <v>5</v>
      </c>
      <c r="C3649" s="1" t="s">
        <v>2796</v>
      </c>
      <c r="D3649" s="3" t="s">
        <v>3622</v>
      </c>
      <c r="E3649" s="2">
        <v>44553.214849537035</v>
      </c>
    </row>
    <row r="3650" spans="1:5" ht="33" customHeight="1" x14ac:dyDescent="0.3">
      <c r="A3650" s="1" t="s">
        <v>64</v>
      </c>
      <c r="B3650" s="1" t="s">
        <v>5</v>
      </c>
      <c r="C3650" s="1" t="s">
        <v>2796</v>
      </c>
      <c r="D3650" s="3" t="s">
        <v>3623</v>
      </c>
      <c r="E3650" s="2">
        <v>44553.218958333331</v>
      </c>
    </row>
    <row r="3651" spans="1:5" ht="33" customHeight="1" x14ac:dyDescent="0.3">
      <c r="A3651" s="1" t="s">
        <v>4</v>
      </c>
      <c r="B3651" s="1" t="s">
        <v>5</v>
      </c>
      <c r="C3651" s="1" t="s">
        <v>2796</v>
      </c>
      <c r="D3651" s="3" t="s">
        <v>3624</v>
      </c>
      <c r="E3651" s="2">
        <v>44553.221064814818</v>
      </c>
    </row>
    <row r="3652" spans="1:5" ht="33" customHeight="1" x14ac:dyDescent="0.3">
      <c r="A3652" s="1" t="s">
        <v>4</v>
      </c>
      <c r="B3652" s="1" t="s">
        <v>5</v>
      </c>
      <c r="C3652" s="1" t="s">
        <v>2796</v>
      </c>
      <c r="D3652" s="3" t="s">
        <v>3625</v>
      </c>
      <c r="E3652" s="2">
        <v>44553.236805555556</v>
      </c>
    </row>
    <row r="3653" spans="1:5" ht="33" customHeight="1" x14ac:dyDescent="0.3">
      <c r="A3653" s="1" t="s">
        <v>4</v>
      </c>
      <c r="B3653" s="1" t="s">
        <v>5</v>
      </c>
      <c r="C3653" s="1" t="s">
        <v>2796</v>
      </c>
      <c r="D3653" s="3" t="s">
        <v>3626</v>
      </c>
      <c r="E3653" s="2">
        <v>44553.237199074072</v>
      </c>
    </row>
    <row r="3654" spans="1:5" ht="33" customHeight="1" x14ac:dyDescent="0.3">
      <c r="A3654" s="1" t="s">
        <v>9</v>
      </c>
      <c r="B3654" s="1" t="s">
        <v>5</v>
      </c>
      <c r="C3654" s="1" t="s">
        <v>2796</v>
      </c>
      <c r="D3654" s="3" t="s">
        <v>3627</v>
      </c>
      <c r="E3654" s="2">
        <v>44553.246458333335</v>
      </c>
    </row>
    <row r="3655" spans="1:5" ht="33" customHeight="1" x14ac:dyDescent="0.3">
      <c r="A3655" s="1" t="s">
        <v>42</v>
      </c>
      <c r="B3655" s="1" t="s">
        <v>5</v>
      </c>
      <c r="C3655" s="1" t="s">
        <v>2796</v>
      </c>
      <c r="D3655" s="3" t="s">
        <v>3628</v>
      </c>
      <c r="E3655" s="2">
        <v>44553.248819444445</v>
      </c>
    </row>
    <row r="3656" spans="1:5" ht="33" customHeight="1" x14ac:dyDescent="0.3">
      <c r="A3656" s="1" t="s">
        <v>4</v>
      </c>
      <c r="B3656" s="1" t="s">
        <v>13</v>
      </c>
      <c r="C3656" s="1" t="s">
        <v>2796</v>
      </c>
      <c r="D3656" s="3" t="s">
        <v>3629</v>
      </c>
      <c r="E3656" s="2">
        <v>44553.249907407408</v>
      </c>
    </row>
    <row r="3657" spans="1:5" ht="33" customHeight="1" x14ac:dyDescent="0.3">
      <c r="A3657" s="1" t="s">
        <v>11</v>
      </c>
      <c r="B3657" s="1" t="s">
        <v>5</v>
      </c>
      <c r="C3657" s="1" t="s">
        <v>2796</v>
      </c>
      <c r="D3657" s="3" t="s">
        <v>3630</v>
      </c>
      <c r="E3657" s="2">
        <v>44553.25744212963</v>
      </c>
    </row>
    <row r="3658" spans="1:5" ht="33" customHeight="1" x14ac:dyDescent="0.3">
      <c r="A3658" s="1" t="s">
        <v>4</v>
      </c>
      <c r="B3658" s="1" t="s">
        <v>5</v>
      </c>
      <c r="C3658" s="1" t="s">
        <v>2796</v>
      </c>
      <c r="D3658" s="3" t="s">
        <v>3631</v>
      </c>
      <c r="E3658" s="2">
        <v>44553.258553240739</v>
      </c>
    </row>
    <row r="3659" spans="1:5" ht="33" customHeight="1" x14ac:dyDescent="0.3">
      <c r="A3659" s="1" t="s">
        <v>7</v>
      </c>
      <c r="B3659" s="1" t="s">
        <v>5</v>
      </c>
      <c r="C3659" s="1" t="s">
        <v>2796</v>
      </c>
      <c r="D3659" s="3" t="s">
        <v>3632</v>
      </c>
      <c r="E3659" s="2">
        <v>44553.260706018518</v>
      </c>
    </row>
    <row r="3660" spans="1:5" ht="33" customHeight="1" x14ac:dyDescent="0.3">
      <c r="A3660" s="1" t="s">
        <v>4</v>
      </c>
      <c r="B3660" s="1" t="s">
        <v>5</v>
      </c>
      <c r="C3660" s="1" t="s">
        <v>2796</v>
      </c>
      <c r="D3660" s="3" t="s">
        <v>3633</v>
      </c>
      <c r="E3660" s="2">
        <v>44553.261250000003</v>
      </c>
    </row>
    <row r="3661" spans="1:5" ht="33" customHeight="1" x14ac:dyDescent="0.3">
      <c r="A3661" s="1" t="s">
        <v>9</v>
      </c>
      <c r="B3661" s="1" t="s">
        <v>13</v>
      </c>
      <c r="C3661" s="1" t="s">
        <v>2796</v>
      </c>
      <c r="D3661" s="3" t="s">
        <v>3634</v>
      </c>
      <c r="E3661" s="2">
        <v>44553.268530092595</v>
      </c>
    </row>
    <row r="3662" spans="1:5" ht="33" customHeight="1" x14ac:dyDescent="0.3">
      <c r="A3662" s="1" t="s">
        <v>4</v>
      </c>
      <c r="B3662" s="1" t="s">
        <v>5</v>
      </c>
      <c r="C3662" s="1" t="s">
        <v>2796</v>
      </c>
      <c r="D3662" s="3" t="s">
        <v>3635</v>
      </c>
      <c r="E3662" s="2">
        <v>44553.269004629627</v>
      </c>
    </row>
    <row r="3663" spans="1:5" ht="33" customHeight="1" x14ac:dyDescent="0.3">
      <c r="A3663" s="1" t="s">
        <v>4</v>
      </c>
      <c r="B3663" s="1" t="s">
        <v>5</v>
      </c>
      <c r="C3663" s="1" t="s">
        <v>2796</v>
      </c>
      <c r="D3663" s="3" t="s">
        <v>3636</v>
      </c>
      <c r="E3663" s="2">
        <v>44553.275324074071</v>
      </c>
    </row>
    <row r="3664" spans="1:5" ht="33" customHeight="1" x14ac:dyDescent="0.3">
      <c r="A3664" s="1" t="s">
        <v>42</v>
      </c>
      <c r="B3664" s="1" t="s">
        <v>5</v>
      </c>
      <c r="C3664" s="1" t="s">
        <v>2796</v>
      </c>
      <c r="D3664" s="3" t="s">
        <v>3637</v>
      </c>
      <c r="E3664" s="2">
        <v>44553.276608796295</v>
      </c>
    </row>
    <row r="3665" spans="1:5" ht="33" customHeight="1" x14ac:dyDescent="0.3">
      <c r="A3665" s="1" t="s">
        <v>42</v>
      </c>
      <c r="B3665" s="1" t="s">
        <v>5</v>
      </c>
      <c r="C3665" s="1" t="s">
        <v>2796</v>
      </c>
      <c r="D3665" s="3" t="s">
        <v>3638</v>
      </c>
      <c r="E3665" s="2">
        <v>44553.280069444445</v>
      </c>
    </row>
    <row r="3666" spans="1:5" ht="33" customHeight="1" x14ac:dyDescent="0.3">
      <c r="A3666" s="1" t="s">
        <v>9</v>
      </c>
      <c r="B3666" s="1" t="s">
        <v>5</v>
      </c>
      <c r="C3666" s="1" t="s">
        <v>2796</v>
      </c>
      <c r="D3666" s="3" t="s">
        <v>3639</v>
      </c>
      <c r="E3666" s="2">
        <v>44553.283437500002</v>
      </c>
    </row>
    <row r="3667" spans="1:5" ht="33" customHeight="1" x14ac:dyDescent="0.3">
      <c r="A3667" s="1" t="s">
        <v>11</v>
      </c>
      <c r="B3667" s="1" t="s">
        <v>5</v>
      </c>
      <c r="C3667" s="1" t="s">
        <v>2796</v>
      </c>
      <c r="D3667" s="3" t="s">
        <v>3640</v>
      </c>
      <c r="E3667" s="2">
        <v>44553.287835648145</v>
      </c>
    </row>
    <row r="3668" spans="1:5" ht="33" customHeight="1" x14ac:dyDescent="0.3">
      <c r="A3668" s="1" t="s">
        <v>4</v>
      </c>
      <c r="B3668" s="1" t="s">
        <v>5</v>
      </c>
      <c r="C3668" s="1" t="s">
        <v>2796</v>
      </c>
      <c r="D3668" s="3" t="s">
        <v>3641</v>
      </c>
      <c r="E3668" s="2">
        <v>44553.296863425923</v>
      </c>
    </row>
    <row r="3669" spans="1:5" ht="33" customHeight="1" x14ac:dyDescent="0.3">
      <c r="A3669" s="1" t="s">
        <v>23</v>
      </c>
      <c r="B3669" s="1" t="s">
        <v>5</v>
      </c>
      <c r="C3669" s="1" t="s">
        <v>2796</v>
      </c>
      <c r="D3669" s="3" t="s">
        <v>3642</v>
      </c>
      <c r="E3669" s="2">
        <v>44553.298356481479</v>
      </c>
    </row>
    <row r="3670" spans="1:5" ht="33" customHeight="1" x14ac:dyDescent="0.3">
      <c r="A3670" s="1" t="s">
        <v>4</v>
      </c>
      <c r="B3670" s="1" t="s">
        <v>5</v>
      </c>
      <c r="C3670" s="1" t="s">
        <v>2796</v>
      </c>
      <c r="D3670" s="3" t="s">
        <v>3643</v>
      </c>
      <c r="E3670" s="2">
        <v>44553.308298611111</v>
      </c>
    </row>
    <row r="3671" spans="1:5" ht="33" customHeight="1" x14ac:dyDescent="0.3">
      <c r="A3671" s="1" t="s">
        <v>7</v>
      </c>
      <c r="B3671" s="1" t="s">
        <v>5</v>
      </c>
      <c r="C3671" s="1" t="s">
        <v>2796</v>
      </c>
      <c r="D3671" s="3" t="s">
        <v>3644</v>
      </c>
      <c r="E3671" s="2">
        <v>44553.313923611109</v>
      </c>
    </row>
    <row r="3672" spans="1:5" ht="33" customHeight="1" x14ac:dyDescent="0.3">
      <c r="A3672" s="1" t="s">
        <v>4</v>
      </c>
      <c r="B3672" s="1" t="s">
        <v>5</v>
      </c>
      <c r="C3672" s="1" t="s">
        <v>2796</v>
      </c>
      <c r="D3672" s="3" t="s">
        <v>3645</v>
      </c>
      <c r="E3672" s="2">
        <v>44553.323009259257</v>
      </c>
    </row>
    <row r="3673" spans="1:5" ht="33" customHeight="1" x14ac:dyDescent="0.3">
      <c r="A3673" s="1" t="s">
        <v>4</v>
      </c>
      <c r="B3673" s="1" t="s">
        <v>5</v>
      </c>
      <c r="C3673" s="1" t="s">
        <v>2796</v>
      </c>
      <c r="D3673" s="3" t="s">
        <v>3646</v>
      </c>
      <c r="E3673" s="2">
        <v>44553.323622685188</v>
      </c>
    </row>
    <row r="3674" spans="1:5" ht="33" customHeight="1" x14ac:dyDescent="0.3">
      <c r="A3674" s="1" t="s">
        <v>9</v>
      </c>
      <c r="B3674" s="1" t="s">
        <v>5</v>
      </c>
      <c r="C3674" s="1" t="s">
        <v>2796</v>
      </c>
      <c r="D3674" s="3" t="s">
        <v>3647</v>
      </c>
      <c r="E3674" s="2">
        <v>44553.328032407408</v>
      </c>
    </row>
    <row r="3675" spans="1:5" ht="33" customHeight="1" x14ac:dyDescent="0.3">
      <c r="A3675" s="1" t="s">
        <v>4</v>
      </c>
      <c r="B3675" s="1" t="s">
        <v>5</v>
      </c>
      <c r="C3675" s="1" t="s">
        <v>2796</v>
      </c>
      <c r="D3675" s="3" t="s">
        <v>3648</v>
      </c>
      <c r="E3675" s="2">
        <v>44553.334166666667</v>
      </c>
    </row>
    <row r="3676" spans="1:5" ht="33" customHeight="1" x14ac:dyDescent="0.3">
      <c r="A3676" s="1" t="s">
        <v>4</v>
      </c>
      <c r="B3676" s="1" t="s">
        <v>5</v>
      </c>
      <c r="C3676" s="1" t="s">
        <v>2796</v>
      </c>
      <c r="D3676" s="3" t="s">
        <v>3649</v>
      </c>
      <c r="E3676" s="2">
        <v>44553.333553240744</v>
      </c>
    </row>
    <row r="3677" spans="1:5" ht="33" customHeight="1" x14ac:dyDescent="0.3">
      <c r="A3677" s="1" t="s">
        <v>9</v>
      </c>
      <c r="B3677" s="1" t="s">
        <v>5</v>
      </c>
      <c r="C3677" s="1" t="s">
        <v>2796</v>
      </c>
      <c r="D3677" s="3" t="s">
        <v>3650</v>
      </c>
      <c r="E3677" s="2">
        <v>44553.338043981479</v>
      </c>
    </row>
    <row r="3678" spans="1:5" ht="33" customHeight="1" x14ac:dyDescent="0.3">
      <c r="A3678" s="1" t="s">
        <v>4</v>
      </c>
      <c r="B3678" s="1" t="s">
        <v>5</v>
      </c>
      <c r="C3678" s="1" t="s">
        <v>2796</v>
      </c>
      <c r="D3678" s="3" t="s">
        <v>3651</v>
      </c>
      <c r="E3678" s="2">
        <v>44553.341435185182</v>
      </c>
    </row>
    <row r="3679" spans="1:5" ht="33" customHeight="1" x14ac:dyDescent="0.3">
      <c r="A3679" s="1" t="s">
        <v>4</v>
      </c>
      <c r="B3679" s="1" t="s">
        <v>5</v>
      </c>
      <c r="C3679" s="1" t="s">
        <v>2796</v>
      </c>
      <c r="D3679" s="3" t="s">
        <v>3652</v>
      </c>
      <c r="E3679" s="2">
        <v>44553.343657407408</v>
      </c>
    </row>
    <row r="3680" spans="1:5" ht="33" customHeight="1" x14ac:dyDescent="0.3">
      <c r="A3680" s="1" t="s">
        <v>23</v>
      </c>
      <c r="B3680" s="1" t="s">
        <v>5</v>
      </c>
      <c r="C3680" s="1" t="s">
        <v>2796</v>
      </c>
      <c r="D3680" s="3" t="s">
        <v>3653</v>
      </c>
      <c r="E3680" s="2">
        <v>44553.345567129632</v>
      </c>
    </row>
    <row r="3681" spans="1:5" ht="33" customHeight="1" x14ac:dyDescent="0.3">
      <c r="A3681" s="1" t="s">
        <v>42</v>
      </c>
      <c r="B3681" s="1" t="s">
        <v>5</v>
      </c>
      <c r="C3681" s="1" t="s">
        <v>2796</v>
      </c>
      <c r="D3681" s="3" t="s">
        <v>3654</v>
      </c>
      <c r="E3681" s="2">
        <v>44553.345613425925</v>
      </c>
    </row>
    <row r="3682" spans="1:5" ht="33" customHeight="1" x14ac:dyDescent="0.3">
      <c r="A3682" s="1" t="s">
        <v>4</v>
      </c>
      <c r="B3682" s="1" t="s">
        <v>5</v>
      </c>
      <c r="C3682" s="1" t="s">
        <v>2796</v>
      </c>
      <c r="D3682" s="3" t="s">
        <v>3655</v>
      </c>
      <c r="E3682" s="2">
        <v>44553.348240740743</v>
      </c>
    </row>
    <row r="3683" spans="1:5" ht="33" customHeight="1" x14ac:dyDescent="0.3">
      <c r="A3683" s="1" t="s">
        <v>9</v>
      </c>
      <c r="B3683" s="1" t="s">
        <v>5</v>
      </c>
      <c r="C3683" s="1" t="s">
        <v>2796</v>
      </c>
      <c r="D3683" s="3" t="s">
        <v>3656</v>
      </c>
      <c r="E3683" s="2">
        <v>44553.350624999999</v>
      </c>
    </row>
    <row r="3684" spans="1:5" ht="33" customHeight="1" x14ac:dyDescent="0.3">
      <c r="A3684" s="1" t="s">
        <v>11</v>
      </c>
      <c r="B3684" s="1" t="s">
        <v>5</v>
      </c>
      <c r="C3684" s="1" t="s">
        <v>2796</v>
      </c>
      <c r="D3684" s="3" t="s">
        <v>3657</v>
      </c>
      <c r="E3684" s="2">
        <v>44553.352847222224</v>
      </c>
    </row>
    <row r="3685" spans="1:5" ht="33" customHeight="1" x14ac:dyDescent="0.3">
      <c r="A3685" s="1" t="s">
        <v>23</v>
      </c>
      <c r="B3685" s="1" t="s">
        <v>5</v>
      </c>
      <c r="C3685" s="1" t="s">
        <v>2796</v>
      </c>
      <c r="D3685" s="3" t="s">
        <v>3658</v>
      </c>
      <c r="E3685" s="2">
        <v>44553.365370370368</v>
      </c>
    </row>
    <row r="3686" spans="1:5" ht="33" customHeight="1" x14ac:dyDescent="0.3">
      <c r="A3686" s="1" t="s">
        <v>23</v>
      </c>
      <c r="B3686" s="1" t="s">
        <v>5</v>
      </c>
      <c r="C3686" s="1" t="s">
        <v>2796</v>
      </c>
      <c r="D3686" s="3" t="s">
        <v>3659</v>
      </c>
      <c r="E3686" s="2">
        <v>44553.366678240738</v>
      </c>
    </row>
    <row r="3687" spans="1:5" ht="33" customHeight="1" x14ac:dyDescent="0.3">
      <c r="A3687" s="1" t="s">
        <v>4</v>
      </c>
      <c r="B3687" s="1" t="s">
        <v>5</v>
      </c>
      <c r="C3687" s="1" t="s">
        <v>2796</v>
      </c>
      <c r="D3687" s="3" t="s">
        <v>3660</v>
      </c>
      <c r="E3687" s="2">
        <v>44553.370185185187</v>
      </c>
    </row>
    <row r="3688" spans="1:5" ht="33" customHeight="1" x14ac:dyDescent="0.3">
      <c r="A3688" s="1" t="s">
        <v>11</v>
      </c>
      <c r="B3688" s="1" t="s">
        <v>5</v>
      </c>
      <c r="C3688" s="1" t="s">
        <v>2796</v>
      </c>
      <c r="D3688" s="3" t="s">
        <v>3661</v>
      </c>
      <c r="E3688" s="2">
        <v>44553.372777777775</v>
      </c>
    </row>
    <row r="3689" spans="1:5" ht="33" customHeight="1" x14ac:dyDescent="0.3">
      <c r="A3689" s="1" t="s">
        <v>4</v>
      </c>
      <c r="B3689" s="1" t="s">
        <v>5</v>
      </c>
      <c r="C3689" s="1" t="s">
        <v>2796</v>
      </c>
      <c r="D3689" s="3" t="s">
        <v>3662</v>
      </c>
      <c r="E3689" s="2">
        <v>44553.373611111114</v>
      </c>
    </row>
    <row r="3690" spans="1:5" ht="33" customHeight="1" x14ac:dyDescent="0.3">
      <c r="A3690" s="1" t="s">
        <v>9</v>
      </c>
      <c r="B3690" s="1" t="s">
        <v>5</v>
      </c>
      <c r="C3690" s="1" t="s">
        <v>2796</v>
      </c>
      <c r="D3690" s="3" t="s">
        <v>3663</v>
      </c>
      <c r="E3690" s="2">
        <v>44553.374039351853</v>
      </c>
    </row>
    <row r="3691" spans="1:5" ht="33" customHeight="1" x14ac:dyDescent="0.3">
      <c r="A3691" s="1" t="s">
        <v>17</v>
      </c>
      <c r="B3691" s="1" t="s">
        <v>30</v>
      </c>
      <c r="C3691" s="1" t="s">
        <v>2796</v>
      </c>
      <c r="D3691" s="3" t="s">
        <v>3664</v>
      </c>
      <c r="E3691" s="2">
        <v>44553.378252314818</v>
      </c>
    </row>
    <row r="3692" spans="1:5" ht="33" customHeight="1" x14ac:dyDescent="0.3">
      <c r="A3692" s="1" t="s">
        <v>9</v>
      </c>
      <c r="B3692" s="1" t="s">
        <v>5</v>
      </c>
      <c r="C3692" s="1" t="s">
        <v>2796</v>
      </c>
      <c r="D3692" s="3" t="s">
        <v>3665</v>
      </c>
      <c r="E3692" s="2">
        <v>44553.382233796299</v>
      </c>
    </row>
    <row r="3693" spans="1:5" ht="33" customHeight="1" x14ac:dyDescent="0.3">
      <c r="A3693" s="1" t="s">
        <v>11</v>
      </c>
      <c r="B3693" s="1" t="s">
        <v>5</v>
      </c>
      <c r="C3693" s="1" t="s">
        <v>2796</v>
      </c>
      <c r="D3693" s="3" t="s">
        <v>3666</v>
      </c>
      <c r="E3693" s="2">
        <v>44553.378831018519</v>
      </c>
    </row>
    <row r="3694" spans="1:5" ht="33" customHeight="1" x14ac:dyDescent="0.3">
      <c r="A3694" s="1" t="s">
        <v>48</v>
      </c>
      <c r="B3694" s="1" t="s">
        <v>5</v>
      </c>
      <c r="C3694" s="1" t="s">
        <v>2796</v>
      </c>
      <c r="D3694" s="3" t="s">
        <v>3667</v>
      </c>
      <c r="E3694" s="2">
        <v>44553.382534722223</v>
      </c>
    </row>
    <row r="3695" spans="1:5" ht="33" customHeight="1" x14ac:dyDescent="0.3">
      <c r="A3695" s="1" t="s">
        <v>4</v>
      </c>
      <c r="B3695" s="1" t="s">
        <v>5</v>
      </c>
      <c r="C3695" s="1" t="s">
        <v>2796</v>
      </c>
      <c r="D3695" s="3" t="s">
        <v>3668</v>
      </c>
      <c r="E3695" s="2">
        <v>44553.384201388886</v>
      </c>
    </row>
    <row r="3696" spans="1:5" ht="33" customHeight="1" x14ac:dyDescent="0.3">
      <c r="A3696" s="1" t="s">
        <v>64</v>
      </c>
      <c r="B3696" s="1" t="s">
        <v>5</v>
      </c>
      <c r="C3696" s="1" t="s">
        <v>2796</v>
      </c>
      <c r="D3696" s="3" t="s">
        <v>3669</v>
      </c>
      <c r="E3696" s="2">
        <v>44553.38484953704</v>
      </c>
    </row>
    <row r="3697" spans="1:5" ht="33" customHeight="1" x14ac:dyDescent="0.3">
      <c r="A3697" s="1" t="s">
        <v>4</v>
      </c>
      <c r="B3697" s="1" t="s">
        <v>5</v>
      </c>
      <c r="C3697" s="1" t="s">
        <v>2796</v>
      </c>
      <c r="D3697" s="3" t="s">
        <v>3670</v>
      </c>
      <c r="E3697" s="2">
        <v>44553.38721064815</v>
      </c>
    </row>
    <row r="3698" spans="1:5" ht="33" customHeight="1" x14ac:dyDescent="0.3">
      <c r="A3698" s="1" t="s">
        <v>9</v>
      </c>
      <c r="B3698" s="1" t="s">
        <v>5</v>
      </c>
      <c r="C3698" s="1" t="s">
        <v>2796</v>
      </c>
      <c r="D3698" s="3" t="s">
        <v>3671</v>
      </c>
      <c r="E3698" s="2">
        <v>44553.395185185182</v>
      </c>
    </row>
    <row r="3699" spans="1:5" ht="33" customHeight="1" x14ac:dyDescent="0.3">
      <c r="A3699" s="1" t="s">
        <v>17</v>
      </c>
      <c r="B3699" s="1" t="s">
        <v>101</v>
      </c>
      <c r="C3699" s="1" t="s">
        <v>2796</v>
      </c>
      <c r="D3699" s="3" t="s">
        <v>3672</v>
      </c>
      <c r="E3699" s="2">
        <v>44553.410740740743</v>
      </c>
    </row>
    <row r="3700" spans="1:5" ht="33" customHeight="1" x14ac:dyDescent="0.3">
      <c r="A3700" s="1" t="s">
        <v>17</v>
      </c>
      <c r="B3700" s="1" t="s">
        <v>5</v>
      </c>
      <c r="C3700" s="1" t="s">
        <v>2796</v>
      </c>
      <c r="D3700" s="3" t="s">
        <v>3673</v>
      </c>
      <c r="E3700" s="2">
        <v>44553.417060185187</v>
      </c>
    </row>
    <row r="3701" spans="1:5" ht="33" customHeight="1" x14ac:dyDescent="0.3">
      <c r="A3701" s="1" t="s">
        <v>4</v>
      </c>
      <c r="B3701" s="1" t="s">
        <v>5</v>
      </c>
      <c r="C3701" s="1" t="s">
        <v>2796</v>
      </c>
      <c r="D3701" s="3" t="s">
        <v>3674</v>
      </c>
      <c r="E3701" s="2">
        <v>44553.426053240742</v>
      </c>
    </row>
    <row r="3702" spans="1:5" ht="33" customHeight="1" x14ac:dyDescent="0.3">
      <c r="A3702" s="1" t="s">
        <v>4</v>
      </c>
      <c r="B3702" s="1" t="s">
        <v>5</v>
      </c>
      <c r="C3702" s="1" t="s">
        <v>2796</v>
      </c>
      <c r="D3702" s="3" t="s">
        <v>3675</v>
      </c>
      <c r="E3702" s="2">
        <v>44553.44290509259</v>
      </c>
    </row>
    <row r="3703" spans="1:5" ht="33" customHeight="1" x14ac:dyDescent="0.3">
      <c r="A3703" s="1" t="s">
        <v>11</v>
      </c>
      <c r="B3703" s="1" t="s">
        <v>30</v>
      </c>
      <c r="C3703" s="1" t="s">
        <v>2796</v>
      </c>
      <c r="D3703" s="3" t="s">
        <v>3676</v>
      </c>
      <c r="E3703" s="2">
        <v>44553.444652777776</v>
      </c>
    </row>
    <row r="3704" spans="1:5" ht="33" customHeight="1" x14ac:dyDescent="0.3">
      <c r="A3704" s="1" t="s">
        <v>11</v>
      </c>
      <c r="B3704" s="1" t="s">
        <v>30</v>
      </c>
      <c r="C3704" s="1" t="s">
        <v>2796</v>
      </c>
      <c r="D3704" s="3" t="s">
        <v>3677</v>
      </c>
      <c r="E3704" s="2">
        <v>44553.445069444446</v>
      </c>
    </row>
    <row r="3705" spans="1:5" ht="33" customHeight="1" x14ac:dyDescent="0.3">
      <c r="A3705" s="1" t="s">
        <v>48</v>
      </c>
      <c r="B3705" s="1" t="s">
        <v>5</v>
      </c>
      <c r="C3705" s="1" t="s">
        <v>2796</v>
      </c>
      <c r="D3705" s="3" t="s">
        <v>3678</v>
      </c>
      <c r="E3705" s="2">
        <v>44553.448912037034</v>
      </c>
    </row>
    <row r="3706" spans="1:5" ht="33" customHeight="1" x14ac:dyDescent="0.3">
      <c r="A3706" s="1" t="s">
        <v>23</v>
      </c>
      <c r="B3706" s="1" t="s">
        <v>30</v>
      </c>
      <c r="C3706" s="1" t="s">
        <v>2796</v>
      </c>
      <c r="D3706" s="3" t="s">
        <v>3679</v>
      </c>
      <c r="E3706" s="2">
        <v>44553.449363425927</v>
      </c>
    </row>
    <row r="3707" spans="1:5" ht="33" customHeight="1" x14ac:dyDescent="0.3">
      <c r="A3707" s="1" t="s">
        <v>9</v>
      </c>
      <c r="B3707" s="1" t="s">
        <v>5</v>
      </c>
      <c r="C3707" s="1" t="s">
        <v>2796</v>
      </c>
      <c r="D3707" s="3" t="s">
        <v>3680</v>
      </c>
      <c r="E3707" s="2">
        <v>44553.470057870371</v>
      </c>
    </row>
    <row r="3708" spans="1:5" ht="33" customHeight="1" x14ac:dyDescent="0.3">
      <c r="A3708" s="1" t="s">
        <v>11</v>
      </c>
      <c r="B3708" s="1" t="s">
        <v>30</v>
      </c>
      <c r="C3708" s="1" t="s">
        <v>2796</v>
      </c>
      <c r="D3708" s="3" t="s">
        <v>3681</v>
      </c>
      <c r="E3708" s="2">
        <v>44553.475891203707</v>
      </c>
    </row>
    <row r="3709" spans="1:5" ht="33" customHeight="1" x14ac:dyDescent="0.3">
      <c r="A3709" s="1" t="s">
        <v>48</v>
      </c>
      <c r="B3709" s="1" t="s">
        <v>5</v>
      </c>
      <c r="C3709" s="1" t="s">
        <v>2796</v>
      </c>
      <c r="D3709" s="3" t="s">
        <v>3682</v>
      </c>
      <c r="E3709" s="2">
        <v>44553.476967592593</v>
      </c>
    </row>
    <row r="3710" spans="1:5" ht="33" customHeight="1" x14ac:dyDescent="0.3">
      <c r="A3710" s="1" t="s">
        <v>4</v>
      </c>
      <c r="B3710" s="1" t="s">
        <v>5</v>
      </c>
      <c r="C3710" s="1" t="s">
        <v>2796</v>
      </c>
      <c r="D3710" s="3" t="s">
        <v>3683</v>
      </c>
      <c r="E3710" s="2">
        <v>44553.476956018516</v>
      </c>
    </row>
    <row r="3711" spans="1:5" ht="33" customHeight="1" x14ac:dyDescent="0.3">
      <c r="A3711" s="1" t="s">
        <v>11</v>
      </c>
      <c r="B3711" s="1" t="s">
        <v>30</v>
      </c>
      <c r="C3711" s="1" t="s">
        <v>2796</v>
      </c>
      <c r="D3711" s="3" t="e" cm="1">
        <f t="array" ref="D3711">- increasing the budget on Multikafeteria
- organising some team or department integration trip for a weekend
- more propositions for employee kids</f>
        <v>#NAME?</v>
      </c>
      <c r="E3711" s="2">
        <v>44553.479699074072</v>
      </c>
    </row>
    <row r="3712" spans="1:5" ht="33" customHeight="1" x14ac:dyDescent="0.3">
      <c r="A3712" s="1" t="s">
        <v>48</v>
      </c>
      <c r="B3712" s="1" t="s">
        <v>5</v>
      </c>
      <c r="C3712" s="1" t="s">
        <v>2796</v>
      </c>
      <c r="D3712" s="3" t="s">
        <v>3684</v>
      </c>
      <c r="E3712" s="2">
        <v>44553.475694444445</v>
      </c>
    </row>
    <row r="3713" spans="1:5" ht="33" customHeight="1" x14ac:dyDescent="0.3">
      <c r="A3713" s="1" t="s">
        <v>11</v>
      </c>
      <c r="B3713" s="1" t="s">
        <v>30</v>
      </c>
      <c r="C3713" s="1" t="s">
        <v>2796</v>
      </c>
      <c r="D3713" s="3" t="s">
        <v>3685</v>
      </c>
      <c r="E3713" s="2">
        <v>44553.478298611109</v>
      </c>
    </row>
    <row r="3714" spans="1:5" ht="33" customHeight="1" x14ac:dyDescent="0.3">
      <c r="A3714" s="1" t="s">
        <v>4</v>
      </c>
      <c r="B3714" s="1" t="s">
        <v>5</v>
      </c>
      <c r="C3714" s="1" t="s">
        <v>2796</v>
      </c>
      <c r="D3714" s="3" t="s">
        <v>3686</v>
      </c>
      <c r="E3714" s="2">
        <v>44553.487870370373</v>
      </c>
    </row>
    <row r="3715" spans="1:5" ht="33" customHeight="1" x14ac:dyDescent="0.3">
      <c r="A3715" s="1" t="s">
        <v>4</v>
      </c>
      <c r="B3715" s="1" t="s">
        <v>5</v>
      </c>
      <c r="C3715" s="1" t="s">
        <v>2796</v>
      </c>
      <c r="D3715" s="3" t="s">
        <v>3687</v>
      </c>
      <c r="E3715" s="2">
        <v>44553.483020833337</v>
      </c>
    </row>
    <row r="3716" spans="1:5" ht="33" customHeight="1" x14ac:dyDescent="0.3">
      <c r="A3716" s="1" t="s">
        <v>11</v>
      </c>
      <c r="B3716" s="1" t="s">
        <v>5</v>
      </c>
      <c r="C3716" s="1" t="s">
        <v>2796</v>
      </c>
      <c r="D3716" s="3" t="s">
        <v>3688</v>
      </c>
      <c r="E3716" s="2">
        <v>44553.488078703704</v>
      </c>
    </row>
    <row r="3717" spans="1:5" ht="33" customHeight="1" x14ac:dyDescent="0.3">
      <c r="A3717" s="1" t="s">
        <v>4</v>
      </c>
      <c r="B3717" s="1" t="s">
        <v>5</v>
      </c>
      <c r="C3717" s="1" t="s">
        <v>2796</v>
      </c>
      <c r="D3717" s="3" t="s">
        <v>3689</v>
      </c>
      <c r="E3717" s="2">
        <v>44553.489386574074</v>
      </c>
    </row>
    <row r="3718" spans="1:5" ht="33" customHeight="1" x14ac:dyDescent="0.3">
      <c r="A3718" s="1" t="s">
        <v>4</v>
      </c>
      <c r="B3718" s="1" t="s">
        <v>5</v>
      </c>
      <c r="C3718" s="1" t="s">
        <v>2796</v>
      </c>
      <c r="D3718" s="3" t="s">
        <v>3690</v>
      </c>
      <c r="E3718" s="2">
        <v>44553.489687499998</v>
      </c>
    </row>
    <row r="3719" spans="1:5" ht="33" customHeight="1" x14ac:dyDescent="0.3">
      <c r="A3719" s="1" t="s">
        <v>23</v>
      </c>
      <c r="B3719" s="1" t="s">
        <v>30</v>
      </c>
      <c r="C3719" s="1" t="s">
        <v>2796</v>
      </c>
      <c r="D3719" s="3"/>
      <c r="E3719" s="2">
        <v>44553.493969907409</v>
      </c>
    </row>
    <row r="3720" spans="1:5" ht="33" customHeight="1" x14ac:dyDescent="0.3">
      <c r="A3720" s="1" t="s">
        <v>23</v>
      </c>
      <c r="B3720" s="1" t="s">
        <v>30</v>
      </c>
      <c r="C3720" s="1" t="s">
        <v>2796</v>
      </c>
      <c r="D3720" s="3" t="s">
        <v>3691</v>
      </c>
      <c r="E3720" s="2">
        <v>44553.494606481479</v>
      </c>
    </row>
    <row r="3721" spans="1:5" ht="33" customHeight="1" x14ac:dyDescent="0.3">
      <c r="A3721" s="1" t="s">
        <v>42</v>
      </c>
      <c r="B3721" s="1" t="s">
        <v>5</v>
      </c>
      <c r="C3721" s="1" t="s">
        <v>2796</v>
      </c>
      <c r="D3721" s="3" t="s">
        <v>3692</v>
      </c>
      <c r="E3721" s="2">
        <v>44553.49527777778</v>
      </c>
    </row>
    <row r="3722" spans="1:5" ht="33" customHeight="1" x14ac:dyDescent="0.3">
      <c r="A3722" s="1" t="s">
        <v>11</v>
      </c>
      <c r="B3722" s="1" t="s">
        <v>30</v>
      </c>
      <c r="C3722" s="1" t="s">
        <v>2796</v>
      </c>
      <c r="D3722" s="3" t="s">
        <v>3693</v>
      </c>
      <c r="E3722" s="2">
        <v>44553.502372685187</v>
      </c>
    </row>
    <row r="3723" spans="1:5" ht="33" customHeight="1" x14ac:dyDescent="0.3">
      <c r="A3723" s="1" t="s">
        <v>4</v>
      </c>
      <c r="B3723" s="1" t="s">
        <v>5</v>
      </c>
      <c r="C3723" s="1" t="s">
        <v>2796</v>
      </c>
      <c r="D3723" s="3" t="s">
        <v>3694</v>
      </c>
      <c r="E3723" s="2">
        <v>44553.506793981483</v>
      </c>
    </row>
    <row r="3724" spans="1:5" ht="33" customHeight="1" x14ac:dyDescent="0.3">
      <c r="A3724" s="1" t="s">
        <v>48</v>
      </c>
      <c r="B3724" s="1" t="s">
        <v>5</v>
      </c>
      <c r="C3724" s="1" t="s">
        <v>2796</v>
      </c>
      <c r="D3724" s="3" t="s">
        <v>3695</v>
      </c>
      <c r="E3724" s="2">
        <v>44553.509976851848</v>
      </c>
    </row>
    <row r="3725" spans="1:5" ht="33" customHeight="1" x14ac:dyDescent="0.3">
      <c r="A3725" s="1" t="s">
        <v>48</v>
      </c>
      <c r="B3725" s="1" t="s">
        <v>5</v>
      </c>
      <c r="C3725" s="1" t="s">
        <v>2796</v>
      </c>
      <c r="D3725" s="3" t="s">
        <v>3696</v>
      </c>
      <c r="E3725" s="2">
        <v>44553.507303240738</v>
      </c>
    </row>
    <row r="3726" spans="1:5" ht="33" customHeight="1" x14ac:dyDescent="0.3">
      <c r="A3726" s="1" t="s">
        <v>23</v>
      </c>
      <c r="B3726" s="1" t="s">
        <v>30</v>
      </c>
      <c r="C3726" s="1" t="s">
        <v>2796</v>
      </c>
      <c r="D3726" s="3" t="s">
        <v>3697</v>
      </c>
      <c r="E3726" s="2">
        <v>44553.514907407407</v>
      </c>
    </row>
    <row r="3727" spans="1:5" ht="33" customHeight="1" x14ac:dyDescent="0.3">
      <c r="A3727" s="1" t="s">
        <v>23</v>
      </c>
      <c r="B3727" s="1" t="s">
        <v>5</v>
      </c>
      <c r="C3727" s="1" t="s">
        <v>2796</v>
      </c>
      <c r="D3727" s="3" t="s">
        <v>3698</v>
      </c>
      <c r="E3727" s="2">
        <v>44553.52375</v>
      </c>
    </row>
    <row r="3728" spans="1:5" ht="33" customHeight="1" x14ac:dyDescent="0.3">
      <c r="A3728" s="1" t="s">
        <v>9</v>
      </c>
      <c r="B3728" s="1" t="s">
        <v>13</v>
      </c>
      <c r="C3728" s="1" t="s">
        <v>2796</v>
      </c>
      <c r="D3728" s="3" t="s">
        <v>3699</v>
      </c>
      <c r="E3728" s="2">
        <v>44553.524976851855</v>
      </c>
    </row>
    <row r="3729" spans="1:5" ht="33" customHeight="1" x14ac:dyDescent="0.3">
      <c r="A3729" s="1" t="s">
        <v>23</v>
      </c>
      <c r="B3729" s="1" t="s">
        <v>5</v>
      </c>
      <c r="C3729" s="1" t="s">
        <v>2796</v>
      </c>
      <c r="D3729" s="3" t="s">
        <v>3700</v>
      </c>
      <c r="E3729" s="2">
        <v>44553.52553240741</v>
      </c>
    </row>
    <row r="3730" spans="1:5" ht="33" customHeight="1" x14ac:dyDescent="0.3">
      <c r="A3730" s="1" t="s">
        <v>23</v>
      </c>
      <c r="B3730" s="1" t="s">
        <v>5</v>
      </c>
      <c r="C3730" s="1" t="s">
        <v>2796</v>
      </c>
      <c r="D3730" s="3" t="s">
        <v>3701</v>
      </c>
      <c r="E3730" s="2">
        <v>44553.526331018518</v>
      </c>
    </row>
    <row r="3731" spans="1:5" ht="33" customHeight="1" x14ac:dyDescent="0.3">
      <c r="A3731" s="1" t="s">
        <v>11</v>
      </c>
      <c r="B3731" s="1" t="s">
        <v>5</v>
      </c>
      <c r="C3731" s="1" t="s">
        <v>2796</v>
      </c>
      <c r="D3731" s="3" t="s">
        <v>3702</v>
      </c>
      <c r="E3731" s="2">
        <v>44553.530949074076</v>
      </c>
    </row>
    <row r="3732" spans="1:5" ht="33" customHeight="1" x14ac:dyDescent="0.3">
      <c r="A3732" s="1" t="s">
        <v>48</v>
      </c>
      <c r="B3732" s="1" t="s">
        <v>5</v>
      </c>
      <c r="C3732" s="1" t="s">
        <v>2796</v>
      </c>
      <c r="D3732" s="3" t="s">
        <v>3703</v>
      </c>
      <c r="E3732" s="2">
        <v>44553.534756944442</v>
      </c>
    </row>
    <row r="3733" spans="1:5" ht="33" customHeight="1" x14ac:dyDescent="0.3">
      <c r="A3733" s="1" t="s">
        <v>9</v>
      </c>
      <c r="B3733" s="1" t="s">
        <v>5</v>
      </c>
      <c r="C3733" s="1" t="s">
        <v>2796</v>
      </c>
      <c r="D3733" s="3" t="s">
        <v>3704</v>
      </c>
      <c r="E3733" s="2">
        <v>44553.561689814815</v>
      </c>
    </row>
    <row r="3734" spans="1:5" ht="33" customHeight="1" x14ac:dyDescent="0.3">
      <c r="A3734" s="1" t="s">
        <v>11</v>
      </c>
      <c r="B3734" s="1" t="s">
        <v>5</v>
      </c>
      <c r="C3734" s="1" t="s">
        <v>2796</v>
      </c>
      <c r="D3734" s="3" t="s">
        <v>3705</v>
      </c>
      <c r="E3734" s="2">
        <v>44553.562743055554</v>
      </c>
    </row>
    <row r="3735" spans="1:5" ht="33" customHeight="1" x14ac:dyDescent="0.3">
      <c r="A3735" s="1" t="s">
        <v>9</v>
      </c>
      <c r="B3735" s="1" t="s">
        <v>5</v>
      </c>
      <c r="C3735" s="1" t="s">
        <v>2796</v>
      </c>
      <c r="D3735" s="3" t="s">
        <v>3706</v>
      </c>
      <c r="E3735" s="2">
        <v>44553.563807870371</v>
      </c>
    </row>
    <row r="3736" spans="1:5" ht="33" customHeight="1" x14ac:dyDescent="0.3">
      <c r="A3736" s="1" t="s">
        <v>4</v>
      </c>
      <c r="B3736" s="1" t="s">
        <v>5</v>
      </c>
      <c r="C3736" s="1" t="s">
        <v>2796</v>
      </c>
      <c r="D3736" s="3" t="s">
        <v>3707</v>
      </c>
      <c r="E3736" s="2">
        <v>44553.569641203707</v>
      </c>
    </row>
    <row r="3737" spans="1:5" ht="33" customHeight="1" x14ac:dyDescent="0.3">
      <c r="A3737" s="1" t="s">
        <v>4</v>
      </c>
      <c r="B3737" s="1" t="s">
        <v>5</v>
      </c>
      <c r="C3737" s="1" t="s">
        <v>2796</v>
      </c>
      <c r="D3737" s="3" t="s">
        <v>3708</v>
      </c>
      <c r="E3737" s="2">
        <v>44553.570879629631</v>
      </c>
    </row>
    <row r="3738" spans="1:5" ht="33" customHeight="1" x14ac:dyDescent="0.3">
      <c r="A3738" s="1" t="s">
        <v>17</v>
      </c>
      <c r="B3738" s="1" t="s">
        <v>5</v>
      </c>
      <c r="C3738" s="1" t="s">
        <v>2796</v>
      </c>
      <c r="D3738" s="3" t="s">
        <v>3709</v>
      </c>
      <c r="E3738" s="2">
        <v>44553.574583333335</v>
      </c>
    </row>
    <row r="3739" spans="1:5" ht="33" customHeight="1" x14ac:dyDescent="0.3">
      <c r="A3739" s="1" t="s">
        <v>4</v>
      </c>
      <c r="B3739" s="1" t="s">
        <v>5</v>
      </c>
      <c r="C3739" s="1" t="s">
        <v>2796</v>
      </c>
      <c r="D3739" s="3" t="s">
        <v>3710</v>
      </c>
      <c r="E3739" s="2">
        <v>44553.577673611115</v>
      </c>
    </row>
    <row r="3740" spans="1:5" ht="33" customHeight="1" x14ac:dyDescent="0.3">
      <c r="A3740" s="1" t="s">
        <v>48</v>
      </c>
      <c r="B3740" s="1" t="s">
        <v>5</v>
      </c>
      <c r="C3740" s="1" t="s">
        <v>2796</v>
      </c>
      <c r="D3740" s="3" t="s">
        <v>3711</v>
      </c>
      <c r="E3740" s="2">
        <v>44553.58017361111</v>
      </c>
    </row>
    <row r="3741" spans="1:5" ht="33" customHeight="1" x14ac:dyDescent="0.3">
      <c r="A3741" s="1" t="s">
        <v>48</v>
      </c>
      <c r="B3741" s="1" t="s">
        <v>5</v>
      </c>
      <c r="C3741" s="1" t="s">
        <v>2796</v>
      </c>
      <c r="D3741" s="3" t="s">
        <v>3712</v>
      </c>
      <c r="E3741" s="2">
        <v>44553.584409722222</v>
      </c>
    </row>
    <row r="3742" spans="1:5" ht="33" customHeight="1" x14ac:dyDescent="0.3">
      <c r="A3742" s="1" t="s">
        <v>42</v>
      </c>
      <c r="B3742" s="1" t="s">
        <v>1438</v>
      </c>
      <c r="C3742" s="1" t="s">
        <v>2796</v>
      </c>
      <c r="D3742" s="3" t="s">
        <v>3713</v>
      </c>
      <c r="E3742" s="2">
        <v>44553.586655092593</v>
      </c>
    </row>
    <row r="3743" spans="1:5" ht="33" customHeight="1" x14ac:dyDescent="0.3">
      <c r="A3743" s="1" t="s">
        <v>17</v>
      </c>
      <c r="B3743" s="1" t="s">
        <v>1438</v>
      </c>
      <c r="C3743" s="1" t="s">
        <v>2796</v>
      </c>
      <c r="D3743" s="3" t="s">
        <v>3714</v>
      </c>
      <c r="E3743" s="2">
        <v>44553.586701388886</v>
      </c>
    </row>
    <row r="3744" spans="1:5" ht="33" customHeight="1" x14ac:dyDescent="0.3">
      <c r="A3744" s="1" t="s">
        <v>64</v>
      </c>
      <c r="B3744" s="1" t="s">
        <v>1438</v>
      </c>
      <c r="C3744" s="1" t="s">
        <v>2796</v>
      </c>
      <c r="D3744" s="3" t="s">
        <v>3715</v>
      </c>
      <c r="E3744" s="2">
        <v>44553.586805555555</v>
      </c>
    </row>
    <row r="3745" spans="1:5" ht="33" customHeight="1" x14ac:dyDescent="0.3">
      <c r="A3745" s="1" t="s">
        <v>9</v>
      </c>
      <c r="B3745" s="1" t="s">
        <v>1438</v>
      </c>
      <c r="C3745" s="1" t="s">
        <v>2796</v>
      </c>
      <c r="D3745" s="3" t="s">
        <v>3716</v>
      </c>
      <c r="E3745" s="2">
        <v>44553.587083333332</v>
      </c>
    </row>
    <row r="3746" spans="1:5" ht="33" customHeight="1" x14ac:dyDescent="0.3">
      <c r="A3746" s="1" t="s">
        <v>42</v>
      </c>
      <c r="B3746" s="1" t="s">
        <v>1438</v>
      </c>
      <c r="C3746" s="1" t="s">
        <v>2796</v>
      </c>
      <c r="D3746" s="3" t="e" cm="1">
        <f t="array" ref="D3746">- better amount of medical refunds of our Company plan.
- refunds on home adjustments for WFH purposes.
- discounts on mobile Phone invoices.</f>
        <v>#NAME?</v>
      </c>
      <c r="E3746" s="2">
        <v>44553.590474537035</v>
      </c>
    </row>
    <row r="3747" spans="1:5" ht="33" customHeight="1" x14ac:dyDescent="0.3">
      <c r="A3747" s="1" t="s">
        <v>9</v>
      </c>
      <c r="B3747" s="1" t="s">
        <v>1438</v>
      </c>
      <c r="C3747" s="1" t="s">
        <v>2796</v>
      </c>
      <c r="D3747" s="3" t="s">
        <v>3717</v>
      </c>
      <c r="E3747" s="2">
        <v>44553.591458333336</v>
      </c>
    </row>
    <row r="3748" spans="1:5" ht="33" customHeight="1" x14ac:dyDescent="0.3">
      <c r="A3748" s="1" t="s">
        <v>4</v>
      </c>
      <c r="B3748" s="1" t="s">
        <v>1438</v>
      </c>
      <c r="C3748" s="1" t="s">
        <v>2796</v>
      </c>
      <c r="D3748" s="3" t="e" cm="1">
        <f t="array" ref="D3748">-Food Allowance during busy season.
-Reduced GYM fee for people located in the provinces and living outside of Buenos Aires.
-possibility of accruing additional vacation days for Overtime worked during busy season. currently you can choose to be paid or to compute it as an additional vacation day. it would be nice if the employees could enjoy both. the benefit could be planned from senior rank.</f>
        <v>#NAME?</v>
      </c>
      <c r="E3748" s="2">
        <v>44553.592349537037</v>
      </c>
    </row>
    <row r="3749" spans="1:5" ht="33" customHeight="1" x14ac:dyDescent="0.3">
      <c r="A3749" s="1" t="s">
        <v>4</v>
      </c>
      <c r="B3749" s="1" t="s">
        <v>1438</v>
      </c>
      <c r="C3749" s="1" t="s">
        <v>2796</v>
      </c>
      <c r="D3749" s="3" t="s">
        <v>3718</v>
      </c>
      <c r="E3749" s="2">
        <v>44553.592152777775</v>
      </c>
    </row>
    <row r="3750" spans="1:5" ht="33" customHeight="1" x14ac:dyDescent="0.3">
      <c r="A3750" s="1" t="s">
        <v>1209</v>
      </c>
      <c r="B3750" s="1" t="s">
        <v>1438</v>
      </c>
      <c r="C3750" s="1" t="s">
        <v>2796</v>
      </c>
      <c r="D3750" s="3" t="s">
        <v>3719</v>
      </c>
      <c r="E3750" s="2">
        <v>44553.598067129627</v>
      </c>
    </row>
    <row r="3751" spans="1:5" ht="33" customHeight="1" x14ac:dyDescent="0.3">
      <c r="A3751" s="1" t="s">
        <v>9</v>
      </c>
      <c r="B3751" s="1" t="s">
        <v>1438</v>
      </c>
      <c r="C3751" s="1" t="s">
        <v>2796</v>
      </c>
      <c r="D3751" s="3" t="s">
        <v>3720</v>
      </c>
      <c r="E3751" s="2">
        <v>44553.600162037037</v>
      </c>
    </row>
    <row r="3752" spans="1:5" ht="33" customHeight="1" x14ac:dyDescent="0.3">
      <c r="A3752" s="1" t="s">
        <v>9</v>
      </c>
      <c r="B3752" s="1" t="s">
        <v>1438</v>
      </c>
      <c r="C3752" s="1" t="s">
        <v>2796</v>
      </c>
      <c r="D3752" s="3" t="s">
        <v>3721</v>
      </c>
      <c r="E3752" s="2">
        <v>44553.602569444447</v>
      </c>
    </row>
    <row r="3753" spans="1:5" ht="33" customHeight="1" x14ac:dyDescent="0.3">
      <c r="A3753" s="1" t="s">
        <v>9</v>
      </c>
      <c r="B3753" s="1" t="s">
        <v>1438</v>
      </c>
      <c r="C3753" s="1" t="s">
        <v>2796</v>
      </c>
      <c r="D3753" s="3" t="s">
        <v>3722</v>
      </c>
      <c r="E3753" s="2">
        <v>44553.603263888886</v>
      </c>
    </row>
    <row r="3754" spans="1:5" ht="33" customHeight="1" x14ac:dyDescent="0.3">
      <c r="A3754" s="1" t="s">
        <v>9</v>
      </c>
      <c r="B3754" s="1" t="s">
        <v>1438</v>
      </c>
      <c r="C3754" s="1" t="s">
        <v>2796</v>
      </c>
      <c r="D3754" s="3" t="s">
        <v>3723</v>
      </c>
      <c r="E3754" s="2">
        <v>44553.604444444441</v>
      </c>
    </row>
    <row r="3755" spans="1:5" ht="33" customHeight="1" x14ac:dyDescent="0.3">
      <c r="A3755" s="1" t="s">
        <v>11</v>
      </c>
      <c r="B3755" s="1" t="s">
        <v>1438</v>
      </c>
      <c r="C3755" s="1" t="s">
        <v>2796</v>
      </c>
      <c r="D3755" s="3" t="s">
        <v>3724</v>
      </c>
      <c r="E3755" s="2">
        <v>44553.605000000003</v>
      </c>
    </row>
    <row r="3756" spans="1:5" ht="33" customHeight="1" x14ac:dyDescent="0.3">
      <c r="A3756" s="1" t="s">
        <v>17</v>
      </c>
      <c r="B3756" s="1" t="s">
        <v>1438</v>
      </c>
      <c r="C3756" s="1" t="s">
        <v>2796</v>
      </c>
      <c r="D3756" s="3" t="s">
        <v>3725</v>
      </c>
      <c r="E3756" s="2">
        <v>44553.606736111113</v>
      </c>
    </row>
    <row r="3757" spans="1:5" ht="33" customHeight="1" x14ac:dyDescent="0.3">
      <c r="A3757" s="1" t="s">
        <v>11</v>
      </c>
      <c r="B3757" s="1" t="s">
        <v>1438</v>
      </c>
      <c r="C3757" s="1" t="s">
        <v>2796</v>
      </c>
      <c r="D3757" s="3" t="s">
        <v>3726</v>
      </c>
      <c r="E3757" s="2">
        <v>44553.612337962964</v>
      </c>
    </row>
    <row r="3758" spans="1:5" ht="33" customHeight="1" x14ac:dyDescent="0.3">
      <c r="A3758" s="1" t="s">
        <v>9</v>
      </c>
      <c r="B3758" s="1" t="s">
        <v>1438</v>
      </c>
      <c r="C3758" s="1" t="s">
        <v>2796</v>
      </c>
      <c r="D3758" s="3" t="s">
        <v>3727</v>
      </c>
      <c r="E3758" s="2">
        <v>44553.614641203705</v>
      </c>
    </row>
    <row r="3759" spans="1:5" ht="33" customHeight="1" x14ac:dyDescent="0.3">
      <c r="A3759" s="1" t="s">
        <v>23</v>
      </c>
      <c r="B3759" s="1" t="s">
        <v>1438</v>
      </c>
      <c r="C3759" s="1" t="s">
        <v>2796</v>
      </c>
      <c r="D3759" s="3" t="s">
        <v>3728</v>
      </c>
      <c r="E3759" s="2">
        <v>44553.615127314813</v>
      </c>
    </row>
    <row r="3760" spans="1:5" ht="33" customHeight="1" x14ac:dyDescent="0.3">
      <c r="A3760" s="1" t="s">
        <v>9</v>
      </c>
      <c r="B3760" s="1" t="s">
        <v>1438</v>
      </c>
      <c r="C3760" s="1" t="s">
        <v>2796</v>
      </c>
      <c r="D3760" s="3" t="s">
        <v>3729</v>
      </c>
      <c r="E3760" s="2">
        <v>44553.616747685184</v>
      </c>
    </row>
    <row r="3761" spans="1:5" ht="33" customHeight="1" x14ac:dyDescent="0.3">
      <c r="A3761" s="1" t="s">
        <v>42</v>
      </c>
      <c r="B3761" s="1" t="s">
        <v>1438</v>
      </c>
      <c r="C3761" s="1" t="s">
        <v>2796</v>
      </c>
      <c r="D3761" s="3" t="s">
        <v>3730</v>
      </c>
      <c r="E3761" s="2">
        <v>44553.6171875</v>
      </c>
    </row>
    <row r="3762" spans="1:5" ht="33" customHeight="1" x14ac:dyDescent="0.3">
      <c r="A3762" s="1" t="s">
        <v>23</v>
      </c>
      <c r="B3762" s="1" t="s">
        <v>1438</v>
      </c>
      <c r="C3762" s="1" t="s">
        <v>2796</v>
      </c>
      <c r="D3762" s="3" t="s">
        <v>3731</v>
      </c>
      <c r="E3762" s="2">
        <v>44553.622407407405</v>
      </c>
    </row>
    <row r="3763" spans="1:5" ht="33" customHeight="1" x14ac:dyDescent="0.3">
      <c r="A3763" s="1" t="s">
        <v>4</v>
      </c>
      <c r="B3763" s="1" t="s">
        <v>5</v>
      </c>
      <c r="C3763" s="1" t="s">
        <v>2796</v>
      </c>
      <c r="D3763" s="3" t="s">
        <v>3732</v>
      </c>
      <c r="E3763" s="2">
        <v>44553.622476851851</v>
      </c>
    </row>
    <row r="3764" spans="1:5" ht="33" customHeight="1" x14ac:dyDescent="0.3">
      <c r="A3764" s="1" t="s">
        <v>42</v>
      </c>
      <c r="B3764" s="1" t="s">
        <v>1438</v>
      </c>
      <c r="C3764" s="1" t="s">
        <v>2796</v>
      </c>
      <c r="D3764" s="3" t="s">
        <v>3733</v>
      </c>
      <c r="E3764" s="2">
        <v>44553.626886574071</v>
      </c>
    </row>
    <row r="3765" spans="1:5" ht="33" customHeight="1" x14ac:dyDescent="0.3">
      <c r="A3765" s="1" t="s">
        <v>9</v>
      </c>
      <c r="B3765" s="1" t="s">
        <v>1438</v>
      </c>
      <c r="C3765" s="1" t="s">
        <v>2796</v>
      </c>
      <c r="D3765" s="3" t="s">
        <v>3734</v>
      </c>
      <c r="E3765" s="2">
        <v>44553.626921296294</v>
      </c>
    </row>
    <row r="3766" spans="1:5" ht="33" customHeight="1" x14ac:dyDescent="0.3">
      <c r="A3766" s="1" t="s">
        <v>4</v>
      </c>
      <c r="B3766" s="1" t="s">
        <v>5</v>
      </c>
      <c r="C3766" s="1" t="s">
        <v>2796</v>
      </c>
      <c r="D3766" s="3" t="s">
        <v>3735</v>
      </c>
      <c r="E3766" s="2">
        <v>44553.627106481479</v>
      </c>
    </row>
    <row r="3767" spans="1:5" ht="33" customHeight="1" x14ac:dyDescent="0.3">
      <c r="A3767" s="1" t="s">
        <v>4</v>
      </c>
      <c r="B3767" s="1" t="s">
        <v>5</v>
      </c>
      <c r="C3767" s="1" t="s">
        <v>2796</v>
      </c>
      <c r="D3767" s="3" t="s">
        <v>3736</v>
      </c>
      <c r="E3767" s="2">
        <v>44553.630960648145</v>
      </c>
    </row>
    <row r="3768" spans="1:5" ht="33" customHeight="1" x14ac:dyDescent="0.3">
      <c r="A3768" s="1" t="s">
        <v>4</v>
      </c>
      <c r="B3768" s="1" t="s">
        <v>1438</v>
      </c>
      <c r="C3768" s="1" t="s">
        <v>2796</v>
      </c>
      <c r="D3768" s="3" t="s">
        <v>3737</v>
      </c>
      <c r="E3768" s="2">
        <v>44553.632268518515</v>
      </c>
    </row>
    <row r="3769" spans="1:5" ht="33" customHeight="1" x14ac:dyDescent="0.3">
      <c r="A3769" s="1" t="s">
        <v>17</v>
      </c>
      <c r="B3769" s="1" t="s">
        <v>1438</v>
      </c>
      <c r="C3769" s="1" t="s">
        <v>2796</v>
      </c>
      <c r="D3769" s="3" t="e" cm="1">
        <f t="array" ref="D3769">- Payment of Certifications provided by recognized institutions, even when it is not our current role but our aspirational role
- role play in other positions, locations
- benefits related to Crypto world</f>
        <v>#NAME?</v>
      </c>
      <c r="E3769" s="2">
        <v>44553.634062500001</v>
      </c>
    </row>
    <row r="3770" spans="1:5" ht="33" customHeight="1" x14ac:dyDescent="0.3">
      <c r="A3770" s="1" t="s">
        <v>9</v>
      </c>
      <c r="B3770" s="1" t="s">
        <v>1438</v>
      </c>
      <c r="C3770" s="1" t="s">
        <v>2796</v>
      </c>
      <c r="D3770" s="3" t="s">
        <v>3738</v>
      </c>
      <c r="E3770" s="2">
        <v>44553.634629629632</v>
      </c>
    </row>
    <row r="3771" spans="1:5" ht="33" customHeight="1" x14ac:dyDescent="0.3">
      <c r="A3771" s="1" t="s">
        <v>4</v>
      </c>
      <c r="B3771" s="1" t="s">
        <v>1438</v>
      </c>
      <c r="C3771" s="1" t="s">
        <v>2796</v>
      </c>
      <c r="D3771" s="3" t="s">
        <v>3739</v>
      </c>
      <c r="E3771" s="2">
        <v>44553.638136574074</v>
      </c>
    </row>
    <row r="3772" spans="1:5" ht="33" customHeight="1" x14ac:dyDescent="0.3">
      <c r="A3772" s="1" t="s">
        <v>9</v>
      </c>
      <c r="B3772" s="1" t="s">
        <v>1438</v>
      </c>
      <c r="C3772" s="1" t="s">
        <v>2796</v>
      </c>
      <c r="D3772" s="3" t="s">
        <v>3740</v>
      </c>
      <c r="E3772" s="2">
        <v>44553.641192129631</v>
      </c>
    </row>
    <row r="3773" spans="1:5" ht="33" customHeight="1" x14ac:dyDescent="0.3">
      <c r="A3773" s="1" t="s">
        <v>4</v>
      </c>
      <c r="B3773" s="1" t="s">
        <v>1438</v>
      </c>
      <c r="C3773" s="1" t="s">
        <v>2796</v>
      </c>
      <c r="D3773" s="3" t="s">
        <v>3741</v>
      </c>
      <c r="E3773" s="2">
        <v>44553.642071759263</v>
      </c>
    </row>
    <row r="3774" spans="1:5" ht="33" customHeight="1" x14ac:dyDescent="0.3">
      <c r="A3774" s="1" t="s">
        <v>23</v>
      </c>
      <c r="B3774" s="1" t="s">
        <v>5</v>
      </c>
      <c r="C3774" s="1" t="s">
        <v>2796</v>
      </c>
      <c r="D3774" s="3" t="s">
        <v>3742</v>
      </c>
      <c r="E3774" s="2">
        <v>44553.644224537034</v>
      </c>
    </row>
    <row r="3775" spans="1:5" ht="33" customHeight="1" x14ac:dyDescent="0.3">
      <c r="A3775" s="1" t="s">
        <v>17</v>
      </c>
      <c r="B3775" s="1" t="s">
        <v>1438</v>
      </c>
      <c r="C3775" s="1" t="s">
        <v>2796</v>
      </c>
      <c r="D3775" s="3" t="s">
        <v>3743</v>
      </c>
      <c r="E3775" s="2">
        <v>44553.649687500001</v>
      </c>
    </row>
    <row r="3776" spans="1:5" ht="33" customHeight="1" x14ac:dyDescent="0.3">
      <c r="A3776" s="1" t="s">
        <v>42</v>
      </c>
      <c r="B3776" s="1" t="s">
        <v>5</v>
      </c>
      <c r="C3776" s="1" t="s">
        <v>2796</v>
      </c>
      <c r="D3776" s="3" t="s">
        <v>2796</v>
      </c>
      <c r="E3776" s="2">
        <v>44553.651053240741</v>
      </c>
    </row>
    <row r="3777" spans="1:5" ht="33" customHeight="1" x14ac:dyDescent="0.3">
      <c r="A3777" s="1" t="s">
        <v>11</v>
      </c>
      <c r="B3777" s="1" t="s">
        <v>1438</v>
      </c>
      <c r="C3777" s="1" t="s">
        <v>2796</v>
      </c>
      <c r="D3777" s="3" t="s">
        <v>3744</v>
      </c>
      <c r="E3777" s="2">
        <v>44553.651979166665</v>
      </c>
    </row>
    <row r="3778" spans="1:5" ht="33" customHeight="1" x14ac:dyDescent="0.3">
      <c r="A3778" s="1" t="s">
        <v>42</v>
      </c>
      <c r="B3778" s="1" t="s">
        <v>1438</v>
      </c>
      <c r="C3778" s="1" t="s">
        <v>2796</v>
      </c>
      <c r="D3778" s="3" t="s">
        <v>3745</v>
      </c>
      <c r="E3778" s="2">
        <v>44553.652175925927</v>
      </c>
    </row>
    <row r="3779" spans="1:5" ht="33" customHeight="1" x14ac:dyDescent="0.3">
      <c r="A3779" s="1" t="s">
        <v>4</v>
      </c>
      <c r="B3779" s="1" t="s">
        <v>5</v>
      </c>
      <c r="C3779" s="1" t="s">
        <v>2796</v>
      </c>
      <c r="D3779" s="3" t="s">
        <v>3746</v>
      </c>
      <c r="E3779" s="2">
        <v>44553.653402777774</v>
      </c>
    </row>
    <row r="3780" spans="1:5" ht="33" customHeight="1" x14ac:dyDescent="0.3">
      <c r="A3780" s="1" t="s">
        <v>9</v>
      </c>
      <c r="B3780" s="1" t="s">
        <v>1438</v>
      </c>
      <c r="C3780" s="1" t="s">
        <v>2796</v>
      </c>
      <c r="D3780" s="3" t="s">
        <v>3747</v>
      </c>
      <c r="E3780" s="2">
        <v>44553.656747685185</v>
      </c>
    </row>
    <row r="3781" spans="1:5" ht="33" customHeight="1" x14ac:dyDescent="0.3">
      <c r="A3781" s="1" t="s">
        <v>42</v>
      </c>
      <c r="B3781" s="1" t="s">
        <v>1438</v>
      </c>
      <c r="C3781" s="1" t="s">
        <v>2796</v>
      </c>
      <c r="D3781" s="3" t="s">
        <v>3748</v>
      </c>
      <c r="E3781" s="2">
        <v>44553.659780092596</v>
      </c>
    </row>
    <row r="3782" spans="1:5" ht="33" customHeight="1" x14ac:dyDescent="0.3">
      <c r="A3782" s="1" t="s">
        <v>9</v>
      </c>
      <c r="B3782" s="1" t="s">
        <v>1438</v>
      </c>
      <c r="C3782" s="1" t="s">
        <v>2796</v>
      </c>
      <c r="D3782" s="3" t="s">
        <v>3749</v>
      </c>
      <c r="E3782" s="2">
        <v>44553.667384259257</v>
      </c>
    </row>
    <row r="3783" spans="1:5" ht="33" customHeight="1" x14ac:dyDescent="0.3">
      <c r="A3783" s="1" t="s">
        <v>23</v>
      </c>
      <c r="B3783" s="1" t="s">
        <v>1438</v>
      </c>
      <c r="C3783" s="1" t="s">
        <v>2796</v>
      </c>
      <c r="D3783" s="3" t="s">
        <v>3750</v>
      </c>
      <c r="E3783" s="2">
        <v>44553.666724537034</v>
      </c>
    </row>
    <row r="3784" spans="1:5" ht="33" customHeight="1" x14ac:dyDescent="0.3">
      <c r="A3784" s="1" t="s">
        <v>23</v>
      </c>
      <c r="B3784" s="1" t="s">
        <v>1438</v>
      </c>
      <c r="C3784" s="1" t="s">
        <v>2796</v>
      </c>
      <c r="D3784" s="3" t="s">
        <v>3751</v>
      </c>
      <c r="E3784" s="2">
        <v>44553.678287037037</v>
      </c>
    </row>
    <row r="3785" spans="1:5" ht="33" customHeight="1" x14ac:dyDescent="0.3">
      <c r="A3785" s="1" t="s">
        <v>42</v>
      </c>
      <c r="B3785" s="1" t="s">
        <v>5</v>
      </c>
      <c r="C3785" s="1" t="s">
        <v>2796</v>
      </c>
      <c r="D3785" s="3" t="s">
        <v>3752</v>
      </c>
      <c r="E3785" s="2">
        <v>44553.678796296299</v>
      </c>
    </row>
    <row r="3786" spans="1:5" ht="33" customHeight="1" x14ac:dyDescent="0.3">
      <c r="A3786" s="1" t="s">
        <v>11</v>
      </c>
      <c r="B3786" s="1" t="s">
        <v>1438</v>
      </c>
      <c r="C3786" s="1" t="s">
        <v>2796</v>
      </c>
      <c r="D3786" s="3" t="s">
        <v>3753</v>
      </c>
      <c r="E3786" s="2">
        <v>44553.689351851855</v>
      </c>
    </row>
    <row r="3787" spans="1:5" ht="33" customHeight="1" x14ac:dyDescent="0.3">
      <c r="A3787" s="1" t="s">
        <v>9</v>
      </c>
      <c r="B3787" s="1" t="s">
        <v>5</v>
      </c>
      <c r="C3787" s="1" t="s">
        <v>2796</v>
      </c>
      <c r="D3787" s="3" t="s">
        <v>3754</v>
      </c>
      <c r="E3787" s="2">
        <v>44553.697222222225</v>
      </c>
    </row>
    <row r="3788" spans="1:5" ht="33" customHeight="1" x14ac:dyDescent="0.3">
      <c r="A3788" s="1" t="s">
        <v>9</v>
      </c>
      <c r="B3788" s="1" t="s">
        <v>5</v>
      </c>
      <c r="C3788" s="1" t="s">
        <v>2796</v>
      </c>
      <c r="D3788" s="3" t="s">
        <v>3755</v>
      </c>
      <c r="E3788" s="2">
        <v>44553.698171296295</v>
      </c>
    </row>
    <row r="3789" spans="1:5" ht="33" customHeight="1" x14ac:dyDescent="0.3">
      <c r="A3789" s="1" t="s">
        <v>11</v>
      </c>
      <c r="B3789" s="1" t="s">
        <v>5</v>
      </c>
      <c r="C3789" s="1" t="s">
        <v>2796</v>
      </c>
      <c r="D3789" s="3" t="s">
        <v>3756</v>
      </c>
      <c r="E3789" s="2">
        <v>44553.700011574074</v>
      </c>
    </row>
    <row r="3790" spans="1:5" ht="33" customHeight="1" x14ac:dyDescent="0.3">
      <c r="A3790" s="1" t="s">
        <v>11</v>
      </c>
      <c r="B3790" s="1" t="s">
        <v>5</v>
      </c>
      <c r="C3790" s="1" t="s">
        <v>2796</v>
      </c>
      <c r="D3790" s="3" t="s">
        <v>3757</v>
      </c>
      <c r="E3790" s="2">
        <v>44553.708425925928</v>
      </c>
    </row>
    <row r="3791" spans="1:5" ht="33" customHeight="1" x14ac:dyDescent="0.3">
      <c r="A3791" s="1" t="s">
        <v>4</v>
      </c>
      <c r="B3791" s="1" t="s">
        <v>5</v>
      </c>
      <c r="C3791" s="1" t="s">
        <v>2796</v>
      </c>
      <c r="D3791" s="3" t="s">
        <v>3758</v>
      </c>
      <c r="E3791" s="2">
        <v>44553.715173611112</v>
      </c>
    </row>
    <row r="3792" spans="1:5" ht="33" customHeight="1" x14ac:dyDescent="0.3">
      <c r="A3792" s="1" t="s">
        <v>4</v>
      </c>
      <c r="B3792" s="1" t="s">
        <v>5</v>
      </c>
      <c r="C3792" s="1" t="s">
        <v>2796</v>
      </c>
      <c r="D3792" s="3" t="s">
        <v>3759</v>
      </c>
      <c r="E3792" s="2">
        <v>44553.728668981479</v>
      </c>
    </row>
    <row r="3793" spans="1:5" ht="33" customHeight="1" x14ac:dyDescent="0.3">
      <c r="A3793" s="1" t="s">
        <v>17</v>
      </c>
      <c r="B3793" s="1" t="s">
        <v>1438</v>
      </c>
      <c r="C3793" s="1" t="s">
        <v>2796</v>
      </c>
      <c r="D3793" s="3" t="s">
        <v>3760</v>
      </c>
      <c r="E3793" s="2">
        <v>44553.734293981484</v>
      </c>
    </row>
    <row r="3794" spans="1:5" ht="33" customHeight="1" x14ac:dyDescent="0.3">
      <c r="A3794" s="1" t="s">
        <v>9</v>
      </c>
      <c r="B3794" s="1" t="s">
        <v>1438</v>
      </c>
      <c r="C3794" s="1" t="s">
        <v>2796</v>
      </c>
      <c r="D3794" s="3" t="s">
        <v>3761</v>
      </c>
      <c r="E3794" s="2">
        <v>44553.734722222223</v>
      </c>
    </row>
    <row r="3795" spans="1:5" ht="33" customHeight="1" x14ac:dyDescent="0.3">
      <c r="A3795" s="1" t="s">
        <v>4</v>
      </c>
      <c r="B3795" s="1" t="s">
        <v>1438</v>
      </c>
      <c r="C3795" s="1" t="s">
        <v>2796</v>
      </c>
      <c r="D3795" s="3" t="s">
        <v>3762</v>
      </c>
      <c r="E3795" s="2">
        <v>44553.734803240739</v>
      </c>
    </row>
    <row r="3796" spans="1:5" ht="33" customHeight="1" x14ac:dyDescent="0.3">
      <c r="A3796" s="1" t="s">
        <v>64</v>
      </c>
      <c r="B3796" s="1" t="s">
        <v>1438</v>
      </c>
      <c r="C3796" s="1" t="s">
        <v>2796</v>
      </c>
      <c r="D3796" s="3" t="s">
        <v>3763</v>
      </c>
      <c r="E3796" s="2">
        <v>44553.760659722226</v>
      </c>
    </row>
    <row r="3797" spans="1:5" ht="33" customHeight="1" x14ac:dyDescent="0.3">
      <c r="A3797" s="1" t="s">
        <v>4</v>
      </c>
      <c r="B3797" s="1" t="s">
        <v>5</v>
      </c>
      <c r="C3797" s="1" t="s">
        <v>2796</v>
      </c>
      <c r="D3797" s="3" t="s">
        <v>3764</v>
      </c>
      <c r="E3797" s="2">
        <v>44553.7658912037</v>
      </c>
    </row>
    <row r="3798" spans="1:5" ht="33" customHeight="1" x14ac:dyDescent="0.3">
      <c r="A3798" s="1" t="s">
        <v>48</v>
      </c>
      <c r="B3798" s="1" t="s">
        <v>5</v>
      </c>
      <c r="C3798" s="1" t="s">
        <v>2796</v>
      </c>
      <c r="D3798" s="3" t="s">
        <v>3765</v>
      </c>
      <c r="E3798" s="2">
        <v>44553.76666666667</v>
      </c>
    </row>
    <row r="3799" spans="1:5" ht="33" customHeight="1" x14ac:dyDescent="0.3">
      <c r="A3799" s="1" t="s">
        <v>42</v>
      </c>
      <c r="B3799" s="1" t="s">
        <v>1438</v>
      </c>
      <c r="C3799" s="1" t="s">
        <v>2796</v>
      </c>
      <c r="D3799" s="3" t="s">
        <v>3766</v>
      </c>
      <c r="E3799" s="2">
        <v>44553.767233796294</v>
      </c>
    </row>
    <row r="3800" spans="1:5" ht="33" customHeight="1" x14ac:dyDescent="0.3">
      <c r="A3800" s="1" t="s">
        <v>9</v>
      </c>
      <c r="B3800" s="1" t="s">
        <v>1438</v>
      </c>
      <c r="C3800" s="1" t="s">
        <v>2796</v>
      </c>
      <c r="D3800" s="3" t="s">
        <v>3767</v>
      </c>
      <c r="E3800" s="2">
        <v>44553.770277777781</v>
      </c>
    </row>
    <row r="3801" spans="1:5" ht="33" customHeight="1" x14ac:dyDescent="0.3">
      <c r="A3801" s="1" t="s">
        <v>7</v>
      </c>
      <c r="B3801" s="1" t="s">
        <v>5</v>
      </c>
      <c r="C3801" s="1" t="s">
        <v>2796</v>
      </c>
      <c r="D3801" s="3" t="s">
        <v>3768</v>
      </c>
      <c r="E3801" s="2">
        <v>44553.772615740738</v>
      </c>
    </row>
    <row r="3802" spans="1:5" ht="33" customHeight="1" x14ac:dyDescent="0.3">
      <c r="A3802" s="1" t="s">
        <v>42</v>
      </c>
      <c r="B3802" s="1" t="s">
        <v>1438</v>
      </c>
      <c r="C3802" s="1" t="s">
        <v>2796</v>
      </c>
      <c r="D3802" s="3" t="s">
        <v>3769</v>
      </c>
      <c r="E3802" s="2">
        <v>44553.77306712963</v>
      </c>
    </row>
    <row r="3803" spans="1:5" ht="33" customHeight="1" x14ac:dyDescent="0.3">
      <c r="A3803" s="1" t="s">
        <v>9</v>
      </c>
      <c r="B3803" s="1" t="s">
        <v>1438</v>
      </c>
      <c r="C3803" s="1" t="s">
        <v>2796</v>
      </c>
      <c r="D3803" s="3" t="s">
        <v>3770</v>
      </c>
      <c r="E3803" s="2">
        <v>44553.775763888887</v>
      </c>
    </row>
    <row r="3804" spans="1:5" ht="33" customHeight="1" x14ac:dyDescent="0.3">
      <c r="A3804" s="1" t="s">
        <v>4</v>
      </c>
      <c r="B3804" s="1" t="s">
        <v>5</v>
      </c>
      <c r="C3804" s="1" t="s">
        <v>2796</v>
      </c>
      <c r="D3804" s="3" t="s">
        <v>3771</v>
      </c>
      <c r="E3804" s="2">
        <v>44553.78052083333</v>
      </c>
    </row>
    <row r="3805" spans="1:5" ht="33" customHeight="1" x14ac:dyDescent="0.3">
      <c r="A3805" s="1" t="s">
        <v>9</v>
      </c>
      <c r="B3805" s="1" t="s">
        <v>1438</v>
      </c>
      <c r="C3805" s="1" t="s">
        <v>2796</v>
      </c>
      <c r="D3805" s="3" t="s">
        <v>3772</v>
      </c>
      <c r="E3805" s="2">
        <v>44553.780972222223</v>
      </c>
    </row>
    <row r="3806" spans="1:5" ht="33" customHeight="1" x14ac:dyDescent="0.3">
      <c r="A3806" s="1" t="s">
        <v>4</v>
      </c>
      <c r="B3806" s="1" t="s">
        <v>1438</v>
      </c>
      <c r="C3806" s="1" t="s">
        <v>2796</v>
      </c>
      <c r="D3806" s="3" t="s">
        <v>3773</v>
      </c>
      <c r="E3806" s="2">
        <v>44553.781898148147</v>
      </c>
    </row>
    <row r="3807" spans="1:5" ht="33" customHeight="1" x14ac:dyDescent="0.3">
      <c r="A3807" s="1" t="s">
        <v>23</v>
      </c>
      <c r="B3807" s="1" t="s">
        <v>1438</v>
      </c>
      <c r="C3807" s="1" t="s">
        <v>2796</v>
      </c>
      <c r="D3807" s="3" t="s">
        <v>3774</v>
      </c>
      <c r="E3807" s="2">
        <v>44553.783483796295</v>
      </c>
    </row>
    <row r="3808" spans="1:5" ht="33" customHeight="1" x14ac:dyDescent="0.3">
      <c r="A3808" s="1" t="s">
        <v>9</v>
      </c>
      <c r="B3808" s="1" t="s">
        <v>5</v>
      </c>
      <c r="C3808" s="1" t="s">
        <v>2796</v>
      </c>
      <c r="D3808" s="3" t="s">
        <v>3775</v>
      </c>
      <c r="E3808" s="2">
        <v>44553.783715277779</v>
      </c>
    </row>
    <row r="3809" spans="1:5" ht="33" customHeight="1" x14ac:dyDescent="0.3">
      <c r="A3809" s="1" t="s">
        <v>4</v>
      </c>
      <c r="B3809" s="1" t="s">
        <v>1438</v>
      </c>
      <c r="C3809" s="1" t="s">
        <v>2796</v>
      </c>
      <c r="D3809" s="3" t="s">
        <v>3776</v>
      </c>
      <c r="E3809" s="2">
        <v>44553.809502314813</v>
      </c>
    </row>
    <row r="3810" spans="1:5" ht="33" customHeight="1" x14ac:dyDescent="0.3">
      <c r="A3810" s="1" t="s">
        <v>4</v>
      </c>
      <c r="B3810" s="1" t="s">
        <v>5</v>
      </c>
      <c r="C3810" s="1" t="s">
        <v>2796</v>
      </c>
      <c r="D3810" s="3" t="s">
        <v>3777</v>
      </c>
      <c r="E3810" s="2">
        <v>44553.816689814812</v>
      </c>
    </row>
    <row r="3811" spans="1:5" ht="33" customHeight="1" x14ac:dyDescent="0.3">
      <c r="A3811" s="1" t="s">
        <v>9</v>
      </c>
      <c r="B3811" s="1" t="s">
        <v>1438</v>
      </c>
      <c r="C3811" s="1" t="s">
        <v>2796</v>
      </c>
      <c r="D3811" s="3" t="s">
        <v>3778</v>
      </c>
      <c r="E3811" s="2">
        <v>44553.841157407405</v>
      </c>
    </row>
    <row r="3812" spans="1:5" ht="33" customHeight="1" x14ac:dyDescent="0.3">
      <c r="A3812" s="1" t="s">
        <v>9</v>
      </c>
      <c r="B3812" s="1" t="s">
        <v>1438</v>
      </c>
      <c r="C3812" s="1" t="s">
        <v>2796</v>
      </c>
      <c r="D3812" s="3" t="s">
        <v>3779</v>
      </c>
      <c r="E3812" s="2">
        <v>44553.868761574071</v>
      </c>
    </row>
    <row r="3813" spans="1:5" ht="33" customHeight="1" x14ac:dyDescent="0.3">
      <c r="A3813" s="1" t="s">
        <v>42</v>
      </c>
      <c r="B3813" s="1" t="s">
        <v>1438</v>
      </c>
      <c r="C3813" s="1" t="s">
        <v>2796</v>
      </c>
      <c r="D3813" s="3" t="s">
        <v>3780</v>
      </c>
      <c r="E3813" s="2">
        <v>44553.877430555556</v>
      </c>
    </row>
    <row r="3814" spans="1:5" ht="33" customHeight="1" x14ac:dyDescent="0.3">
      <c r="A3814" s="1" t="s">
        <v>4</v>
      </c>
      <c r="B3814" s="1" t="s">
        <v>5</v>
      </c>
      <c r="C3814" s="1" t="s">
        <v>2796</v>
      </c>
      <c r="D3814" s="3" t="s">
        <v>3781</v>
      </c>
      <c r="E3814" s="2">
        <v>44553.97047453704</v>
      </c>
    </row>
    <row r="3815" spans="1:5" ht="33" customHeight="1" x14ac:dyDescent="0.3">
      <c r="A3815" s="1" t="s">
        <v>4</v>
      </c>
      <c r="B3815" s="1" t="s">
        <v>5</v>
      </c>
      <c r="C3815" s="1" t="s">
        <v>2796</v>
      </c>
      <c r="D3815" s="3" t="s">
        <v>3782</v>
      </c>
      <c r="E3815" s="2">
        <v>44554.071921296294</v>
      </c>
    </row>
    <row r="3816" spans="1:5" ht="33" customHeight="1" x14ac:dyDescent="0.3">
      <c r="A3816" s="1" t="s">
        <v>42</v>
      </c>
      <c r="B3816" s="1" t="s">
        <v>5</v>
      </c>
      <c r="C3816" s="1" t="s">
        <v>2796</v>
      </c>
      <c r="D3816" s="3" t="s">
        <v>3783</v>
      </c>
      <c r="E3816" s="2">
        <v>44554.11005787037</v>
      </c>
    </row>
    <row r="3817" spans="1:5" ht="33" customHeight="1" x14ac:dyDescent="0.3">
      <c r="A3817" s="1" t="s">
        <v>9</v>
      </c>
      <c r="B3817" s="1" t="s">
        <v>5</v>
      </c>
      <c r="C3817" s="1" t="s">
        <v>2796</v>
      </c>
      <c r="D3817" s="3" t="s">
        <v>3784</v>
      </c>
      <c r="E3817" s="2">
        <v>44554.167303240742</v>
      </c>
    </row>
    <row r="3818" spans="1:5" ht="33" customHeight="1" x14ac:dyDescent="0.3">
      <c r="A3818" s="1" t="s">
        <v>4</v>
      </c>
      <c r="B3818" s="1" t="s">
        <v>5</v>
      </c>
      <c r="C3818" s="1" t="s">
        <v>2796</v>
      </c>
      <c r="D3818" s="3" t="s">
        <v>3785</v>
      </c>
      <c r="E3818" s="2">
        <v>44554.168622685182</v>
      </c>
    </row>
    <row r="3819" spans="1:5" ht="33" customHeight="1" x14ac:dyDescent="0.3">
      <c r="A3819" s="1" t="s">
        <v>4</v>
      </c>
      <c r="B3819" s="1" t="s">
        <v>5</v>
      </c>
      <c r="C3819" s="1" t="s">
        <v>2796</v>
      </c>
      <c r="D3819" s="3" t="s">
        <v>3786</v>
      </c>
      <c r="E3819" s="2">
        <v>44554.22451388889</v>
      </c>
    </row>
    <row r="3820" spans="1:5" ht="33" customHeight="1" x14ac:dyDescent="0.3">
      <c r="A3820" s="1" t="s">
        <v>4</v>
      </c>
      <c r="B3820" s="1" t="s">
        <v>5</v>
      </c>
      <c r="C3820" s="1" t="s">
        <v>2796</v>
      </c>
      <c r="D3820" s="3" t="s">
        <v>3787</v>
      </c>
      <c r="E3820" s="2">
        <v>44554.226087962961</v>
      </c>
    </row>
    <row r="3821" spans="1:5" ht="33" customHeight="1" x14ac:dyDescent="0.3">
      <c r="A3821" s="1" t="s">
        <v>4</v>
      </c>
      <c r="B3821" s="1" t="s">
        <v>5</v>
      </c>
      <c r="C3821" s="1" t="s">
        <v>2796</v>
      </c>
      <c r="D3821" s="3" t="s">
        <v>3788</v>
      </c>
      <c r="E3821" s="2">
        <v>44554.232002314813</v>
      </c>
    </row>
    <row r="3822" spans="1:5" ht="33" customHeight="1" x14ac:dyDescent="0.3">
      <c r="A3822" s="1" t="s">
        <v>42</v>
      </c>
      <c r="B3822" s="1" t="s">
        <v>5</v>
      </c>
      <c r="C3822" s="1" t="s">
        <v>2796</v>
      </c>
      <c r="D3822" s="3" t="s">
        <v>3789</v>
      </c>
      <c r="E3822" s="2">
        <v>44554.232361111113</v>
      </c>
    </row>
    <row r="3823" spans="1:5" ht="33" customHeight="1" x14ac:dyDescent="0.3">
      <c r="A3823" s="1" t="s">
        <v>4</v>
      </c>
      <c r="B3823" s="1" t="s">
        <v>5</v>
      </c>
      <c r="C3823" s="1" t="s">
        <v>2796</v>
      </c>
      <c r="D3823" s="3" t="s">
        <v>3790</v>
      </c>
      <c r="E3823" s="2">
        <v>44554.235034722224</v>
      </c>
    </row>
    <row r="3824" spans="1:5" ht="33" customHeight="1" x14ac:dyDescent="0.3">
      <c r="A3824" s="1" t="s">
        <v>9</v>
      </c>
      <c r="B3824" s="1" t="s">
        <v>5</v>
      </c>
      <c r="C3824" s="1" t="s">
        <v>2796</v>
      </c>
      <c r="D3824" s="3" t="s">
        <v>3791</v>
      </c>
      <c r="E3824" s="2">
        <v>44554.255960648145</v>
      </c>
    </row>
    <row r="3825" spans="1:5" ht="33" customHeight="1" x14ac:dyDescent="0.3">
      <c r="A3825" s="1" t="s">
        <v>42</v>
      </c>
      <c r="B3825" s="1" t="s">
        <v>5</v>
      </c>
      <c r="C3825" s="1" t="s">
        <v>2796</v>
      </c>
      <c r="D3825" s="3" t="s">
        <v>3792</v>
      </c>
      <c r="E3825" s="2">
        <v>44554.260625000003</v>
      </c>
    </row>
    <row r="3826" spans="1:5" ht="33" customHeight="1" x14ac:dyDescent="0.3">
      <c r="A3826" s="1" t="s">
        <v>42</v>
      </c>
      <c r="B3826" s="1" t="s">
        <v>101</v>
      </c>
      <c r="C3826" s="1" t="s">
        <v>2796</v>
      </c>
      <c r="D3826" s="3" t="s">
        <v>3793</v>
      </c>
      <c r="E3826" s="2">
        <v>44554.261030092595</v>
      </c>
    </row>
    <row r="3827" spans="1:5" ht="33" customHeight="1" x14ac:dyDescent="0.3">
      <c r="A3827" s="1" t="s">
        <v>9</v>
      </c>
      <c r="B3827" s="1" t="s">
        <v>5</v>
      </c>
      <c r="C3827" s="1" t="s">
        <v>2796</v>
      </c>
      <c r="D3827" s="3" t="s">
        <v>3794</v>
      </c>
      <c r="E3827" s="2">
        <v>44554.265752314815</v>
      </c>
    </row>
    <row r="3828" spans="1:5" ht="33" customHeight="1" x14ac:dyDescent="0.3">
      <c r="A3828" s="1" t="s">
        <v>9</v>
      </c>
      <c r="B3828" s="1" t="s">
        <v>5</v>
      </c>
      <c r="C3828" s="1" t="s">
        <v>2796</v>
      </c>
      <c r="D3828" s="3" t="s">
        <v>3795</v>
      </c>
      <c r="E3828" s="2">
        <v>44554.268738425926</v>
      </c>
    </row>
    <row r="3829" spans="1:5" ht="33" customHeight="1" x14ac:dyDescent="0.3">
      <c r="A3829" s="1" t="s">
        <v>4</v>
      </c>
      <c r="B3829" s="1" t="s">
        <v>5</v>
      </c>
      <c r="C3829" s="1" t="s">
        <v>2796</v>
      </c>
      <c r="D3829" s="3" t="s">
        <v>3796</v>
      </c>
      <c r="E3829" s="2">
        <v>44554.269224537034</v>
      </c>
    </row>
    <row r="3830" spans="1:5" ht="33" customHeight="1" x14ac:dyDescent="0.3">
      <c r="A3830" s="1" t="s">
        <v>9</v>
      </c>
      <c r="B3830" s="1" t="s">
        <v>5</v>
      </c>
      <c r="C3830" s="1" t="s">
        <v>2796</v>
      </c>
      <c r="D3830" s="3" t="s">
        <v>3797</v>
      </c>
      <c r="E3830" s="2">
        <v>44554.283275462964</v>
      </c>
    </row>
    <row r="3831" spans="1:5" ht="33" customHeight="1" x14ac:dyDescent="0.3">
      <c r="A3831" s="1" t="s">
        <v>4</v>
      </c>
      <c r="B3831" s="1" t="s">
        <v>5</v>
      </c>
      <c r="C3831" s="1" t="s">
        <v>2796</v>
      </c>
      <c r="D3831" s="3" t="s">
        <v>3798</v>
      </c>
      <c r="E3831" s="2">
        <v>44554.287256944444</v>
      </c>
    </row>
    <row r="3832" spans="1:5" ht="33" customHeight="1" x14ac:dyDescent="0.3">
      <c r="A3832" s="1" t="s">
        <v>9</v>
      </c>
      <c r="B3832" s="1" t="s">
        <v>5</v>
      </c>
      <c r="C3832" s="1" t="s">
        <v>2796</v>
      </c>
      <c r="D3832" s="3" t="s">
        <v>3799</v>
      </c>
      <c r="E3832" s="2">
        <v>44554.297754629632</v>
      </c>
    </row>
    <row r="3833" spans="1:5" ht="33" customHeight="1" x14ac:dyDescent="0.3">
      <c r="A3833" s="1" t="s">
        <v>9</v>
      </c>
      <c r="B3833" s="1" t="s">
        <v>5</v>
      </c>
      <c r="C3833" s="1" t="s">
        <v>2796</v>
      </c>
      <c r="D3833" s="3" t="s">
        <v>3800</v>
      </c>
      <c r="E3833" s="2">
        <v>44554.297962962963</v>
      </c>
    </row>
    <row r="3834" spans="1:5" ht="33" customHeight="1" x14ac:dyDescent="0.3">
      <c r="A3834" s="1" t="s">
        <v>4</v>
      </c>
      <c r="B3834" s="1" t="s">
        <v>5</v>
      </c>
      <c r="C3834" s="1" t="s">
        <v>2796</v>
      </c>
      <c r="D3834" s="3" t="s">
        <v>3801</v>
      </c>
      <c r="E3834" s="2">
        <v>44554.302627314813</v>
      </c>
    </row>
    <row r="3835" spans="1:5" ht="33" customHeight="1" x14ac:dyDescent="0.3">
      <c r="A3835" s="1" t="s">
        <v>4</v>
      </c>
      <c r="B3835" s="1" t="s">
        <v>5</v>
      </c>
      <c r="C3835" s="1" t="s">
        <v>2796</v>
      </c>
      <c r="D3835" s="3" t="s">
        <v>3802</v>
      </c>
      <c r="E3835" s="2">
        <v>44554.306608796294</v>
      </c>
    </row>
    <row r="3836" spans="1:5" ht="33" customHeight="1" x14ac:dyDescent="0.3">
      <c r="A3836" s="1" t="s">
        <v>9</v>
      </c>
      <c r="B3836" s="1" t="s">
        <v>5</v>
      </c>
      <c r="C3836" s="1" t="s">
        <v>2796</v>
      </c>
      <c r="D3836" s="3" t="s">
        <v>3803</v>
      </c>
      <c r="E3836" s="2">
        <v>44554.307071759256</v>
      </c>
    </row>
    <row r="3837" spans="1:5" ht="33" customHeight="1" x14ac:dyDescent="0.3">
      <c r="A3837" s="1" t="s">
        <v>4</v>
      </c>
      <c r="B3837" s="1" t="s">
        <v>5</v>
      </c>
      <c r="C3837" s="1" t="s">
        <v>2796</v>
      </c>
      <c r="D3837" s="3" t="s">
        <v>3804</v>
      </c>
      <c r="E3837" s="2">
        <v>44554.307928240742</v>
      </c>
    </row>
    <row r="3838" spans="1:5" ht="33" customHeight="1" x14ac:dyDescent="0.3">
      <c r="A3838" s="1" t="s">
        <v>4</v>
      </c>
      <c r="B3838" s="1" t="s">
        <v>5</v>
      </c>
      <c r="C3838" s="1" t="s">
        <v>2796</v>
      </c>
      <c r="D3838" s="3" t="s">
        <v>3805</v>
      </c>
      <c r="E3838" s="2">
        <v>44554.325648148151</v>
      </c>
    </row>
    <row r="3839" spans="1:5" ht="33" customHeight="1" x14ac:dyDescent="0.3">
      <c r="A3839" s="1" t="s">
        <v>9</v>
      </c>
      <c r="B3839" s="1" t="s">
        <v>5</v>
      </c>
      <c r="C3839" s="1" t="s">
        <v>2796</v>
      </c>
      <c r="D3839" s="3" t="s">
        <v>3806</v>
      </c>
      <c r="E3839" s="2">
        <v>44554.326967592591</v>
      </c>
    </row>
    <row r="3840" spans="1:5" ht="33" customHeight="1" x14ac:dyDescent="0.3">
      <c r="A3840" s="1" t="s">
        <v>9</v>
      </c>
      <c r="B3840" s="1" t="s">
        <v>5</v>
      </c>
      <c r="C3840" s="1" t="s">
        <v>2796</v>
      </c>
      <c r="D3840" s="3" t="s">
        <v>3807</v>
      </c>
      <c r="E3840" s="2">
        <v>44554.330104166664</v>
      </c>
    </row>
    <row r="3841" spans="1:5" ht="33" customHeight="1" x14ac:dyDescent="0.3">
      <c r="A3841" s="1" t="s">
        <v>4</v>
      </c>
      <c r="B3841" s="1" t="s">
        <v>5</v>
      </c>
      <c r="C3841" s="1" t="s">
        <v>2796</v>
      </c>
      <c r="D3841" s="3" t="s">
        <v>3808</v>
      </c>
      <c r="E3841" s="2">
        <v>44554.352754629632</v>
      </c>
    </row>
    <row r="3842" spans="1:5" ht="33" customHeight="1" x14ac:dyDescent="0.3">
      <c r="A3842" s="1" t="s">
        <v>48</v>
      </c>
      <c r="B3842" s="1" t="s">
        <v>5</v>
      </c>
      <c r="C3842" s="1" t="s">
        <v>2796</v>
      </c>
      <c r="D3842" s="3" t="s">
        <v>3809</v>
      </c>
      <c r="E3842" s="2">
        <v>44554.353032407409</v>
      </c>
    </row>
    <row r="3843" spans="1:5" ht="33" customHeight="1" x14ac:dyDescent="0.3">
      <c r="A3843" s="1" t="s">
        <v>4</v>
      </c>
      <c r="B3843" s="1" t="s">
        <v>5</v>
      </c>
      <c r="C3843" s="1" t="s">
        <v>2796</v>
      </c>
      <c r="D3843" s="3" t="s">
        <v>3810</v>
      </c>
      <c r="E3843" s="2">
        <v>44554.354502314818</v>
      </c>
    </row>
    <row r="3844" spans="1:5" ht="33" customHeight="1" x14ac:dyDescent="0.3">
      <c r="A3844" s="1" t="s">
        <v>9</v>
      </c>
      <c r="B3844" s="1" t="s">
        <v>5</v>
      </c>
      <c r="C3844" s="1" t="s">
        <v>2796</v>
      </c>
      <c r="D3844" s="3" t="s">
        <v>3811</v>
      </c>
      <c r="E3844" s="2">
        <v>44554.375115740739</v>
      </c>
    </row>
    <row r="3845" spans="1:5" ht="33" customHeight="1" x14ac:dyDescent="0.3">
      <c r="A3845" s="1" t="s">
        <v>4</v>
      </c>
      <c r="B3845" s="1" t="s">
        <v>5</v>
      </c>
      <c r="C3845" s="1" t="s">
        <v>2796</v>
      </c>
      <c r="D3845" s="3" t="s">
        <v>3812</v>
      </c>
      <c r="E3845" s="2">
        <v>44554.382326388892</v>
      </c>
    </row>
    <row r="3846" spans="1:5" ht="33" customHeight="1" x14ac:dyDescent="0.3">
      <c r="A3846" s="1" t="s">
        <v>4</v>
      </c>
      <c r="B3846" s="1" t="s">
        <v>5</v>
      </c>
      <c r="C3846" s="1" t="s">
        <v>2796</v>
      </c>
      <c r="D3846" s="3" t="s">
        <v>3813</v>
      </c>
      <c r="E3846" s="2">
        <v>44554.393425925926</v>
      </c>
    </row>
    <row r="3847" spans="1:5" ht="33" customHeight="1" x14ac:dyDescent="0.3">
      <c r="A3847" s="1" t="s">
        <v>4</v>
      </c>
      <c r="B3847" s="1" t="s">
        <v>5</v>
      </c>
      <c r="C3847" s="1" t="s">
        <v>2796</v>
      </c>
      <c r="D3847" s="3" t="s">
        <v>3814</v>
      </c>
      <c r="E3847" s="2">
        <v>44554.400185185186</v>
      </c>
    </row>
    <row r="3848" spans="1:5" ht="33" customHeight="1" x14ac:dyDescent="0.3">
      <c r="A3848" s="1" t="s">
        <v>4</v>
      </c>
      <c r="B3848" s="1" t="s">
        <v>5</v>
      </c>
      <c r="C3848" s="1" t="s">
        <v>2796</v>
      </c>
      <c r="D3848" s="3" t="s">
        <v>3815</v>
      </c>
      <c r="E3848" s="2">
        <v>44554.400381944448</v>
      </c>
    </row>
    <row r="3849" spans="1:5" ht="33" customHeight="1" x14ac:dyDescent="0.3">
      <c r="A3849" s="1" t="s">
        <v>42</v>
      </c>
      <c r="B3849" s="1" t="s">
        <v>5</v>
      </c>
      <c r="C3849" s="1" t="s">
        <v>2796</v>
      </c>
      <c r="D3849" s="3" t="s">
        <v>3816</v>
      </c>
      <c r="E3849" s="2">
        <v>44554.407939814817</v>
      </c>
    </row>
    <row r="3850" spans="1:5" ht="33" customHeight="1" x14ac:dyDescent="0.3">
      <c r="A3850" s="1" t="s">
        <v>9</v>
      </c>
      <c r="B3850" s="1" t="s">
        <v>5</v>
      </c>
      <c r="C3850" s="1" t="s">
        <v>2796</v>
      </c>
      <c r="D3850" s="3" t="s">
        <v>3817</v>
      </c>
      <c r="E3850" s="2">
        <v>44554.412743055553</v>
      </c>
    </row>
    <row r="3851" spans="1:5" ht="33" customHeight="1" x14ac:dyDescent="0.3">
      <c r="A3851" s="1" t="s">
        <v>42</v>
      </c>
      <c r="B3851" s="1" t="s">
        <v>5</v>
      </c>
      <c r="C3851" s="1" t="s">
        <v>2796</v>
      </c>
      <c r="D3851" s="3" t="s">
        <v>3818</v>
      </c>
      <c r="E3851" s="2">
        <v>44554.414699074077</v>
      </c>
    </row>
    <row r="3852" spans="1:5" ht="33" customHeight="1" x14ac:dyDescent="0.3">
      <c r="A3852" s="1" t="s">
        <v>4</v>
      </c>
      <c r="B3852" s="1" t="s">
        <v>5</v>
      </c>
      <c r="C3852" s="1" t="s">
        <v>2796</v>
      </c>
      <c r="D3852" s="3" t="s">
        <v>3819</v>
      </c>
      <c r="E3852" s="2">
        <v>44554.430196759262</v>
      </c>
    </row>
    <row r="3853" spans="1:5" ht="33" customHeight="1" x14ac:dyDescent="0.3">
      <c r="A3853" s="1" t="s">
        <v>42</v>
      </c>
      <c r="B3853" s="1" t="s">
        <v>5</v>
      </c>
      <c r="C3853" s="1" t="s">
        <v>2796</v>
      </c>
      <c r="D3853" s="3" t="s">
        <v>3820</v>
      </c>
      <c r="E3853" s="2">
        <v>44554.464247685188</v>
      </c>
    </row>
    <row r="3854" spans="1:5" ht="33" customHeight="1" x14ac:dyDescent="0.3">
      <c r="A3854" s="1" t="s">
        <v>48</v>
      </c>
      <c r="B3854" s="1" t="s">
        <v>5</v>
      </c>
      <c r="C3854" s="1" t="s">
        <v>2796</v>
      </c>
      <c r="D3854" s="3" t="s">
        <v>3821</v>
      </c>
      <c r="E3854" s="2">
        <v>44554.480694444443</v>
      </c>
    </row>
    <row r="3855" spans="1:5" ht="33" customHeight="1" x14ac:dyDescent="0.3">
      <c r="A3855" s="1" t="s">
        <v>23</v>
      </c>
      <c r="B3855" s="1" t="s">
        <v>5</v>
      </c>
      <c r="C3855" s="1" t="s">
        <v>2796</v>
      </c>
      <c r="D3855" s="3" t="s">
        <v>3822</v>
      </c>
      <c r="E3855" s="2">
        <v>44554.510740740741</v>
      </c>
    </row>
    <row r="3856" spans="1:5" ht="33" customHeight="1" x14ac:dyDescent="0.3">
      <c r="A3856" s="1" t="s">
        <v>23</v>
      </c>
      <c r="B3856" s="1" t="s">
        <v>5</v>
      </c>
      <c r="C3856" s="1" t="s">
        <v>2796</v>
      </c>
      <c r="D3856" s="3" t="s">
        <v>3823</v>
      </c>
      <c r="E3856" s="2">
        <v>44554.512256944443</v>
      </c>
    </row>
    <row r="3857" spans="1:5" ht="33" customHeight="1" x14ac:dyDescent="0.3">
      <c r="A3857" s="1" t="s">
        <v>7</v>
      </c>
      <c r="B3857" s="1" t="s">
        <v>5</v>
      </c>
      <c r="C3857" s="1" t="s">
        <v>2796</v>
      </c>
      <c r="D3857" s="3" t="s">
        <v>3824</v>
      </c>
      <c r="E3857" s="2">
        <v>44554.527731481481</v>
      </c>
    </row>
    <row r="3858" spans="1:5" ht="33" customHeight="1" x14ac:dyDescent="0.3">
      <c r="A3858" s="1" t="s">
        <v>4</v>
      </c>
      <c r="B3858" s="1" t="s">
        <v>5</v>
      </c>
      <c r="C3858" s="1" t="s">
        <v>2796</v>
      </c>
      <c r="D3858" s="3" t="s">
        <v>3825</v>
      </c>
      <c r="E3858" s="2">
        <v>44554.54</v>
      </c>
    </row>
    <row r="3859" spans="1:5" ht="33" customHeight="1" x14ac:dyDescent="0.3">
      <c r="A3859" s="1" t="s">
        <v>9</v>
      </c>
      <c r="B3859" s="1" t="s">
        <v>5</v>
      </c>
      <c r="C3859" s="1" t="s">
        <v>2796</v>
      </c>
      <c r="D3859" s="3" t="s">
        <v>3826</v>
      </c>
      <c r="E3859" s="2">
        <v>44554.541006944448</v>
      </c>
    </row>
    <row r="3860" spans="1:5" ht="33" customHeight="1" x14ac:dyDescent="0.3">
      <c r="A3860" s="1" t="s">
        <v>4</v>
      </c>
      <c r="B3860" s="1" t="s">
        <v>5</v>
      </c>
      <c r="C3860" s="1" t="s">
        <v>2796</v>
      </c>
      <c r="D3860" s="3" t="s">
        <v>3827</v>
      </c>
      <c r="E3860" s="2">
        <v>44554.546099537038</v>
      </c>
    </row>
    <row r="3861" spans="1:5" ht="33" customHeight="1" x14ac:dyDescent="0.3">
      <c r="A3861" s="1" t="s">
        <v>9</v>
      </c>
      <c r="B3861" s="1" t="s">
        <v>5</v>
      </c>
      <c r="C3861" s="1" t="s">
        <v>2796</v>
      </c>
      <c r="D3861" s="3" t="s">
        <v>3828</v>
      </c>
      <c r="E3861" s="2">
        <v>44554.546585648146</v>
      </c>
    </row>
    <row r="3862" spans="1:5" ht="33" customHeight="1" x14ac:dyDescent="0.3">
      <c r="A3862" s="1" t="s">
        <v>17</v>
      </c>
      <c r="B3862" s="1" t="s">
        <v>5</v>
      </c>
      <c r="C3862" s="1" t="s">
        <v>2796</v>
      </c>
      <c r="D3862" s="3" t="s">
        <v>3829</v>
      </c>
      <c r="E3862" s="2">
        <v>44554.555451388886</v>
      </c>
    </row>
    <row r="3863" spans="1:5" ht="33" customHeight="1" x14ac:dyDescent="0.3">
      <c r="A3863" s="1" t="s">
        <v>4</v>
      </c>
      <c r="B3863" s="1" t="s">
        <v>5</v>
      </c>
      <c r="C3863" s="1" t="s">
        <v>2796</v>
      </c>
      <c r="D3863" s="3" t="s">
        <v>3830</v>
      </c>
      <c r="E3863" s="2">
        <v>44554.566030092596</v>
      </c>
    </row>
    <row r="3864" spans="1:5" ht="33" customHeight="1" x14ac:dyDescent="0.3">
      <c r="A3864" s="1" t="s">
        <v>4</v>
      </c>
      <c r="B3864" s="1" t="s">
        <v>5</v>
      </c>
      <c r="C3864" s="1" t="s">
        <v>2796</v>
      </c>
      <c r="D3864" s="3" t="s">
        <v>3831</v>
      </c>
      <c r="E3864" s="2">
        <v>44554.575914351852</v>
      </c>
    </row>
    <row r="3865" spans="1:5" ht="33" customHeight="1" x14ac:dyDescent="0.3">
      <c r="A3865" s="1" t="s">
        <v>4</v>
      </c>
      <c r="B3865" s="1" t="s">
        <v>5</v>
      </c>
      <c r="C3865" s="1" t="s">
        <v>2796</v>
      </c>
      <c r="D3865" s="3" t="s">
        <v>3832</v>
      </c>
      <c r="E3865" s="2">
        <v>44554.576238425929</v>
      </c>
    </row>
    <row r="3866" spans="1:5" ht="33" customHeight="1" x14ac:dyDescent="0.3">
      <c r="A3866" s="1" t="s">
        <v>4</v>
      </c>
      <c r="B3866" s="1" t="s">
        <v>5</v>
      </c>
      <c r="C3866" s="1" t="s">
        <v>2796</v>
      </c>
      <c r="D3866" s="3" t="s">
        <v>3833</v>
      </c>
      <c r="E3866" s="2">
        <v>44554.587581018517</v>
      </c>
    </row>
    <row r="3867" spans="1:5" ht="33" customHeight="1" x14ac:dyDescent="0.3">
      <c r="A3867" s="1" t="s">
        <v>4</v>
      </c>
      <c r="B3867" s="1" t="s">
        <v>5</v>
      </c>
      <c r="C3867" s="1" t="s">
        <v>2796</v>
      </c>
      <c r="D3867" s="3" t="s">
        <v>3834</v>
      </c>
      <c r="E3867" s="2">
        <v>44554.602442129632</v>
      </c>
    </row>
    <row r="3868" spans="1:5" ht="33" customHeight="1" x14ac:dyDescent="0.3">
      <c r="A3868" s="1" t="s">
        <v>7</v>
      </c>
      <c r="B3868" s="1" t="s">
        <v>5</v>
      </c>
      <c r="C3868" s="1" t="s">
        <v>2796</v>
      </c>
      <c r="D3868" s="3" t="s">
        <v>3835</v>
      </c>
      <c r="E3868" s="2">
        <v>44554.612754629627</v>
      </c>
    </row>
    <row r="3869" spans="1:5" ht="33" customHeight="1" x14ac:dyDescent="0.3">
      <c r="A3869" s="1" t="s">
        <v>4</v>
      </c>
      <c r="B3869" s="1" t="s">
        <v>5</v>
      </c>
      <c r="C3869" s="1" t="s">
        <v>2796</v>
      </c>
      <c r="D3869" s="3" t="s">
        <v>3836</v>
      </c>
      <c r="E3869" s="2">
        <v>44554.65934027778</v>
      </c>
    </row>
    <row r="3870" spans="1:5" ht="33" customHeight="1" x14ac:dyDescent="0.3">
      <c r="A3870" s="1" t="s">
        <v>42</v>
      </c>
      <c r="B3870" s="1" t="s">
        <v>5</v>
      </c>
      <c r="C3870" s="1" t="s">
        <v>2796</v>
      </c>
      <c r="D3870" s="3" t="s">
        <v>3837</v>
      </c>
      <c r="E3870" s="2">
        <v>44554.660833333335</v>
      </c>
    </row>
    <row r="3871" spans="1:5" ht="33" customHeight="1" x14ac:dyDescent="0.3">
      <c r="A3871" s="1" t="s">
        <v>4</v>
      </c>
      <c r="B3871" s="1" t="s">
        <v>5</v>
      </c>
      <c r="C3871" s="1" t="s">
        <v>2796</v>
      </c>
      <c r="D3871" s="3" t="s">
        <v>3838</v>
      </c>
      <c r="E3871" s="2">
        <v>44554.679016203707</v>
      </c>
    </row>
    <row r="3872" spans="1:5" ht="33" customHeight="1" x14ac:dyDescent="0.3">
      <c r="A3872" s="1" t="s">
        <v>9</v>
      </c>
      <c r="B3872" s="1" t="s">
        <v>5</v>
      </c>
      <c r="C3872" s="1" t="s">
        <v>2796</v>
      </c>
      <c r="D3872" s="3" t="s">
        <v>3839</v>
      </c>
      <c r="E3872" s="2">
        <v>44554.688275462962</v>
      </c>
    </row>
    <row r="3873" spans="1:5" ht="33" customHeight="1" x14ac:dyDescent="0.3">
      <c r="A3873" s="1" t="s">
        <v>4</v>
      </c>
      <c r="B3873" s="1" t="s">
        <v>5</v>
      </c>
      <c r="C3873" s="1" t="s">
        <v>2796</v>
      </c>
      <c r="D3873" s="3" t="s">
        <v>3840</v>
      </c>
      <c r="E3873" s="2">
        <v>44554.688692129632</v>
      </c>
    </row>
    <row r="3874" spans="1:5" ht="33" customHeight="1" x14ac:dyDescent="0.3">
      <c r="A3874" s="1" t="s">
        <v>11</v>
      </c>
      <c r="B3874" s="1" t="s">
        <v>5</v>
      </c>
      <c r="C3874" s="1" t="s">
        <v>2796</v>
      </c>
      <c r="D3874" s="3" t="s">
        <v>3841</v>
      </c>
      <c r="E3874" s="2">
        <v>44554.694861111115</v>
      </c>
    </row>
    <row r="3875" spans="1:5" ht="33" customHeight="1" x14ac:dyDescent="0.3">
      <c r="A3875" s="1" t="s">
        <v>42</v>
      </c>
      <c r="B3875" s="1" t="s">
        <v>5</v>
      </c>
      <c r="C3875" s="1" t="s">
        <v>2796</v>
      </c>
      <c r="D3875" s="3" t="s">
        <v>3842</v>
      </c>
      <c r="E3875" s="2">
        <v>44554.697627314818</v>
      </c>
    </row>
    <row r="3876" spans="1:5" ht="33" customHeight="1" x14ac:dyDescent="0.3">
      <c r="A3876" s="1" t="s">
        <v>4</v>
      </c>
      <c r="B3876" s="1" t="s">
        <v>5</v>
      </c>
      <c r="C3876" s="1" t="s">
        <v>2796</v>
      </c>
      <c r="D3876" s="3" t="s">
        <v>3843</v>
      </c>
      <c r="E3876" s="2">
        <v>44554.700949074075</v>
      </c>
    </row>
    <row r="3877" spans="1:5" ht="33" customHeight="1" x14ac:dyDescent="0.3">
      <c r="A3877" s="1" t="s">
        <v>64</v>
      </c>
      <c r="B3877" s="1" t="s">
        <v>1438</v>
      </c>
      <c r="C3877" s="1" t="s">
        <v>2796</v>
      </c>
      <c r="D3877" s="3" t="s">
        <v>3844</v>
      </c>
      <c r="E3877" s="2">
        <v>44554.716921296298</v>
      </c>
    </row>
    <row r="3878" spans="1:5" ht="33" customHeight="1" x14ac:dyDescent="0.3">
      <c r="A3878" s="1" t="s">
        <v>48</v>
      </c>
      <c r="B3878" s="1" t="s">
        <v>5</v>
      </c>
      <c r="C3878" s="1" t="s">
        <v>2796</v>
      </c>
      <c r="D3878" s="3" t="s">
        <v>3845</v>
      </c>
      <c r="E3878" s="2">
        <v>44554.717199074075</v>
      </c>
    </row>
    <row r="3879" spans="1:5" ht="33" customHeight="1" x14ac:dyDescent="0.3">
      <c r="A3879" s="1" t="s">
        <v>4</v>
      </c>
      <c r="B3879" s="1" t="s">
        <v>5</v>
      </c>
      <c r="C3879" s="1" t="s">
        <v>2796</v>
      </c>
      <c r="D3879" s="3" t="s">
        <v>3846</v>
      </c>
      <c r="E3879" s="2">
        <v>44554.718368055554</v>
      </c>
    </row>
    <row r="3880" spans="1:5" ht="33" customHeight="1" x14ac:dyDescent="0.3">
      <c r="A3880" s="1" t="s">
        <v>42</v>
      </c>
      <c r="B3880" s="1" t="s">
        <v>5</v>
      </c>
      <c r="C3880" s="1" t="s">
        <v>2796</v>
      </c>
      <c r="D3880" s="3" t="s">
        <v>3847</v>
      </c>
      <c r="E3880" s="2">
        <v>44554.72278935185</v>
      </c>
    </row>
    <row r="3881" spans="1:5" ht="33" customHeight="1" x14ac:dyDescent="0.3">
      <c r="A3881" s="1" t="s">
        <v>4</v>
      </c>
      <c r="B3881" s="1" t="s">
        <v>5</v>
      </c>
      <c r="C3881" s="1" t="s">
        <v>2796</v>
      </c>
      <c r="D3881" s="3" t="s">
        <v>3848</v>
      </c>
      <c r="E3881" s="2">
        <v>44554.728425925925</v>
      </c>
    </row>
    <row r="3882" spans="1:5" ht="33" customHeight="1" x14ac:dyDescent="0.3">
      <c r="A3882" s="1" t="s">
        <v>4</v>
      </c>
      <c r="B3882" s="1" t="s">
        <v>5</v>
      </c>
      <c r="C3882" s="1" t="s">
        <v>2796</v>
      </c>
      <c r="D3882" s="3" t="s">
        <v>3849</v>
      </c>
      <c r="E3882" s="2">
        <v>44555.186041666668</v>
      </c>
    </row>
    <row r="3883" spans="1:5" ht="33" customHeight="1" x14ac:dyDescent="0.3">
      <c r="A3883" s="1" t="s">
        <v>42</v>
      </c>
      <c r="B3883" s="1" t="s">
        <v>5</v>
      </c>
      <c r="C3883" s="1" t="s">
        <v>2796</v>
      </c>
      <c r="D3883" s="3" t="s">
        <v>3850</v>
      </c>
      <c r="E3883" s="2">
        <v>44555.23946759259</v>
      </c>
    </row>
    <row r="3884" spans="1:5" ht="33" customHeight="1" x14ac:dyDescent="0.3">
      <c r="A3884" s="1" t="s">
        <v>9</v>
      </c>
      <c r="B3884" s="1" t="s">
        <v>5</v>
      </c>
      <c r="C3884" s="1" t="s">
        <v>2796</v>
      </c>
      <c r="D3884" s="3" t="s">
        <v>3851</v>
      </c>
      <c r="E3884" s="2">
        <v>44555.248877314814</v>
      </c>
    </row>
    <row r="3885" spans="1:5" ht="33" customHeight="1" x14ac:dyDescent="0.3">
      <c r="A3885" s="1" t="s">
        <v>4</v>
      </c>
      <c r="B3885" s="1" t="s">
        <v>5</v>
      </c>
      <c r="C3885" s="1" t="s">
        <v>2796</v>
      </c>
      <c r="D3885" s="3" t="s">
        <v>3852</v>
      </c>
      <c r="E3885" s="2">
        <v>44555.27783564815</v>
      </c>
    </row>
    <row r="3886" spans="1:5" ht="33" customHeight="1" x14ac:dyDescent="0.3">
      <c r="A3886" s="1" t="s">
        <v>9</v>
      </c>
      <c r="B3886" s="1" t="s">
        <v>5</v>
      </c>
      <c r="C3886" s="1" t="s">
        <v>2796</v>
      </c>
      <c r="D3886" s="3" t="s">
        <v>3853</v>
      </c>
      <c r="E3886" s="2">
        <v>44555.422777777778</v>
      </c>
    </row>
    <row r="3887" spans="1:5" ht="33" customHeight="1" x14ac:dyDescent="0.3">
      <c r="A3887" s="1" t="s">
        <v>4</v>
      </c>
      <c r="B3887" s="1" t="s">
        <v>5</v>
      </c>
      <c r="C3887" s="1" t="s">
        <v>2796</v>
      </c>
      <c r="D3887" s="3" t="s">
        <v>3854</v>
      </c>
      <c r="E3887" s="2">
        <v>44555.438761574071</v>
      </c>
    </row>
    <row r="3888" spans="1:5" ht="33" customHeight="1" x14ac:dyDescent="0.3">
      <c r="A3888" s="1" t="s">
        <v>9</v>
      </c>
      <c r="B3888" s="1" t="s">
        <v>5</v>
      </c>
      <c r="C3888" s="1" t="s">
        <v>2796</v>
      </c>
      <c r="D3888" s="3" t="s">
        <v>3855</v>
      </c>
      <c r="E3888" s="2">
        <v>44555.525405092594</v>
      </c>
    </row>
    <row r="3889" spans="1:5" ht="33" customHeight="1" x14ac:dyDescent="0.3">
      <c r="A3889" s="1" t="s">
        <v>4</v>
      </c>
      <c r="B3889" s="1" t="s">
        <v>5</v>
      </c>
      <c r="C3889" s="1" t="s">
        <v>2796</v>
      </c>
      <c r="D3889" s="3" t="s">
        <v>3856</v>
      </c>
      <c r="E3889" s="2">
        <v>44555.555405092593</v>
      </c>
    </row>
    <row r="3890" spans="1:5" ht="33" customHeight="1" x14ac:dyDescent="0.3">
      <c r="A3890" s="1" t="s">
        <v>4</v>
      </c>
      <c r="B3890" s="1" t="s">
        <v>5</v>
      </c>
      <c r="C3890" s="1" t="s">
        <v>2796</v>
      </c>
      <c r="D3890" s="3" t="s">
        <v>3857</v>
      </c>
      <c r="E3890" s="2">
        <v>44555.559861111113</v>
      </c>
    </row>
    <row r="3891" spans="1:5" ht="33" customHeight="1" x14ac:dyDescent="0.3">
      <c r="A3891" s="1" t="s">
        <v>23</v>
      </c>
      <c r="B3891" s="1" t="s">
        <v>5</v>
      </c>
      <c r="C3891" s="1" t="s">
        <v>2796</v>
      </c>
      <c r="D3891" s="3" t="s">
        <v>3858</v>
      </c>
      <c r="E3891" s="2">
        <v>44555.56759259259</v>
      </c>
    </row>
    <row r="3892" spans="1:5" ht="33" customHeight="1" x14ac:dyDescent="0.3">
      <c r="A3892" s="1" t="s">
        <v>23</v>
      </c>
      <c r="B3892" s="1" t="s">
        <v>5</v>
      </c>
      <c r="C3892" s="1" t="s">
        <v>2796</v>
      </c>
      <c r="D3892" s="3" t="s">
        <v>3859</v>
      </c>
      <c r="E3892" s="2">
        <v>44555.569421296299</v>
      </c>
    </row>
    <row r="3893" spans="1:5" ht="33" customHeight="1" x14ac:dyDescent="0.3">
      <c r="A3893" s="1" t="s">
        <v>4</v>
      </c>
      <c r="B3893" s="1" t="s">
        <v>5</v>
      </c>
      <c r="C3893" s="1" t="s">
        <v>2796</v>
      </c>
      <c r="D3893" s="3" t="s">
        <v>3860</v>
      </c>
      <c r="E3893" s="2">
        <v>44555.694988425923</v>
      </c>
    </row>
    <row r="3894" spans="1:5" ht="33" customHeight="1" x14ac:dyDescent="0.3">
      <c r="A3894" s="1" t="s">
        <v>9</v>
      </c>
      <c r="B3894" s="1" t="s">
        <v>5</v>
      </c>
      <c r="C3894" s="1" t="s">
        <v>2796</v>
      </c>
      <c r="D3894" s="3" t="s">
        <v>3861</v>
      </c>
      <c r="E3894" s="2">
        <v>44556.188067129631</v>
      </c>
    </row>
    <row r="3895" spans="1:5" ht="33" customHeight="1" x14ac:dyDescent="0.3">
      <c r="A3895" s="1" t="s">
        <v>17</v>
      </c>
      <c r="B3895" s="1" t="s">
        <v>5</v>
      </c>
      <c r="C3895" s="1" t="s">
        <v>2796</v>
      </c>
      <c r="D3895" s="3" t="s">
        <v>3862</v>
      </c>
      <c r="E3895" s="2">
        <v>44556.226053240738</v>
      </c>
    </row>
    <row r="3896" spans="1:5" ht="33" customHeight="1" x14ac:dyDescent="0.3">
      <c r="A3896" s="1" t="s">
        <v>4</v>
      </c>
      <c r="B3896" s="1" t="s">
        <v>5</v>
      </c>
      <c r="C3896" s="1" t="s">
        <v>2796</v>
      </c>
      <c r="D3896" s="3" t="s">
        <v>3863</v>
      </c>
      <c r="E3896" s="2">
        <v>44556.269409722219</v>
      </c>
    </row>
    <row r="3897" spans="1:5" ht="33" customHeight="1" x14ac:dyDescent="0.3">
      <c r="A3897" s="1" t="s">
        <v>7</v>
      </c>
      <c r="B3897" s="1" t="s">
        <v>5</v>
      </c>
      <c r="C3897" s="1" t="s">
        <v>2796</v>
      </c>
      <c r="D3897" s="3" t="s">
        <v>3864</v>
      </c>
      <c r="E3897" s="2">
        <v>44556.345347222225</v>
      </c>
    </row>
    <row r="3898" spans="1:5" ht="33" customHeight="1" x14ac:dyDescent="0.3">
      <c r="A3898" s="1" t="s">
        <v>893</v>
      </c>
      <c r="B3898" s="1" t="s">
        <v>5</v>
      </c>
      <c r="C3898" s="1" t="s">
        <v>2796</v>
      </c>
      <c r="D3898" s="3" t="s">
        <v>3865</v>
      </c>
      <c r="E3898" s="2">
        <v>44556.39329861111</v>
      </c>
    </row>
    <row r="3899" spans="1:5" ht="33" customHeight="1" x14ac:dyDescent="0.3">
      <c r="A3899" s="1" t="s">
        <v>9</v>
      </c>
      <c r="B3899" s="1" t="s">
        <v>5</v>
      </c>
      <c r="C3899" s="1" t="s">
        <v>2796</v>
      </c>
      <c r="D3899" s="3" t="s">
        <v>3866</v>
      </c>
      <c r="E3899" s="2">
        <v>44556.400902777779</v>
      </c>
    </row>
    <row r="3900" spans="1:5" ht="33" customHeight="1" x14ac:dyDescent="0.3">
      <c r="A3900" s="1" t="s">
        <v>9</v>
      </c>
      <c r="B3900" s="1" t="s">
        <v>5</v>
      </c>
      <c r="C3900" s="1" t="s">
        <v>2796</v>
      </c>
      <c r="D3900" s="3" t="s">
        <v>3867</v>
      </c>
      <c r="E3900" s="2">
        <v>44556.405046296299</v>
      </c>
    </row>
    <row r="3901" spans="1:5" ht="33" customHeight="1" x14ac:dyDescent="0.3">
      <c r="A3901" s="1" t="s">
        <v>4</v>
      </c>
      <c r="B3901" s="1" t="s">
        <v>5</v>
      </c>
      <c r="C3901" s="1" t="s">
        <v>2796</v>
      </c>
      <c r="D3901" s="3" t="s">
        <v>3868</v>
      </c>
      <c r="E3901" s="2">
        <v>44556.481504629628</v>
      </c>
    </row>
    <row r="3902" spans="1:5" ht="33" customHeight="1" x14ac:dyDescent="0.3">
      <c r="A3902" s="1" t="s">
        <v>9</v>
      </c>
      <c r="B3902" s="1" t="s">
        <v>5</v>
      </c>
      <c r="C3902" s="1" t="s">
        <v>2796</v>
      </c>
      <c r="D3902" s="3" t="s">
        <v>3869</v>
      </c>
      <c r="E3902" s="2">
        <v>44556.531770833331</v>
      </c>
    </row>
    <row r="3903" spans="1:5" ht="33" customHeight="1" x14ac:dyDescent="0.3">
      <c r="A3903" s="1" t="s">
        <v>9</v>
      </c>
      <c r="B3903" s="1" t="s">
        <v>5</v>
      </c>
      <c r="C3903" s="1" t="s">
        <v>2796</v>
      </c>
      <c r="D3903" s="3" t="s">
        <v>3870</v>
      </c>
      <c r="E3903" s="2">
        <v>44556.540659722225</v>
      </c>
    </row>
    <row r="3904" spans="1:5" ht="33" customHeight="1" x14ac:dyDescent="0.3">
      <c r="A3904" s="1" t="s">
        <v>4</v>
      </c>
      <c r="B3904" s="1" t="s">
        <v>5</v>
      </c>
      <c r="C3904" s="1" t="s">
        <v>2796</v>
      </c>
      <c r="D3904" s="3" t="s">
        <v>3871</v>
      </c>
      <c r="E3904" s="2">
        <v>44556.580636574072</v>
      </c>
    </row>
    <row r="3905" spans="1:5" ht="33" customHeight="1" x14ac:dyDescent="0.3">
      <c r="A3905" s="1" t="s">
        <v>4</v>
      </c>
      <c r="B3905" s="1" t="s">
        <v>5</v>
      </c>
      <c r="C3905" s="1" t="s">
        <v>2796</v>
      </c>
      <c r="D3905" s="3" t="s">
        <v>3872</v>
      </c>
      <c r="E3905" s="2">
        <v>44556.582060185188</v>
      </c>
    </row>
    <row r="3906" spans="1:5" ht="33" customHeight="1" x14ac:dyDescent="0.3">
      <c r="A3906" s="1" t="s">
        <v>4</v>
      </c>
      <c r="B3906" s="1" t="s">
        <v>13</v>
      </c>
      <c r="C3906" s="1" t="s">
        <v>2796</v>
      </c>
      <c r="D3906" s="3" t="s">
        <v>3873</v>
      </c>
      <c r="E3906" s="2">
        <v>44556.585520833331</v>
      </c>
    </row>
    <row r="3907" spans="1:5" ht="33" customHeight="1" x14ac:dyDescent="0.3">
      <c r="A3907" s="1" t="s">
        <v>9</v>
      </c>
      <c r="B3907" s="1" t="s">
        <v>5</v>
      </c>
      <c r="C3907" s="1" t="s">
        <v>2796</v>
      </c>
      <c r="D3907" s="3" t="s">
        <v>3874</v>
      </c>
      <c r="E3907" s="2">
        <v>44556.69195601852</v>
      </c>
    </row>
    <row r="3908" spans="1:5" ht="33" customHeight="1" x14ac:dyDescent="0.3">
      <c r="A3908" s="1" t="s">
        <v>42</v>
      </c>
      <c r="B3908" s="1" t="s">
        <v>5</v>
      </c>
      <c r="C3908" s="1" t="s">
        <v>2796</v>
      </c>
      <c r="D3908" s="3" t="s">
        <v>3875</v>
      </c>
      <c r="E3908" s="2">
        <v>44556.720763888887</v>
      </c>
    </row>
    <row r="3909" spans="1:5" ht="33" customHeight="1" x14ac:dyDescent="0.3">
      <c r="A3909" s="1" t="s">
        <v>11</v>
      </c>
      <c r="B3909" s="1" t="s">
        <v>5</v>
      </c>
      <c r="C3909" s="1" t="s">
        <v>2796</v>
      </c>
      <c r="D3909" s="3" t="s">
        <v>3876</v>
      </c>
      <c r="E3909" s="2">
        <v>44556.731134259258</v>
      </c>
    </row>
    <row r="3910" spans="1:5" ht="33" customHeight="1" x14ac:dyDescent="0.3">
      <c r="A3910" s="1" t="s">
        <v>4</v>
      </c>
      <c r="B3910" s="1" t="s">
        <v>5</v>
      </c>
      <c r="C3910" s="1" t="s">
        <v>2796</v>
      </c>
      <c r="D3910" s="3" t="s">
        <v>3877</v>
      </c>
      <c r="E3910" s="2">
        <v>44556.750821759262</v>
      </c>
    </row>
    <row r="3911" spans="1:5" ht="33" customHeight="1" x14ac:dyDescent="0.3">
      <c r="A3911" s="1" t="s">
        <v>23</v>
      </c>
      <c r="B3911" s="1" t="s">
        <v>1438</v>
      </c>
      <c r="C3911" s="1" t="s">
        <v>2796</v>
      </c>
      <c r="D3911" s="3" t="s">
        <v>3878</v>
      </c>
      <c r="E3911" s="2">
        <v>44556.808530092596</v>
      </c>
    </row>
    <row r="3912" spans="1:5" ht="33" customHeight="1" x14ac:dyDescent="0.3">
      <c r="A3912" s="1" t="s">
        <v>11</v>
      </c>
      <c r="B3912" s="1" t="s">
        <v>5</v>
      </c>
      <c r="C3912" s="1" t="s">
        <v>2796</v>
      </c>
      <c r="D3912" s="3" t="s">
        <v>3879</v>
      </c>
      <c r="E3912" s="2">
        <v>44557.07472222222</v>
      </c>
    </row>
    <row r="3913" spans="1:5" ht="33" customHeight="1" x14ac:dyDescent="0.3">
      <c r="A3913" s="1" t="s">
        <v>17</v>
      </c>
      <c r="B3913" s="1" t="s">
        <v>5</v>
      </c>
      <c r="C3913" s="1" t="s">
        <v>2796</v>
      </c>
      <c r="D3913" s="3" t="s">
        <v>3880</v>
      </c>
      <c r="E3913" s="2">
        <v>44557.120011574072</v>
      </c>
    </row>
    <row r="3914" spans="1:5" ht="33" customHeight="1" x14ac:dyDescent="0.3">
      <c r="A3914" s="1" t="s">
        <v>9</v>
      </c>
      <c r="B3914" s="1" t="s">
        <v>5</v>
      </c>
      <c r="C3914" s="1" t="s">
        <v>2796</v>
      </c>
      <c r="D3914" s="3" t="s">
        <v>3881</v>
      </c>
      <c r="E3914" s="2">
        <v>44557.15283564815</v>
      </c>
    </row>
    <row r="3915" spans="1:5" ht="33" customHeight="1" x14ac:dyDescent="0.3">
      <c r="A3915" s="1" t="s">
        <v>4</v>
      </c>
      <c r="B3915" s="1" t="s">
        <v>5</v>
      </c>
      <c r="C3915" s="1" t="s">
        <v>2796</v>
      </c>
      <c r="D3915" s="3" t="s">
        <v>3882</v>
      </c>
      <c r="E3915" s="2">
        <v>44557.16679398148</v>
      </c>
    </row>
    <row r="3916" spans="1:5" ht="33" customHeight="1" x14ac:dyDescent="0.3">
      <c r="A3916" s="1" t="s">
        <v>9</v>
      </c>
      <c r="B3916" s="1" t="s">
        <v>5</v>
      </c>
      <c r="C3916" s="1" t="s">
        <v>2796</v>
      </c>
      <c r="D3916" s="3" t="s">
        <v>3883</v>
      </c>
      <c r="E3916" s="2">
        <v>44557.178159722222</v>
      </c>
    </row>
    <row r="3917" spans="1:5" ht="33" customHeight="1" x14ac:dyDescent="0.3">
      <c r="A3917" s="1" t="s">
        <v>9</v>
      </c>
      <c r="B3917" s="1" t="s">
        <v>5</v>
      </c>
      <c r="C3917" s="1" t="s">
        <v>2796</v>
      </c>
      <c r="D3917" s="3" t="s">
        <v>3884</v>
      </c>
      <c r="E3917" s="2">
        <v>44557.196712962963</v>
      </c>
    </row>
    <row r="3918" spans="1:5" ht="33" customHeight="1" x14ac:dyDescent="0.3">
      <c r="A3918" s="1" t="s">
        <v>4</v>
      </c>
      <c r="B3918" s="1" t="s">
        <v>5</v>
      </c>
      <c r="C3918" s="1" t="s">
        <v>2796</v>
      </c>
      <c r="D3918" s="3" t="s">
        <v>3885</v>
      </c>
      <c r="E3918" s="2">
        <v>44557.20071759259</v>
      </c>
    </row>
    <row r="3919" spans="1:5" ht="33" customHeight="1" x14ac:dyDescent="0.3">
      <c r="A3919" s="1" t="s">
        <v>4</v>
      </c>
      <c r="B3919" s="1" t="s">
        <v>5</v>
      </c>
      <c r="C3919" s="1" t="s">
        <v>2796</v>
      </c>
      <c r="D3919" s="3" t="s">
        <v>3886</v>
      </c>
      <c r="E3919" s="2">
        <v>44557.204814814817</v>
      </c>
    </row>
    <row r="3920" spans="1:5" ht="33" customHeight="1" x14ac:dyDescent="0.3">
      <c r="A3920" s="1" t="s">
        <v>4</v>
      </c>
      <c r="B3920" s="1" t="s">
        <v>5</v>
      </c>
      <c r="C3920" s="1" t="s">
        <v>2796</v>
      </c>
      <c r="D3920" s="3" t="s">
        <v>3887</v>
      </c>
      <c r="E3920" s="2">
        <v>44557.217187499999</v>
      </c>
    </row>
    <row r="3921" spans="1:5" ht="33" customHeight="1" x14ac:dyDescent="0.3">
      <c r="A3921" s="1" t="s">
        <v>9</v>
      </c>
      <c r="B3921" s="1" t="s">
        <v>13</v>
      </c>
      <c r="C3921" s="1" t="s">
        <v>2796</v>
      </c>
      <c r="D3921" s="3" t="s">
        <v>3888</v>
      </c>
      <c r="E3921" s="2">
        <v>44557.224965277775</v>
      </c>
    </row>
    <row r="3922" spans="1:5" ht="33" customHeight="1" x14ac:dyDescent="0.3">
      <c r="A3922" s="1" t="s">
        <v>4</v>
      </c>
      <c r="B3922" s="1" t="s">
        <v>5</v>
      </c>
      <c r="C3922" s="1" t="s">
        <v>2796</v>
      </c>
      <c r="D3922" s="3" t="s">
        <v>3889</v>
      </c>
      <c r="E3922" s="2">
        <v>44557.228495370371</v>
      </c>
    </row>
    <row r="3923" spans="1:5" ht="33" customHeight="1" x14ac:dyDescent="0.3">
      <c r="A3923" s="1" t="s">
        <v>9</v>
      </c>
      <c r="B3923" s="1" t="s">
        <v>5</v>
      </c>
      <c r="C3923" s="1" t="s">
        <v>2796</v>
      </c>
      <c r="D3923" s="3" t="s">
        <v>3890</v>
      </c>
      <c r="E3923" s="2">
        <v>44557.239085648151</v>
      </c>
    </row>
    <row r="3924" spans="1:5" ht="33" customHeight="1" x14ac:dyDescent="0.3">
      <c r="A3924" s="1" t="s">
        <v>4</v>
      </c>
      <c r="B3924" s="1" t="s">
        <v>5</v>
      </c>
      <c r="C3924" s="1" t="s">
        <v>2796</v>
      </c>
      <c r="D3924" s="3" t="s">
        <v>3891</v>
      </c>
      <c r="E3924" s="2">
        <v>44557.239178240743</v>
      </c>
    </row>
    <row r="3925" spans="1:5" ht="33" customHeight="1" x14ac:dyDescent="0.3">
      <c r="A3925" s="1" t="s">
        <v>9</v>
      </c>
      <c r="B3925" s="1" t="s">
        <v>5</v>
      </c>
      <c r="C3925" s="1" t="s">
        <v>2796</v>
      </c>
      <c r="D3925" s="3" t="s">
        <v>3892</v>
      </c>
      <c r="E3925" s="2">
        <v>44557.246157407404</v>
      </c>
    </row>
    <row r="3926" spans="1:5" ht="33" customHeight="1" x14ac:dyDescent="0.3">
      <c r="A3926" s="1" t="s">
        <v>4</v>
      </c>
      <c r="B3926" s="1" t="s">
        <v>5</v>
      </c>
      <c r="C3926" s="1" t="s">
        <v>2796</v>
      </c>
      <c r="D3926" s="3" t="s">
        <v>3893</v>
      </c>
      <c r="E3926" s="2">
        <v>44557.246145833335</v>
      </c>
    </row>
    <row r="3927" spans="1:5" ht="33" customHeight="1" x14ac:dyDescent="0.3">
      <c r="A3927" s="1" t="s">
        <v>4</v>
      </c>
      <c r="B3927" s="1" t="s">
        <v>5</v>
      </c>
      <c r="C3927" s="1" t="s">
        <v>2796</v>
      </c>
      <c r="D3927" s="3" t="s">
        <v>3894</v>
      </c>
      <c r="E3927" s="2">
        <v>44557.257314814815</v>
      </c>
    </row>
    <row r="3928" spans="1:5" ht="33" customHeight="1" x14ac:dyDescent="0.3">
      <c r="A3928" s="1" t="s">
        <v>4</v>
      </c>
      <c r="B3928" s="1" t="s">
        <v>5</v>
      </c>
      <c r="C3928" s="1" t="s">
        <v>2796</v>
      </c>
      <c r="D3928" s="3" t="s">
        <v>3895</v>
      </c>
      <c r="E3928" s="2">
        <v>44557.257384259261</v>
      </c>
    </row>
    <row r="3929" spans="1:5" ht="33" customHeight="1" x14ac:dyDescent="0.3">
      <c r="A3929" s="1" t="s">
        <v>9</v>
      </c>
      <c r="B3929" s="1" t="s">
        <v>5</v>
      </c>
      <c r="C3929" s="1" t="s">
        <v>2796</v>
      </c>
      <c r="D3929" s="3" t="s">
        <v>3896</v>
      </c>
      <c r="E3929" s="2">
        <v>44557.257962962962</v>
      </c>
    </row>
    <row r="3930" spans="1:5" ht="33" customHeight="1" x14ac:dyDescent="0.3">
      <c r="A3930" s="1" t="s">
        <v>4</v>
      </c>
      <c r="B3930" s="1" t="s">
        <v>13</v>
      </c>
      <c r="C3930" s="1" t="s">
        <v>2796</v>
      </c>
      <c r="D3930" s="3" t="s">
        <v>3897</v>
      </c>
      <c r="E3930" s="2">
        <v>44557.262777777774</v>
      </c>
    </row>
    <row r="3931" spans="1:5" ht="33" customHeight="1" x14ac:dyDescent="0.3">
      <c r="A3931" s="1" t="s">
        <v>17</v>
      </c>
      <c r="B3931" s="1" t="s">
        <v>5</v>
      </c>
      <c r="C3931" s="1" t="s">
        <v>2796</v>
      </c>
      <c r="D3931" s="3" t="s">
        <v>3898</v>
      </c>
      <c r="E3931" s="2">
        <v>44557.263287037036</v>
      </c>
    </row>
    <row r="3932" spans="1:5" ht="33" customHeight="1" x14ac:dyDescent="0.3">
      <c r="A3932" s="1" t="s">
        <v>4</v>
      </c>
      <c r="B3932" s="1" t="s">
        <v>5</v>
      </c>
      <c r="C3932" s="1" t="s">
        <v>2796</v>
      </c>
      <c r="D3932" s="3" t="s">
        <v>3899</v>
      </c>
      <c r="E3932" s="2">
        <v>44557.264722222222</v>
      </c>
    </row>
    <row r="3933" spans="1:5" ht="33" customHeight="1" x14ac:dyDescent="0.3">
      <c r="A3933" s="1" t="s">
        <v>4</v>
      </c>
      <c r="B3933" s="1" t="s">
        <v>13</v>
      </c>
      <c r="C3933" s="1" t="s">
        <v>2796</v>
      </c>
      <c r="D3933" s="3" t="s">
        <v>3900</v>
      </c>
      <c r="E3933" s="2">
        <v>44557.264872685184</v>
      </c>
    </row>
    <row r="3934" spans="1:5" ht="33" customHeight="1" x14ac:dyDescent="0.3">
      <c r="A3934" s="1" t="s">
        <v>4</v>
      </c>
      <c r="B3934" s="1" t="s">
        <v>13</v>
      </c>
      <c r="C3934" s="1" t="s">
        <v>2796</v>
      </c>
      <c r="D3934" s="3" t="s">
        <v>3900</v>
      </c>
      <c r="E3934" s="2">
        <v>44557.264930555553</v>
      </c>
    </row>
    <row r="3935" spans="1:5" ht="33" customHeight="1" x14ac:dyDescent="0.3">
      <c r="A3935" s="1" t="s">
        <v>4</v>
      </c>
      <c r="B3935" s="1" t="s">
        <v>13</v>
      </c>
      <c r="C3935" s="1" t="s">
        <v>2796</v>
      </c>
      <c r="D3935" s="3" t="s">
        <v>3900</v>
      </c>
      <c r="E3935" s="2">
        <v>44557.264965277776</v>
      </c>
    </row>
    <row r="3936" spans="1:5" ht="33" customHeight="1" x14ac:dyDescent="0.3">
      <c r="A3936" s="1" t="s">
        <v>4</v>
      </c>
      <c r="B3936" s="1" t="s">
        <v>13</v>
      </c>
      <c r="C3936" s="1" t="s">
        <v>2796</v>
      </c>
      <c r="D3936" s="3" t="s">
        <v>3900</v>
      </c>
      <c r="E3936" s="2">
        <v>44557.265023148146</v>
      </c>
    </row>
    <row r="3937" spans="1:5" ht="33" customHeight="1" x14ac:dyDescent="0.3">
      <c r="A3937" s="1" t="s">
        <v>4</v>
      </c>
      <c r="B3937" s="1" t="s">
        <v>13</v>
      </c>
      <c r="C3937" s="1" t="s">
        <v>2796</v>
      </c>
      <c r="D3937" s="3" t="s">
        <v>3900</v>
      </c>
      <c r="E3937" s="2">
        <v>44557.265057870369</v>
      </c>
    </row>
    <row r="3938" spans="1:5" ht="33" customHeight="1" x14ac:dyDescent="0.3">
      <c r="A3938" s="1" t="s">
        <v>4</v>
      </c>
      <c r="B3938" s="1" t="s">
        <v>13</v>
      </c>
      <c r="C3938" s="1" t="s">
        <v>2796</v>
      </c>
      <c r="D3938" s="3" t="s">
        <v>3900</v>
      </c>
      <c r="E3938" s="2">
        <v>44557.265081018515</v>
      </c>
    </row>
    <row r="3939" spans="1:5" ht="33" customHeight="1" x14ac:dyDescent="0.3">
      <c r="A3939" s="1" t="s">
        <v>4</v>
      </c>
      <c r="B3939" s="1" t="s">
        <v>13</v>
      </c>
      <c r="C3939" s="1" t="s">
        <v>2796</v>
      </c>
      <c r="D3939" s="3" t="s">
        <v>3900</v>
      </c>
      <c r="E3939" s="2">
        <v>44557.265127314815</v>
      </c>
    </row>
    <row r="3940" spans="1:5" ht="33" customHeight="1" x14ac:dyDescent="0.3">
      <c r="A3940" s="1" t="s">
        <v>4</v>
      </c>
      <c r="B3940" s="1" t="s">
        <v>13</v>
      </c>
      <c r="C3940" s="1" t="s">
        <v>2796</v>
      </c>
      <c r="D3940" s="3" t="s">
        <v>3900</v>
      </c>
      <c r="E3940" s="2">
        <v>44557.265162037038</v>
      </c>
    </row>
    <row r="3941" spans="1:5" ht="33" customHeight="1" x14ac:dyDescent="0.3">
      <c r="A3941" s="1" t="s">
        <v>4</v>
      </c>
      <c r="B3941" s="1" t="s">
        <v>13</v>
      </c>
      <c r="C3941" s="1" t="s">
        <v>2796</v>
      </c>
      <c r="D3941" s="3"/>
      <c r="E3941" s="2">
        <v>44557.265185185184</v>
      </c>
    </row>
    <row r="3942" spans="1:5" ht="33" customHeight="1" x14ac:dyDescent="0.3">
      <c r="A3942" s="1" t="s">
        <v>4</v>
      </c>
      <c r="B3942" s="1" t="s">
        <v>13</v>
      </c>
      <c r="C3942" s="1" t="s">
        <v>2796</v>
      </c>
      <c r="D3942" s="3" t="s">
        <v>3900</v>
      </c>
      <c r="E3942" s="2">
        <v>44557.265219907407</v>
      </c>
    </row>
    <row r="3943" spans="1:5" ht="33" customHeight="1" x14ac:dyDescent="0.3">
      <c r="A3943" s="1" t="s">
        <v>4</v>
      </c>
      <c r="B3943" s="1" t="s">
        <v>13</v>
      </c>
      <c r="C3943" s="1" t="s">
        <v>2796</v>
      </c>
      <c r="D3943" s="3" t="s">
        <v>3900</v>
      </c>
      <c r="E3943" s="2">
        <v>44557.265266203707</v>
      </c>
    </row>
    <row r="3944" spans="1:5" ht="33" customHeight="1" x14ac:dyDescent="0.3">
      <c r="A3944" s="1" t="s">
        <v>4</v>
      </c>
      <c r="B3944" s="1" t="s">
        <v>13</v>
      </c>
      <c r="C3944" s="1" t="s">
        <v>2796</v>
      </c>
      <c r="D3944" s="3" t="s">
        <v>3900</v>
      </c>
      <c r="E3944" s="2">
        <v>44557.2653125</v>
      </c>
    </row>
    <row r="3945" spans="1:5" ht="33" customHeight="1" x14ac:dyDescent="0.3">
      <c r="A3945" s="1" t="s">
        <v>4</v>
      </c>
      <c r="B3945" s="1" t="s">
        <v>13</v>
      </c>
      <c r="C3945" s="1" t="s">
        <v>2796</v>
      </c>
      <c r="D3945" s="3" t="s">
        <v>3901</v>
      </c>
      <c r="E3945" s="2">
        <v>44557.265821759262</v>
      </c>
    </row>
    <row r="3946" spans="1:5" ht="33" customHeight="1" x14ac:dyDescent="0.3">
      <c r="A3946" s="1" t="s">
        <v>4</v>
      </c>
      <c r="B3946" s="1" t="s">
        <v>13</v>
      </c>
      <c r="C3946" s="1" t="s">
        <v>2796</v>
      </c>
      <c r="D3946" s="3" t="s">
        <v>3901</v>
      </c>
      <c r="E3946" s="2">
        <v>44557.265856481485</v>
      </c>
    </row>
    <row r="3947" spans="1:5" ht="33" customHeight="1" x14ac:dyDescent="0.3">
      <c r="A3947" s="1" t="s">
        <v>4</v>
      </c>
      <c r="B3947" s="1" t="s">
        <v>13</v>
      </c>
      <c r="C3947" s="1" t="s">
        <v>2796</v>
      </c>
      <c r="D3947" s="3" t="s">
        <v>3901</v>
      </c>
      <c r="E3947" s="2">
        <v>44557.265914351854</v>
      </c>
    </row>
    <row r="3948" spans="1:5" ht="33" customHeight="1" x14ac:dyDescent="0.3">
      <c r="A3948" s="1" t="s">
        <v>4</v>
      </c>
      <c r="B3948" s="1" t="s">
        <v>13</v>
      </c>
      <c r="C3948" s="1" t="s">
        <v>2796</v>
      </c>
      <c r="D3948" s="3" t="s">
        <v>3901</v>
      </c>
      <c r="E3948" s="2">
        <v>44557.265949074077</v>
      </c>
    </row>
    <row r="3949" spans="1:5" ht="33" customHeight="1" x14ac:dyDescent="0.3">
      <c r="A3949" s="1" t="s">
        <v>4</v>
      </c>
      <c r="B3949" s="1" t="s">
        <v>13</v>
      </c>
      <c r="C3949" s="1" t="s">
        <v>2796</v>
      </c>
      <c r="D3949" s="3" t="s">
        <v>3901</v>
      </c>
      <c r="E3949" s="2">
        <v>44557.265983796293</v>
      </c>
    </row>
    <row r="3950" spans="1:5" ht="33" customHeight="1" x14ac:dyDescent="0.3">
      <c r="A3950" s="1" t="s">
        <v>4</v>
      </c>
      <c r="B3950" s="1" t="s">
        <v>13</v>
      </c>
      <c r="C3950" s="1" t="s">
        <v>2796</v>
      </c>
      <c r="D3950" s="3" t="s">
        <v>3901</v>
      </c>
      <c r="E3950" s="2">
        <v>44557.266006944446</v>
      </c>
    </row>
    <row r="3951" spans="1:5" ht="33" customHeight="1" x14ac:dyDescent="0.3">
      <c r="A3951" s="1" t="s">
        <v>4</v>
      </c>
      <c r="B3951" s="1" t="s">
        <v>13</v>
      </c>
      <c r="C3951" s="1" t="s">
        <v>2796</v>
      </c>
      <c r="D3951" s="3" t="s">
        <v>3901</v>
      </c>
      <c r="E3951" s="2">
        <v>44557.266053240739</v>
      </c>
    </row>
    <row r="3952" spans="1:5" ht="33" customHeight="1" x14ac:dyDescent="0.3">
      <c r="A3952" s="1" t="s">
        <v>4</v>
      </c>
      <c r="B3952" s="1" t="s">
        <v>13</v>
      </c>
      <c r="C3952" s="1" t="s">
        <v>2796</v>
      </c>
      <c r="D3952" s="3" t="s">
        <v>3901</v>
      </c>
      <c r="E3952" s="2">
        <v>44557.266099537039</v>
      </c>
    </row>
    <row r="3953" spans="1:5" ht="33" customHeight="1" x14ac:dyDescent="0.3">
      <c r="A3953" s="1" t="s">
        <v>4</v>
      </c>
      <c r="B3953" s="1" t="s">
        <v>13</v>
      </c>
      <c r="C3953" s="1" t="s">
        <v>2796</v>
      </c>
      <c r="D3953" s="3" t="s">
        <v>3901</v>
      </c>
      <c r="E3953" s="2">
        <v>44557.266134259262</v>
      </c>
    </row>
    <row r="3954" spans="1:5" ht="33" customHeight="1" x14ac:dyDescent="0.3">
      <c r="A3954" s="1" t="s">
        <v>4</v>
      </c>
      <c r="B3954" s="1" t="s">
        <v>13</v>
      </c>
      <c r="C3954" s="1" t="s">
        <v>2796</v>
      </c>
      <c r="D3954" s="3" t="s">
        <v>3901</v>
      </c>
      <c r="E3954" s="2">
        <v>44557.266238425924</v>
      </c>
    </row>
    <row r="3955" spans="1:5" ht="33" customHeight="1" x14ac:dyDescent="0.3">
      <c r="A3955" s="1" t="s">
        <v>42</v>
      </c>
      <c r="B3955" s="1" t="s">
        <v>5</v>
      </c>
      <c r="C3955" s="1" t="s">
        <v>2796</v>
      </c>
      <c r="D3955" s="3" t="s">
        <v>3902</v>
      </c>
      <c r="E3955" s="2">
        <v>44557.269259259258</v>
      </c>
    </row>
    <row r="3956" spans="1:5" ht="33" customHeight="1" x14ac:dyDescent="0.3">
      <c r="A3956" s="1" t="s">
        <v>9</v>
      </c>
      <c r="B3956" s="1" t="s">
        <v>5</v>
      </c>
      <c r="C3956" s="1" t="s">
        <v>2796</v>
      </c>
      <c r="D3956" s="3" t="s">
        <v>3903</v>
      </c>
      <c r="E3956" s="2">
        <v>44557.270127314812</v>
      </c>
    </row>
    <row r="3957" spans="1:5" ht="33" customHeight="1" x14ac:dyDescent="0.3">
      <c r="A3957" s="1" t="s">
        <v>23</v>
      </c>
      <c r="B3957" s="1" t="s">
        <v>5</v>
      </c>
      <c r="C3957" s="1" t="s">
        <v>2796</v>
      </c>
      <c r="D3957" s="3" t="s">
        <v>3904</v>
      </c>
      <c r="E3957" s="2">
        <v>44557.270300925928</v>
      </c>
    </row>
    <row r="3958" spans="1:5" ht="33" customHeight="1" x14ac:dyDescent="0.3">
      <c r="A3958" s="1" t="s">
        <v>9</v>
      </c>
      <c r="B3958" s="1" t="s">
        <v>5</v>
      </c>
      <c r="C3958" s="1" t="s">
        <v>2796</v>
      </c>
      <c r="D3958" s="3" t="s">
        <v>3905</v>
      </c>
      <c r="E3958" s="2">
        <v>44557.272465277776</v>
      </c>
    </row>
    <row r="3959" spans="1:5" ht="33" customHeight="1" x14ac:dyDescent="0.3">
      <c r="A3959" s="1" t="s">
        <v>4</v>
      </c>
      <c r="B3959" s="1" t="s">
        <v>5</v>
      </c>
      <c r="C3959" s="1" t="s">
        <v>2796</v>
      </c>
      <c r="D3959" s="3" t="s">
        <v>3906</v>
      </c>
      <c r="E3959" s="2">
        <v>44557.274247685185</v>
      </c>
    </row>
    <row r="3960" spans="1:5" ht="33" customHeight="1" x14ac:dyDescent="0.3">
      <c r="A3960" s="1" t="s">
        <v>4</v>
      </c>
      <c r="B3960" s="1" t="s">
        <v>13</v>
      </c>
      <c r="C3960" s="1" t="s">
        <v>2796</v>
      </c>
      <c r="D3960" s="3" t="s">
        <v>3907</v>
      </c>
      <c r="E3960" s="2">
        <v>44557.274837962963</v>
      </c>
    </row>
    <row r="3961" spans="1:5" ht="33" customHeight="1" x14ac:dyDescent="0.3">
      <c r="A3961" s="1" t="s">
        <v>4</v>
      </c>
      <c r="B3961" s="1" t="s">
        <v>13</v>
      </c>
      <c r="C3961" s="1" t="s">
        <v>2796</v>
      </c>
      <c r="D3961" s="3" t="s">
        <v>3907</v>
      </c>
      <c r="E3961" s="2">
        <v>44557.274861111109</v>
      </c>
    </row>
    <row r="3962" spans="1:5" ht="33" customHeight="1" x14ac:dyDescent="0.3">
      <c r="A3962" s="1" t="s">
        <v>4</v>
      </c>
      <c r="B3962" s="1" t="s">
        <v>13</v>
      </c>
      <c r="C3962" s="1" t="s">
        <v>2796</v>
      </c>
      <c r="D3962" s="3" t="s">
        <v>3907</v>
      </c>
      <c r="E3962" s="2">
        <v>44557.274895833332</v>
      </c>
    </row>
    <row r="3963" spans="1:5" ht="33" customHeight="1" x14ac:dyDescent="0.3">
      <c r="A3963" s="1" t="s">
        <v>4</v>
      </c>
      <c r="B3963" s="1" t="s">
        <v>13</v>
      </c>
      <c r="C3963" s="1" t="s">
        <v>2796</v>
      </c>
      <c r="D3963" s="3" t="s">
        <v>3907</v>
      </c>
      <c r="E3963" s="2">
        <v>44557.274953703702</v>
      </c>
    </row>
    <row r="3964" spans="1:5" ht="33" customHeight="1" x14ac:dyDescent="0.3">
      <c r="A3964" s="1" t="s">
        <v>4</v>
      </c>
      <c r="B3964" s="1" t="s">
        <v>13</v>
      </c>
      <c r="C3964" s="1" t="s">
        <v>2796</v>
      </c>
      <c r="D3964" s="3" t="s">
        <v>3907</v>
      </c>
      <c r="E3964" s="2">
        <v>44557.275023148148</v>
      </c>
    </row>
    <row r="3965" spans="1:5" ht="33" customHeight="1" x14ac:dyDescent="0.3">
      <c r="A3965" s="1" t="s">
        <v>4</v>
      </c>
      <c r="B3965" s="1" t="s">
        <v>13</v>
      </c>
      <c r="C3965" s="1" t="s">
        <v>2796</v>
      </c>
      <c r="D3965" s="3" t="s">
        <v>3907</v>
      </c>
      <c r="E3965" s="2">
        <v>44557.275277777779</v>
      </c>
    </row>
    <row r="3966" spans="1:5" ht="33" customHeight="1" x14ac:dyDescent="0.3">
      <c r="A3966" s="1" t="s">
        <v>4</v>
      </c>
      <c r="B3966" s="1" t="s">
        <v>13</v>
      </c>
      <c r="C3966" s="1" t="s">
        <v>2796</v>
      </c>
      <c r="D3966" s="3" t="s">
        <v>3908</v>
      </c>
      <c r="E3966" s="2">
        <v>44557.275810185187</v>
      </c>
    </row>
    <row r="3967" spans="1:5" ht="33" customHeight="1" x14ac:dyDescent="0.3">
      <c r="A3967" s="1" t="s">
        <v>11</v>
      </c>
      <c r="B3967" s="1" t="s">
        <v>5</v>
      </c>
      <c r="C3967" s="1" t="s">
        <v>2796</v>
      </c>
      <c r="D3967" s="3" t="s">
        <v>3909</v>
      </c>
      <c r="E3967" s="2">
        <v>44557.275821759256</v>
      </c>
    </row>
    <row r="3968" spans="1:5" ht="33" customHeight="1" x14ac:dyDescent="0.3">
      <c r="A3968" s="1" t="s">
        <v>4</v>
      </c>
      <c r="B3968" s="1" t="s">
        <v>13</v>
      </c>
      <c r="C3968" s="1" t="s">
        <v>2796</v>
      </c>
      <c r="D3968" s="3" t="s">
        <v>3908</v>
      </c>
      <c r="E3968" s="2">
        <v>44557.27584490741</v>
      </c>
    </row>
    <row r="3969" spans="1:5" ht="33" customHeight="1" x14ac:dyDescent="0.3">
      <c r="A3969" s="1" t="s">
        <v>4</v>
      </c>
      <c r="B3969" s="1" t="s">
        <v>13</v>
      </c>
      <c r="C3969" s="1" t="s">
        <v>2796</v>
      </c>
      <c r="D3969" s="3" t="s">
        <v>3908</v>
      </c>
      <c r="E3969" s="2">
        <v>44557.275879629633</v>
      </c>
    </row>
    <row r="3970" spans="1:5" ht="33" customHeight="1" x14ac:dyDescent="0.3">
      <c r="A3970" s="1" t="s">
        <v>4</v>
      </c>
      <c r="B3970" s="1" t="s">
        <v>13</v>
      </c>
      <c r="C3970" s="1" t="s">
        <v>2796</v>
      </c>
      <c r="D3970" s="3" t="s">
        <v>3908</v>
      </c>
      <c r="E3970" s="2">
        <v>44557.275925925926</v>
      </c>
    </row>
    <row r="3971" spans="1:5" ht="33" customHeight="1" x14ac:dyDescent="0.3">
      <c r="A3971" s="1" t="s">
        <v>4</v>
      </c>
      <c r="B3971" s="1" t="s">
        <v>13</v>
      </c>
      <c r="C3971" s="1" t="s">
        <v>2796</v>
      </c>
      <c r="D3971" s="3" t="s">
        <v>3908</v>
      </c>
      <c r="E3971" s="2">
        <v>44557.276134259257</v>
      </c>
    </row>
    <row r="3972" spans="1:5" ht="33" customHeight="1" x14ac:dyDescent="0.3">
      <c r="A3972" s="1" t="s">
        <v>4</v>
      </c>
      <c r="B3972" s="1" t="s">
        <v>13</v>
      </c>
      <c r="C3972" s="1" t="s">
        <v>2796</v>
      </c>
      <c r="D3972" s="3" t="s">
        <v>3908</v>
      </c>
      <c r="E3972" s="2">
        <v>44557.276192129626</v>
      </c>
    </row>
    <row r="3973" spans="1:5" ht="33" customHeight="1" x14ac:dyDescent="0.3">
      <c r="A3973" s="1" t="s">
        <v>4</v>
      </c>
      <c r="B3973" s="1" t="s">
        <v>13</v>
      </c>
      <c r="C3973" s="1" t="s">
        <v>2796</v>
      </c>
      <c r="D3973" s="3" t="s">
        <v>3910</v>
      </c>
      <c r="E3973" s="2">
        <v>44557.277118055557</v>
      </c>
    </row>
    <row r="3974" spans="1:5" ht="33" customHeight="1" x14ac:dyDescent="0.3">
      <c r="A3974" s="1" t="s">
        <v>4</v>
      </c>
      <c r="B3974" s="1" t="s">
        <v>13</v>
      </c>
      <c r="C3974" s="1" t="s">
        <v>2796</v>
      </c>
      <c r="D3974" s="3" t="s">
        <v>3910</v>
      </c>
      <c r="E3974" s="2">
        <v>44557.27715277778</v>
      </c>
    </row>
    <row r="3975" spans="1:5" ht="33" customHeight="1" x14ac:dyDescent="0.3">
      <c r="A3975" s="1" t="s">
        <v>4</v>
      </c>
      <c r="B3975" s="1" t="s">
        <v>13</v>
      </c>
      <c r="C3975" s="1" t="s">
        <v>2796</v>
      </c>
      <c r="D3975" s="3" t="s">
        <v>3910</v>
      </c>
      <c r="E3975" s="2">
        <v>44557.277407407404</v>
      </c>
    </row>
    <row r="3976" spans="1:5" ht="33" customHeight="1" x14ac:dyDescent="0.3">
      <c r="A3976" s="1" t="s">
        <v>4</v>
      </c>
      <c r="B3976" s="1" t="s">
        <v>13</v>
      </c>
      <c r="C3976" s="1" t="s">
        <v>2796</v>
      </c>
      <c r="D3976" s="3" t="s">
        <v>3910</v>
      </c>
      <c r="E3976" s="2">
        <v>44557.277453703704</v>
      </c>
    </row>
    <row r="3977" spans="1:5" ht="33" customHeight="1" x14ac:dyDescent="0.3">
      <c r="A3977" s="1" t="s">
        <v>4</v>
      </c>
      <c r="B3977" s="1" t="s">
        <v>13</v>
      </c>
      <c r="C3977" s="1" t="s">
        <v>2796</v>
      </c>
      <c r="D3977" s="3" t="s">
        <v>3911</v>
      </c>
      <c r="E3977" s="2">
        <v>44557.279328703706</v>
      </c>
    </row>
    <row r="3978" spans="1:5" ht="33" customHeight="1" x14ac:dyDescent="0.3">
      <c r="A3978" s="1" t="s">
        <v>4</v>
      </c>
      <c r="B3978" s="1" t="s">
        <v>13</v>
      </c>
      <c r="C3978" s="1" t="s">
        <v>2796</v>
      </c>
      <c r="D3978" s="3" t="s">
        <v>3911</v>
      </c>
      <c r="E3978" s="2">
        <v>44557.279363425929</v>
      </c>
    </row>
    <row r="3979" spans="1:5" ht="33" customHeight="1" x14ac:dyDescent="0.3">
      <c r="A3979" s="1" t="s">
        <v>4</v>
      </c>
      <c r="B3979" s="1" t="s">
        <v>13</v>
      </c>
      <c r="C3979" s="1" t="s">
        <v>2796</v>
      </c>
      <c r="D3979" s="3" t="s">
        <v>3911</v>
      </c>
      <c r="E3979" s="2">
        <v>44557.279398148145</v>
      </c>
    </row>
    <row r="3980" spans="1:5" ht="33" customHeight="1" x14ac:dyDescent="0.3">
      <c r="A3980" s="1" t="s">
        <v>4</v>
      </c>
      <c r="B3980" s="1" t="s">
        <v>13</v>
      </c>
      <c r="C3980" s="1" t="s">
        <v>2796</v>
      </c>
      <c r="D3980" s="3" t="s">
        <v>3911</v>
      </c>
      <c r="E3980" s="2">
        <v>44557.279432870368</v>
      </c>
    </row>
    <row r="3981" spans="1:5" ht="33" customHeight="1" x14ac:dyDescent="0.3">
      <c r="A3981" s="1" t="s">
        <v>4</v>
      </c>
      <c r="B3981" s="1" t="s">
        <v>13</v>
      </c>
      <c r="C3981" s="1" t="s">
        <v>2796</v>
      </c>
      <c r="D3981" s="3" t="s">
        <v>3911</v>
      </c>
      <c r="E3981" s="2">
        <v>44557.279479166667</v>
      </c>
    </row>
    <row r="3982" spans="1:5" ht="33" customHeight="1" x14ac:dyDescent="0.3">
      <c r="A3982" s="1" t="s">
        <v>9</v>
      </c>
      <c r="B3982" s="1" t="s">
        <v>5</v>
      </c>
      <c r="C3982" s="1" t="s">
        <v>2796</v>
      </c>
      <c r="D3982" s="3" t="s">
        <v>3912</v>
      </c>
      <c r="E3982" s="2">
        <v>44557.279618055552</v>
      </c>
    </row>
    <row r="3983" spans="1:5" ht="33" customHeight="1" x14ac:dyDescent="0.3">
      <c r="A3983" s="1" t="s">
        <v>4</v>
      </c>
      <c r="B3983" s="1" t="s">
        <v>13</v>
      </c>
      <c r="C3983" s="1" t="s">
        <v>2796</v>
      </c>
      <c r="D3983" s="3" t="s">
        <v>3911</v>
      </c>
      <c r="E3983" s="2">
        <v>44557.279699074075</v>
      </c>
    </row>
    <row r="3984" spans="1:5" ht="33" customHeight="1" x14ac:dyDescent="0.3">
      <c r="A3984" s="1" t="s">
        <v>4</v>
      </c>
      <c r="B3984" s="1" t="s">
        <v>13</v>
      </c>
      <c r="C3984" s="1" t="s">
        <v>2796</v>
      </c>
      <c r="D3984" s="3" t="s">
        <v>3911</v>
      </c>
      <c r="E3984" s="2">
        <v>44557.279733796298</v>
      </c>
    </row>
    <row r="3985" spans="1:5" ht="33" customHeight="1" x14ac:dyDescent="0.3">
      <c r="A3985" s="1" t="s">
        <v>4</v>
      </c>
      <c r="B3985" s="1" t="s">
        <v>13</v>
      </c>
      <c r="C3985" s="1" t="s">
        <v>2796</v>
      </c>
      <c r="D3985" s="3" t="s">
        <v>3911</v>
      </c>
      <c r="E3985" s="2">
        <v>44557.279756944445</v>
      </c>
    </row>
    <row r="3986" spans="1:5" ht="33" customHeight="1" x14ac:dyDescent="0.3">
      <c r="A3986" s="1" t="s">
        <v>4</v>
      </c>
      <c r="B3986" s="1" t="s">
        <v>13</v>
      </c>
      <c r="C3986" s="1" t="s">
        <v>2796</v>
      </c>
      <c r="D3986" s="3" t="s">
        <v>3911</v>
      </c>
      <c r="E3986" s="2">
        <v>44557.279791666668</v>
      </c>
    </row>
    <row r="3987" spans="1:5" ht="33" customHeight="1" x14ac:dyDescent="0.3">
      <c r="A3987" s="1" t="s">
        <v>4</v>
      </c>
      <c r="B3987" s="1" t="s">
        <v>13</v>
      </c>
      <c r="C3987" s="1" t="s">
        <v>2796</v>
      </c>
      <c r="D3987" s="3" t="s">
        <v>3911</v>
      </c>
      <c r="E3987" s="2">
        <v>44557.279826388891</v>
      </c>
    </row>
    <row r="3988" spans="1:5" ht="33" customHeight="1" x14ac:dyDescent="0.3">
      <c r="A3988" s="1" t="s">
        <v>4</v>
      </c>
      <c r="B3988" s="1" t="s">
        <v>13</v>
      </c>
      <c r="C3988" s="1" t="s">
        <v>2796</v>
      </c>
      <c r="D3988" s="3" t="s">
        <v>3911</v>
      </c>
      <c r="E3988" s="2">
        <v>44557.279861111114</v>
      </c>
    </row>
    <row r="3989" spans="1:5" ht="33" customHeight="1" x14ac:dyDescent="0.3">
      <c r="A3989" s="1" t="s">
        <v>4</v>
      </c>
      <c r="B3989" s="1" t="s">
        <v>13</v>
      </c>
      <c r="C3989" s="1" t="s">
        <v>2796</v>
      </c>
      <c r="D3989" s="3" t="s">
        <v>3911</v>
      </c>
      <c r="E3989" s="2">
        <v>44557.279895833337</v>
      </c>
    </row>
    <row r="3990" spans="1:5" ht="33" customHeight="1" x14ac:dyDescent="0.3">
      <c r="A3990" s="1" t="s">
        <v>4</v>
      </c>
      <c r="B3990" s="1" t="s">
        <v>13</v>
      </c>
      <c r="C3990" s="1" t="s">
        <v>2796</v>
      </c>
      <c r="D3990" s="3" t="s">
        <v>3911</v>
      </c>
      <c r="E3990" s="2">
        <v>44557.279942129629</v>
      </c>
    </row>
    <row r="3991" spans="1:5" ht="33" customHeight="1" x14ac:dyDescent="0.3">
      <c r="A3991" s="1" t="s">
        <v>4</v>
      </c>
      <c r="B3991" s="1" t="s">
        <v>13</v>
      </c>
      <c r="C3991" s="1" t="s">
        <v>2796</v>
      </c>
      <c r="D3991" s="3" t="s">
        <v>3911</v>
      </c>
      <c r="E3991" s="2">
        <v>44557.279976851853</v>
      </c>
    </row>
    <row r="3992" spans="1:5" ht="33" customHeight="1" x14ac:dyDescent="0.3">
      <c r="A3992" s="1" t="s">
        <v>4</v>
      </c>
      <c r="B3992" s="1" t="s">
        <v>13</v>
      </c>
      <c r="C3992" s="1" t="s">
        <v>2796</v>
      </c>
      <c r="D3992" s="3" t="s">
        <v>3911</v>
      </c>
      <c r="E3992" s="2">
        <v>44557.280011574076</v>
      </c>
    </row>
    <row r="3993" spans="1:5" ht="33" customHeight="1" x14ac:dyDescent="0.3">
      <c r="A3993" s="1" t="s">
        <v>4</v>
      </c>
      <c r="B3993" s="1" t="s">
        <v>13</v>
      </c>
      <c r="C3993" s="1" t="s">
        <v>2796</v>
      </c>
      <c r="D3993" s="3" t="s">
        <v>3911</v>
      </c>
      <c r="E3993" s="2">
        <v>44557.280057870368</v>
      </c>
    </row>
    <row r="3994" spans="1:5" ht="33" customHeight="1" x14ac:dyDescent="0.3">
      <c r="A3994" s="1" t="s">
        <v>4</v>
      </c>
      <c r="B3994" s="1" t="s">
        <v>13</v>
      </c>
      <c r="C3994" s="1" t="s">
        <v>2796</v>
      </c>
      <c r="D3994" s="3" t="s">
        <v>3911</v>
      </c>
      <c r="E3994" s="2">
        <v>44557.280104166668</v>
      </c>
    </row>
    <row r="3995" spans="1:5" ht="33" customHeight="1" x14ac:dyDescent="0.3">
      <c r="A3995" s="1" t="s">
        <v>4</v>
      </c>
      <c r="B3995" s="1" t="s">
        <v>13</v>
      </c>
      <c r="C3995" s="1" t="s">
        <v>2796</v>
      </c>
      <c r="D3995" s="3" t="s">
        <v>3911</v>
      </c>
      <c r="E3995" s="2">
        <v>44557.280173611114</v>
      </c>
    </row>
    <row r="3996" spans="1:5" ht="33" customHeight="1" x14ac:dyDescent="0.3">
      <c r="A3996" s="1" t="s">
        <v>4</v>
      </c>
      <c r="B3996" s="1" t="s">
        <v>13</v>
      </c>
      <c r="C3996" s="1" t="s">
        <v>2796</v>
      </c>
      <c r="D3996" s="3" t="s">
        <v>3911</v>
      </c>
      <c r="E3996" s="2">
        <v>44557.280219907407</v>
      </c>
    </row>
    <row r="3997" spans="1:5" ht="33" customHeight="1" x14ac:dyDescent="0.3">
      <c r="A3997" s="1" t="s">
        <v>4</v>
      </c>
      <c r="B3997" s="1" t="s">
        <v>13</v>
      </c>
      <c r="C3997" s="1" t="s">
        <v>2796</v>
      </c>
      <c r="D3997" s="3" t="s">
        <v>3911</v>
      </c>
      <c r="E3997" s="2">
        <v>44557.280300925922</v>
      </c>
    </row>
    <row r="3998" spans="1:5" ht="33" customHeight="1" x14ac:dyDescent="0.3">
      <c r="A3998" s="1" t="s">
        <v>4</v>
      </c>
      <c r="B3998" s="1" t="s">
        <v>13</v>
      </c>
      <c r="C3998" s="1" t="s">
        <v>2796</v>
      </c>
      <c r="D3998" s="3" t="s">
        <v>3911</v>
      </c>
      <c r="E3998" s="2">
        <v>44557.280324074076</v>
      </c>
    </row>
    <row r="3999" spans="1:5" ht="33" customHeight="1" x14ac:dyDescent="0.3">
      <c r="A3999" s="1" t="s">
        <v>4</v>
      </c>
      <c r="B3999" s="1" t="s">
        <v>13</v>
      </c>
      <c r="C3999" s="1" t="s">
        <v>2796</v>
      </c>
      <c r="D3999" s="3" t="s">
        <v>3911</v>
      </c>
      <c r="E3999" s="2">
        <v>44557.280358796299</v>
      </c>
    </row>
    <row r="4000" spans="1:5" ht="33" customHeight="1" x14ac:dyDescent="0.3">
      <c r="A4000" s="1" t="s">
        <v>4</v>
      </c>
      <c r="B4000" s="1" t="s">
        <v>13</v>
      </c>
      <c r="C4000" s="1" t="s">
        <v>2796</v>
      </c>
      <c r="D4000" s="3" t="s">
        <v>3911</v>
      </c>
      <c r="E4000" s="2">
        <v>44557.280428240738</v>
      </c>
    </row>
    <row r="4001" spans="1:5" ht="33" customHeight="1" x14ac:dyDescent="0.3">
      <c r="A4001" s="1" t="s">
        <v>4</v>
      </c>
      <c r="B4001" s="1" t="s">
        <v>13</v>
      </c>
      <c r="C4001" s="1" t="s">
        <v>2796</v>
      </c>
      <c r="D4001" s="3" t="s">
        <v>3911</v>
      </c>
      <c r="E4001" s="2">
        <v>44557.280659722222</v>
      </c>
    </row>
    <row r="4002" spans="1:5" ht="33" customHeight="1" x14ac:dyDescent="0.3">
      <c r="A4002" s="1" t="s">
        <v>4</v>
      </c>
      <c r="B4002" s="1" t="s">
        <v>13</v>
      </c>
      <c r="C4002" s="1" t="s">
        <v>2796</v>
      </c>
      <c r="D4002" s="3" t="s">
        <v>3911</v>
      </c>
      <c r="E4002" s="2">
        <v>44557.280833333331</v>
      </c>
    </row>
    <row r="4003" spans="1:5" ht="33" customHeight="1" x14ac:dyDescent="0.3">
      <c r="A4003" s="1" t="s">
        <v>4</v>
      </c>
      <c r="B4003" s="1" t="s">
        <v>13</v>
      </c>
      <c r="C4003" s="1" t="s">
        <v>2796</v>
      </c>
      <c r="D4003" s="3" t="s">
        <v>3910</v>
      </c>
      <c r="E4003" s="2">
        <v>44557.277245370373</v>
      </c>
    </row>
    <row r="4004" spans="1:5" ht="33" customHeight="1" x14ac:dyDescent="0.3">
      <c r="A4004" s="1" t="s">
        <v>4</v>
      </c>
      <c r="B4004" s="1" t="s">
        <v>13</v>
      </c>
      <c r="C4004" s="1" t="s">
        <v>2796</v>
      </c>
      <c r="D4004" s="3" t="s">
        <v>3911</v>
      </c>
      <c r="E4004" s="2">
        <v>44557.28261574074</v>
      </c>
    </row>
    <row r="4005" spans="1:5" ht="33" customHeight="1" x14ac:dyDescent="0.3">
      <c r="A4005" s="1" t="s">
        <v>4</v>
      </c>
      <c r="B4005" s="1" t="s">
        <v>13</v>
      </c>
      <c r="C4005" s="1" t="s">
        <v>2796</v>
      </c>
      <c r="D4005" s="3" t="s">
        <v>3913</v>
      </c>
      <c r="E4005" s="2">
        <v>44557.284039351849</v>
      </c>
    </row>
    <row r="4006" spans="1:5" ht="33" customHeight="1" x14ac:dyDescent="0.3">
      <c r="A4006" s="1" t="s">
        <v>4</v>
      </c>
      <c r="B4006" s="1" t="s">
        <v>13</v>
      </c>
      <c r="C4006" s="1" t="s">
        <v>2796</v>
      </c>
      <c r="D4006" s="3" t="s">
        <v>3913</v>
      </c>
      <c r="E4006" s="2">
        <v>44557.284074074072</v>
      </c>
    </row>
    <row r="4007" spans="1:5" ht="33" customHeight="1" x14ac:dyDescent="0.3">
      <c r="A4007" s="1" t="s">
        <v>4</v>
      </c>
      <c r="B4007" s="1" t="s">
        <v>13</v>
      </c>
      <c r="C4007" s="1" t="s">
        <v>2796</v>
      </c>
      <c r="D4007" s="3" t="s">
        <v>3913</v>
      </c>
      <c r="E4007" s="2">
        <v>44557.284189814818</v>
      </c>
    </row>
    <row r="4008" spans="1:5" ht="33" customHeight="1" x14ac:dyDescent="0.3">
      <c r="A4008" s="1" t="s">
        <v>4</v>
      </c>
      <c r="B4008" s="1" t="s">
        <v>13</v>
      </c>
      <c r="C4008" s="1" t="s">
        <v>2796</v>
      </c>
      <c r="D4008" s="3" t="s">
        <v>3913</v>
      </c>
      <c r="E4008" s="2">
        <v>44557.284236111111</v>
      </c>
    </row>
    <row r="4009" spans="1:5" ht="33" customHeight="1" x14ac:dyDescent="0.3">
      <c r="A4009" s="1" t="s">
        <v>4</v>
      </c>
      <c r="B4009" s="1" t="s">
        <v>13</v>
      </c>
      <c r="C4009" s="1" t="s">
        <v>2796</v>
      </c>
      <c r="D4009" s="3" t="s">
        <v>3913</v>
      </c>
      <c r="E4009" s="2">
        <v>44557.284363425926</v>
      </c>
    </row>
    <row r="4010" spans="1:5" ht="33" customHeight="1" x14ac:dyDescent="0.3">
      <c r="A4010" s="1" t="s">
        <v>4</v>
      </c>
      <c r="B4010" s="1" t="s">
        <v>13</v>
      </c>
      <c r="C4010" s="1" t="s">
        <v>2796</v>
      </c>
      <c r="D4010" s="3" t="s">
        <v>3913</v>
      </c>
      <c r="E4010" s="2">
        <v>44557.284432870372</v>
      </c>
    </row>
    <row r="4011" spans="1:5" ht="33" customHeight="1" x14ac:dyDescent="0.3">
      <c r="A4011" s="1" t="s">
        <v>4</v>
      </c>
      <c r="B4011" s="1" t="s">
        <v>13</v>
      </c>
      <c r="C4011" s="1" t="s">
        <v>2796</v>
      </c>
      <c r="D4011" s="3" t="s">
        <v>3913</v>
      </c>
      <c r="E4011" s="2">
        <v>44557.284490740742</v>
      </c>
    </row>
    <row r="4012" spans="1:5" ht="33" customHeight="1" x14ac:dyDescent="0.3">
      <c r="A4012" s="1" t="s">
        <v>4</v>
      </c>
      <c r="B4012" s="1" t="s">
        <v>5</v>
      </c>
      <c r="C4012" s="1" t="s">
        <v>2796</v>
      </c>
      <c r="D4012" s="3" t="s">
        <v>3914</v>
      </c>
      <c r="E4012" s="2">
        <v>44557.284513888888</v>
      </c>
    </row>
    <row r="4013" spans="1:5" ht="33" customHeight="1" x14ac:dyDescent="0.3">
      <c r="A4013" s="1" t="s">
        <v>4</v>
      </c>
      <c r="B4013" s="1" t="s">
        <v>13</v>
      </c>
      <c r="C4013" s="1" t="s">
        <v>2796</v>
      </c>
      <c r="D4013" s="3" t="s">
        <v>3913</v>
      </c>
      <c r="E4013" s="2">
        <v>44557.28465277778</v>
      </c>
    </row>
    <row r="4014" spans="1:5" ht="33" customHeight="1" x14ac:dyDescent="0.3">
      <c r="A4014" s="1" t="s">
        <v>4</v>
      </c>
      <c r="B4014" s="1" t="s">
        <v>13</v>
      </c>
      <c r="C4014" s="1" t="s">
        <v>2796</v>
      </c>
      <c r="D4014" s="3" t="s">
        <v>3913</v>
      </c>
      <c r="E4014" s="2">
        <v>44557.284791666665</v>
      </c>
    </row>
    <row r="4015" spans="1:5" ht="33" customHeight="1" x14ac:dyDescent="0.3">
      <c r="A4015" s="1" t="s">
        <v>4</v>
      </c>
      <c r="B4015" s="1" t="s">
        <v>13</v>
      </c>
      <c r="C4015" s="1" t="s">
        <v>2796</v>
      </c>
      <c r="D4015" s="3" t="s">
        <v>3913</v>
      </c>
      <c r="E4015" s="2">
        <v>44557.28570601852</v>
      </c>
    </row>
    <row r="4016" spans="1:5" ht="33" customHeight="1" x14ac:dyDescent="0.3">
      <c r="A4016" s="1" t="s">
        <v>23</v>
      </c>
      <c r="B4016" s="1" t="s">
        <v>5</v>
      </c>
      <c r="C4016" s="1" t="s">
        <v>2796</v>
      </c>
      <c r="D4016" s="3" t="s">
        <v>3904</v>
      </c>
      <c r="E4016" s="2">
        <v>44557.285925925928</v>
      </c>
    </row>
    <row r="4017" spans="1:5" ht="33" customHeight="1" x14ac:dyDescent="0.3">
      <c r="A4017" s="1" t="s">
        <v>11</v>
      </c>
      <c r="B4017" s="1" t="s">
        <v>5</v>
      </c>
      <c r="C4017" s="1" t="s">
        <v>2796</v>
      </c>
      <c r="D4017" s="3" t="s">
        <v>3915</v>
      </c>
      <c r="E4017" s="2">
        <v>44557.289155092592</v>
      </c>
    </row>
    <row r="4018" spans="1:5" ht="33" customHeight="1" x14ac:dyDescent="0.3">
      <c r="A4018" s="1" t="s">
        <v>17</v>
      </c>
      <c r="B4018" s="1" t="s">
        <v>5</v>
      </c>
      <c r="C4018" s="1" t="s">
        <v>2796</v>
      </c>
      <c r="D4018" s="3" t="s">
        <v>3916</v>
      </c>
      <c r="E4018" s="2">
        <v>44557.300555555557</v>
      </c>
    </row>
    <row r="4019" spans="1:5" ht="33" customHeight="1" x14ac:dyDescent="0.3">
      <c r="A4019" s="1" t="s">
        <v>23</v>
      </c>
      <c r="B4019" s="1" t="s">
        <v>5</v>
      </c>
      <c r="C4019" s="1" t="s">
        <v>2796</v>
      </c>
      <c r="D4019" s="3" t="s">
        <v>3917</v>
      </c>
      <c r="E4019" s="2">
        <v>44557.30064814815</v>
      </c>
    </row>
    <row r="4020" spans="1:5" ht="33" customHeight="1" x14ac:dyDescent="0.3">
      <c r="A4020" s="1" t="s">
        <v>4</v>
      </c>
      <c r="B4020" s="1" t="s">
        <v>5</v>
      </c>
      <c r="C4020" s="1" t="s">
        <v>2796</v>
      </c>
      <c r="D4020" s="3" t="s">
        <v>3918</v>
      </c>
      <c r="E4020" s="2">
        <v>44557.31077546296</v>
      </c>
    </row>
    <row r="4021" spans="1:5" ht="33" customHeight="1" x14ac:dyDescent="0.3">
      <c r="A4021" s="1" t="s">
        <v>4</v>
      </c>
      <c r="B4021" s="1" t="s">
        <v>5</v>
      </c>
      <c r="C4021" s="1" t="s">
        <v>2796</v>
      </c>
      <c r="D4021" s="3" t="s">
        <v>3919</v>
      </c>
      <c r="E4021" s="2">
        <v>44557.321712962963</v>
      </c>
    </row>
    <row r="4022" spans="1:5" ht="33" customHeight="1" x14ac:dyDescent="0.3">
      <c r="A4022" s="1" t="s">
        <v>7</v>
      </c>
      <c r="B4022" s="1" t="s">
        <v>5</v>
      </c>
      <c r="C4022" s="1" t="s">
        <v>2796</v>
      </c>
      <c r="D4022" s="3" t="s">
        <v>3920</v>
      </c>
      <c r="E4022" s="2">
        <v>44557.346076388887</v>
      </c>
    </row>
    <row r="4023" spans="1:5" ht="33" customHeight="1" x14ac:dyDescent="0.3">
      <c r="A4023" s="1" t="s">
        <v>7</v>
      </c>
      <c r="B4023" s="1" t="s">
        <v>5</v>
      </c>
      <c r="C4023" s="1" t="s">
        <v>2796</v>
      </c>
      <c r="D4023" s="3" t="s">
        <v>3921</v>
      </c>
      <c r="E4023" s="2">
        <v>44557.356539351851</v>
      </c>
    </row>
    <row r="4024" spans="1:5" ht="33" customHeight="1" x14ac:dyDescent="0.3">
      <c r="A4024" s="1" t="s">
        <v>4</v>
      </c>
      <c r="B4024" s="1" t="s">
        <v>5</v>
      </c>
      <c r="C4024" s="1" t="s">
        <v>2796</v>
      </c>
      <c r="D4024" s="3" t="s">
        <v>3922</v>
      </c>
      <c r="E4024" s="2">
        <v>44557.359513888892</v>
      </c>
    </row>
    <row r="4025" spans="1:5" ht="33" customHeight="1" x14ac:dyDescent="0.3">
      <c r="A4025" s="1" t="s">
        <v>9</v>
      </c>
      <c r="B4025" s="1" t="s">
        <v>5</v>
      </c>
      <c r="C4025" s="1" t="s">
        <v>2796</v>
      </c>
      <c r="D4025" s="3" t="s">
        <v>3923</v>
      </c>
      <c r="E4025" s="2">
        <v>44557.360821759263</v>
      </c>
    </row>
    <row r="4026" spans="1:5" ht="33" customHeight="1" x14ac:dyDescent="0.3">
      <c r="A4026" s="1" t="s">
        <v>9</v>
      </c>
      <c r="B4026" s="1" t="s">
        <v>5</v>
      </c>
      <c r="C4026" s="1" t="s">
        <v>2796</v>
      </c>
      <c r="D4026" s="3" t="s">
        <v>3924</v>
      </c>
      <c r="E4026" s="2">
        <v>44557.362754629627</v>
      </c>
    </row>
    <row r="4027" spans="1:5" ht="33" customHeight="1" x14ac:dyDescent="0.3">
      <c r="A4027" s="1" t="s">
        <v>4</v>
      </c>
      <c r="B4027" s="1" t="s">
        <v>5</v>
      </c>
      <c r="C4027" s="1" t="s">
        <v>2796</v>
      </c>
      <c r="D4027" s="3" t="s">
        <v>3925</v>
      </c>
      <c r="E4027" s="2">
        <v>44557.364629629628</v>
      </c>
    </row>
    <row r="4028" spans="1:5" ht="33" customHeight="1" x14ac:dyDescent="0.3">
      <c r="A4028" s="1" t="s">
        <v>4</v>
      </c>
      <c r="B4028" s="1" t="s">
        <v>5</v>
      </c>
      <c r="C4028" s="1" t="s">
        <v>2796</v>
      </c>
      <c r="D4028" s="3" t="s">
        <v>3926</v>
      </c>
      <c r="E4028" s="2">
        <v>44557.374340277776</v>
      </c>
    </row>
    <row r="4029" spans="1:5" ht="33" customHeight="1" x14ac:dyDescent="0.3">
      <c r="A4029" s="1" t="s">
        <v>4</v>
      </c>
      <c r="B4029" s="1" t="s">
        <v>5</v>
      </c>
      <c r="C4029" s="1" t="s">
        <v>2796</v>
      </c>
      <c r="D4029" s="3" t="s">
        <v>3927</v>
      </c>
      <c r="E4029" s="2">
        <v>44557.374479166669</v>
      </c>
    </row>
    <row r="4030" spans="1:5" ht="33" customHeight="1" x14ac:dyDescent="0.3">
      <c r="A4030" s="1" t="s">
        <v>9</v>
      </c>
      <c r="B4030" s="1" t="s">
        <v>5</v>
      </c>
      <c r="C4030" s="1" t="s">
        <v>2796</v>
      </c>
      <c r="D4030" s="3" t="s">
        <v>3928</v>
      </c>
      <c r="E4030" s="2">
        <v>44557.375208333331</v>
      </c>
    </row>
    <row r="4031" spans="1:5" ht="33" customHeight="1" x14ac:dyDescent="0.3">
      <c r="A4031" s="1" t="s">
        <v>9</v>
      </c>
      <c r="B4031" s="1" t="s">
        <v>5</v>
      </c>
      <c r="C4031" s="1" t="s">
        <v>2796</v>
      </c>
      <c r="D4031" s="3" t="s">
        <v>3929</v>
      </c>
      <c r="E4031" s="2">
        <v>44557.391597222224</v>
      </c>
    </row>
    <row r="4032" spans="1:5" ht="33" customHeight="1" x14ac:dyDescent="0.3">
      <c r="A4032" s="1" t="s">
        <v>4</v>
      </c>
      <c r="B4032" s="1" t="s">
        <v>13</v>
      </c>
      <c r="C4032" s="1" t="s">
        <v>2796</v>
      </c>
      <c r="D4032" s="3" t="s">
        <v>3930</v>
      </c>
      <c r="E4032" s="2">
        <v>44557.393692129626</v>
      </c>
    </row>
    <row r="4033" spans="1:5" ht="33" customHeight="1" x14ac:dyDescent="0.3">
      <c r="A4033" s="1" t="s">
        <v>9</v>
      </c>
      <c r="B4033" s="1" t="s">
        <v>5</v>
      </c>
      <c r="C4033" s="1" t="s">
        <v>2796</v>
      </c>
      <c r="D4033" s="3" t="s">
        <v>3931</v>
      </c>
      <c r="E4033" s="2">
        <v>44557.396273148152</v>
      </c>
    </row>
    <row r="4034" spans="1:5" ht="33" customHeight="1" x14ac:dyDescent="0.3">
      <c r="A4034" s="1" t="s">
        <v>9</v>
      </c>
      <c r="B4034" s="1" t="s">
        <v>5</v>
      </c>
      <c r="C4034" s="1" t="s">
        <v>2796</v>
      </c>
      <c r="D4034" s="3" t="s">
        <v>3932</v>
      </c>
      <c r="E4034" s="2">
        <v>44557.401967592596</v>
      </c>
    </row>
    <row r="4035" spans="1:5" ht="33" customHeight="1" x14ac:dyDescent="0.3">
      <c r="A4035" s="1" t="s">
        <v>9</v>
      </c>
      <c r="B4035" s="1" t="s">
        <v>5</v>
      </c>
      <c r="C4035" s="1" t="s">
        <v>2796</v>
      </c>
      <c r="D4035" s="3" t="s">
        <v>3933</v>
      </c>
      <c r="E4035" s="2">
        <v>44557.412118055552</v>
      </c>
    </row>
    <row r="4036" spans="1:5" ht="33" customHeight="1" x14ac:dyDescent="0.3">
      <c r="A4036" s="1" t="s">
        <v>4</v>
      </c>
      <c r="B4036" s="1" t="s">
        <v>5</v>
      </c>
      <c r="C4036" s="1" t="s">
        <v>2796</v>
      </c>
      <c r="D4036" s="3" t="s">
        <v>3934</v>
      </c>
      <c r="E4036" s="2">
        <v>44557.416273148148</v>
      </c>
    </row>
    <row r="4037" spans="1:5" ht="33" customHeight="1" x14ac:dyDescent="0.3">
      <c r="A4037" s="1" t="s">
        <v>11</v>
      </c>
      <c r="B4037" s="1" t="s">
        <v>5</v>
      </c>
      <c r="C4037" s="1" t="s">
        <v>2796</v>
      </c>
      <c r="D4037" s="3" t="s">
        <v>3935</v>
      </c>
      <c r="E4037" s="2">
        <v>44557.421643518515</v>
      </c>
    </row>
    <row r="4038" spans="1:5" ht="33" customHeight="1" x14ac:dyDescent="0.3">
      <c r="A4038" s="1" t="s">
        <v>9</v>
      </c>
      <c r="B4038" s="1" t="s">
        <v>5</v>
      </c>
      <c r="C4038" s="1" t="s">
        <v>2796</v>
      </c>
      <c r="D4038" s="3" t="s">
        <v>3936</v>
      </c>
      <c r="E4038" s="2">
        <v>44557.422951388886</v>
      </c>
    </row>
    <row r="4039" spans="1:5" ht="33" customHeight="1" x14ac:dyDescent="0.3">
      <c r="A4039" s="1" t="s">
        <v>23</v>
      </c>
      <c r="B4039" s="1" t="s">
        <v>5</v>
      </c>
      <c r="C4039" s="1" t="s">
        <v>2796</v>
      </c>
      <c r="D4039" s="3" t="s">
        <v>3937</v>
      </c>
      <c r="E4039" s="2">
        <v>44557.423645833333</v>
      </c>
    </row>
    <row r="4040" spans="1:5" ht="33" customHeight="1" x14ac:dyDescent="0.3">
      <c r="A4040" s="1" t="s">
        <v>4</v>
      </c>
      <c r="B4040" s="1" t="s">
        <v>13</v>
      </c>
      <c r="C4040" s="1" t="s">
        <v>2796</v>
      </c>
      <c r="D4040" s="3" t="s">
        <v>3938</v>
      </c>
      <c r="E4040" s="2">
        <v>44557.428194444445</v>
      </c>
    </row>
    <row r="4041" spans="1:5" ht="33" customHeight="1" x14ac:dyDescent="0.3">
      <c r="A4041" s="1" t="s">
        <v>4</v>
      </c>
      <c r="B4041" s="1" t="s">
        <v>5</v>
      </c>
      <c r="C4041" s="1" t="s">
        <v>2796</v>
      </c>
      <c r="D4041" s="3" t="s">
        <v>3939</v>
      </c>
      <c r="E4041" s="2">
        <v>44557.428206018521</v>
      </c>
    </row>
    <row r="4042" spans="1:5" ht="33" customHeight="1" x14ac:dyDescent="0.3">
      <c r="A4042" s="1" t="s">
        <v>9</v>
      </c>
      <c r="B4042" s="1" t="s">
        <v>5</v>
      </c>
      <c r="C4042" s="1" t="s">
        <v>2796</v>
      </c>
      <c r="D4042" s="3" t="s">
        <v>3940</v>
      </c>
      <c r="E4042" s="2">
        <v>44557.428738425922</v>
      </c>
    </row>
    <row r="4043" spans="1:5" ht="33" customHeight="1" x14ac:dyDescent="0.3">
      <c r="A4043" s="1" t="s">
        <v>9</v>
      </c>
      <c r="B4043" s="1" t="s">
        <v>5</v>
      </c>
      <c r="C4043" s="1" t="s">
        <v>2796</v>
      </c>
      <c r="D4043" s="3" t="s">
        <v>3941</v>
      </c>
      <c r="E4043" s="2">
        <v>44557.429097222222</v>
      </c>
    </row>
    <row r="4044" spans="1:5" ht="33" customHeight="1" x14ac:dyDescent="0.3">
      <c r="A4044" s="1" t="s">
        <v>11</v>
      </c>
      <c r="B4044" s="1" t="s">
        <v>30</v>
      </c>
      <c r="C4044" s="1" t="s">
        <v>2796</v>
      </c>
      <c r="D4044" s="3" t="s">
        <v>3942</v>
      </c>
      <c r="E4044" s="2">
        <v>44557.429664351854</v>
      </c>
    </row>
    <row r="4045" spans="1:5" ht="33" customHeight="1" x14ac:dyDescent="0.3">
      <c r="A4045" s="1" t="s">
        <v>9</v>
      </c>
      <c r="B4045" s="1" t="s">
        <v>5</v>
      </c>
      <c r="C4045" s="1" t="s">
        <v>2796</v>
      </c>
      <c r="D4045" s="3" t="s">
        <v>3943</v>
      </c>
      <c r="E4045" s="2">
        <v>44557.447928240741</v>
      </c>
    </row>
    <row r="4046" spans="1:5" ht="33" customHeight="1" x14ac:dyDescent="0.3">
      <c r="A4046" s="1" t="s">
        <v>9</v>
      </c>
      <c r="B4046" s="1" t="s">
        <v>5</v>
      </c>
      <c r="C4046" s="1" t="s">
        <v>2796</v>
      </c>
      <c r="D4046" s="3" t="s">
        <v>3927</v>
      </c>
      <c r="E4046" s="2">
        <v>44557.448692129627</v>
      </c>
    </row>
    <row r="4047" spans="1:5" ht="33" customHeight="1" x14ac:dyDescent="0.3">
      <c r="A4047" s="1" t="s">
        <v>48</v>
      </c>
      <c r="B4047" s="1" t="s">
        <v>13</v>
      </c>
      <c r="C4047" s="1" t="s">
        <v>2796</v>
      </c>
      <c r="D4047" s="3" t="s">
        <v>3944</v>
      </c>
      <c r="E4047" s="2">
        <v>44557.474444444444</v>
      </c>
    </row>
    <row r="4048" spans="1:5" ht="33" customHeight="1" x14ac:dyDescent="0.3">
      <c r="A4048" s="1" t="s">
        <v>4</v>
      </c>
      <c r="B4048" s="1" t="s">
        <v>13</v>
      </c>
      <c r="C4048" s="1" t="s">
        <v>2796</v>
      </c>
      <c r="D4048" s="3" t="s">
        <v>3945</v>
      </c>
      <c r="E4048" s="2">
        <v>44557.478715277779</v>
      </c>
    </row>
    <row r="4049" spans="1:5" ht="33" customHeight="1" x14ac:dyDescent="0.3">
      <c r="A4049" s="1" t="s">
        <v>4</v>
      </c>
      <c r="B4049" s="1" t="s">
        <v>13</v>
      </c>
      <c r="C4049" s="1" t="s">
        <v>2796</v>
      </c>
      <c r="D4049" s="3" t="s">
        <v>3946</v>
      </c>
      <c r="E4049" s="2">
        <v>44557.484178240738</v>
      </c>
    </row>
    <row r="4050" spans="1:5" ht="33" customHeight="1" x14ac:dyDescent="0.3">
      <c r="A4050" s="1" t="s">
        <v>4</v>
      </c>
      <c r="B4050" s="1" t="s">
        <v>13</v>
      </c>
      <c r="C4050" s="1" t="s">
        <v>2796</v>
      </c>
      <c r="D4050" s="3" t="s">
        <v>3946</v>
      </c>
      <c r="E4050" s="2">
        <v>44557.484212962961</v>
      </c>
    </row>
    <row r="4051" spans="1:5" ht="33" customHeight="1" x14ac:dyDescent="0.3">
      <c r="A4051" s="1" t="s">
        <v>4</v>
      </c>
      <c r="B4051" s="1" t="s">
        <v>13</v>
      </c>
      <c r="C4051" s="1" t="s">
        <v>2796</v>
      </c>
      <c r="D4051" s="3" t="s">
        <v>3946</v>
      </c>
      <c r="E4051" s="2">
        <v>44557.484259259261</v>
      </c>
    </row>
    <row r="4052" spans="1:5" ht="33" customHeight="1" x14ac:dyDescent="0.3">
      <c r="A4052" s="1" t="s">
        <v>4</v>
      </c>
      <c r="B4052" s="1" t="s">
        <v>13</v>
      </c>
      <c r="C4052" s="1" t="s">
        <v>2796</v>
      </c>
      <c r="D4052" s="3" t="s">
        <v>3946</v>
      </c>
      <c r="E4052" s="2">
        <v>44557.484305555554</v>
      </c>
    </row>
    <row r="4053" spans="1:5" ht="33" customHeight="1" x14ac:dyDescent="0.3">
      <c r="A4053" s="1" t="s">
        <v>4</v>
      </c>
      <c r="B4053" s="1" t="s">
        <v>13</v>
      </c>
      <c r="C4053" s="1" t="s">
        <v>2796</v>
      </c>
      <c r="D4053" s="3" t="s">
        <v>3947</v>
      </c>
      <c r="E4053" s="2">
        <v>44557.485671296294</v>
      </c>
    </row>
    <row r="4054" spans="1:5" ht="33" customHeight="1" x14ac:dyDescent="0.3">
      <c r="A4054" s="1" t="s">
        <v>4</v>
      </c>
      <c r="B4054" s="1" t="s">
        <v>13</v>
      </c>
      <c r="C4054" s="1" t="s">
        <v>2796</v>
      </c>
      <c r="D4054" s="3" t="s">
        <v>3947</v>
      </c>
      <c r="E4054" s="2">
        <v>44557.485844907409</v>
      </c>
    </row>
    <row r="4055" spans="1:5" ht="33" customHeight="1" x14ac:dyDescent="0.3">
      <c r="A4055" s="1" t="s">
        <v>4</v>
      </c>
      <c r="B4055" s="1" t="s">
        <v>13</v>
      </c>
      <c r="C4055" s="1" t="s">
        <v>2796</v>
      </c>
      <c r="D4055" s="3" t="s">
        <v>3947</v>
      </c>
      <c r="E4055" s="2">
        <v>44557.485798611109</v>
      </c>
    </row>
    <row r="4056" spans="1:5" ht="33" customHeight="1" x14ac:dyDescent="0.3">
      <c r="A4056" s="1" t="s">
        <v>4</v>
      </c>
      <c r="B4056" s="1" t="s">
        <v>13</v>
      </c>
      <c r="C4056" s="1" t="s">
        <v>2796</v>
      </c>
      <c r="D4056" s="3" t="s">
        <v>3947</v>
      </c>
      <c r="E4056" s="2">
        <v>44557.485902777778</v>
      </c>
    </row>
    <row r="4057" spans="1:5" ht="33" customHeight="1" x14ac:dyDescent="0.3">
      <c r="A4057" s="1" t="s">
        <v>4</v>
      </c>
      <c r="B4057" s="1" t="s">
        <v>13</v>
      </c>
      <c r="C4057" s="1" t="s">
        <v>2796</v>
      </c>
      <c r="D4057" s="3" t="s">
        <v>3947</v>
      </c>
      <c r="E4057" s="2">
        <v>44557.485937500001</v>
      </c>
    </row>
    <row r="4058" spans="1:5" ht="33" customHeight="1" x14ac:dyDescent="0.3">
      <c r="A4058" s="1" t="s">
        <v>4</v>
      </c>
      <c r="B4058" s="1" t="s">
        <v>13</v>
      </c>
      <c r="C4058" s="1" t="s">
        <v>2796</v>
      </c>
      <c r="D4058" s="3" t="s">
        <v>3947</v>
      </c>
      <c r="E4058" s="2">
        <v>44557.485983796294</v>
      </c>
    </row>
    <row r="4059" spans="1:5" ht="33" customHeight="1" x14ac:dyDescent="0.3">
      <c r="A4059" s="1" t="s">
        <v>4</v>
      </c>
      <c r="B4059" s="1" t="s">
        <v>13</v>
      </c>
      <c r="C4059" s="1" t="s">
        <v>2796</v>
      </c>
      <c r="D4059" s="3" t="s">
        <v>3947</v>
      </c>
      <c r="E4059" s="2">
        <v>44557.486018518517</v>
      </c>
    </row>
    <row r="4060" spans="1:5" ht="33" customHeight="1" x14ac:dyDescent="0.3">
      <c r="A4060" s="1" t="s">
        <v>4</v>
      </c>
      <c r="B4060" s="1" t="s">
        <v>13</v>
      </c>
      <c r="C4060" s="1" t="s">
        <v>2796</v>
      </c>
      <c r="D4060" s="3" t="s">
        <v>3947</v>
      </c>
      <c r="E4060" s="2">
        <v>44557.48605324074</v>
      </c>
    </row>
    <row r="4061" spans="1:5" ht="33" customHeight="1" x14ac:dyDescent="0.3">
      <c r="A4061" s="1" t="s">
        <v>4</v>
      </c>
      <c r="B4061" s="1" t="s">
        <v>13</v>
      </c>
      <c r="C4061" s="1" t="s">
        <v>2796</v>
      </c>
      <c r="D4061" s="3" t="s">
        <v>3947</v>
      </c>
      <c r="E4061" s="2">
        <v>44557.486261574071</v>
      </c>
    </row>
    <row r="4062" spans="1:5" ht="33" customHeight="1" x14ac:dyDescent="0.3">
      <c r="A4062" s="1" t="s">
        <v>4</v>
      </c>
      <c r="B4062" s="1" t="s">
        <v>13</v>
      </c>
      <c r="C4062" s="1" t="s">
        <v>2796</v>
      </c>
      <c r="D4062" s="3" t="s">
        <v>3947</v>
      </c>
      <c r="E4062" s="2">
        <v>44557.486296296294</v>
      </c>
    </row>
    <row r="4063" spans="1:5" ht="33" customHeight="1" x14ac:dyDescent="0.3">
      <c r="A4063" s="1" t="s">
        <v>4</v>
      </c>
      <c r="B4063" s="1" t="s">
        <v>13</v>
      </c>
      <c r="C4063" s="1" t="s">
        <v>2796</v>
      </c>
      <c r="D4063" s="3" t="s">
        <v>3947</v>
      </c>
      <c r="E4063" s="2">
        <v>44557.486331018517</v>
      </c>
    </row>
    <row r="4064" spans="1:5" ht="33" customHeight="1" x14ac:dyDescent="0.3">
      <c r="A4064" s="1" t="s">
        <v>4</v>
      </c>
      <c r="B4064" s="1" t="s">
        <v>13</v>
      </c>
      <c r="C4064" s="1" t="s">
        <v>2796</v>
      </c>
      <c r="D4064" s="3" t="s">
        <v>3947</v>
      </c>
      <c r="E4064" s="2">
        <v>44557.486388888887</v>
      </c>
    </row>
    <row r="4065" spans="1:5" ht="33" customHeight="1" x14ac:dyDescent="0.3">
      <c r="A4065" s="1" t="s">
        <v>48</v>
      </c>
      <c r="B4065" s="1" t="s">
        <v>5</v>
      </c>
      <c r="C4065" s="1" t="s">
        <v>2796</v>
      </c>
      <c r="D4065" s="3" t="s">
        <v>3948</v>
      </c>
      <c r="E4065" s="2">
        <v>44557.511793981481</v>
      </c>
    </row>
    <row r="4066" spans="1:5" ht="33" customHeight="1" x14ac:dyDescent="0.3">
      <c r="A4066" s="1" t="s">
        <v>11</v>
      </c>
      <c r="B4066" s="1" t="s">
        <v>5</v>
      </c>
      <c r="C4066" s="1" t="s">
        <v>2796</v>
      </c>
      <c r="D4066" s="3" t="s">
        <v>3949</v>
      </c>
      <c r="E4066" s="2">
        <v>44557.513773148145</v>
      </c>
    </row>
    <row r="4067" spans="1:5" ht="33" customHeight="1" x14ac:dyDescent="0.3">
      <c r="A4067" s="1" t="s">
        <v>23</v>
      </c>
      <c r="B4067" s="1" t="s">
        <v>5</v>
      </c>
      <c r="C4067" s="1" t="s">
        <v>2796</v>
      </c>
      <c r="D4067" s="3" t="s">
        <v>3950</v>
      </c>
      <c r="E4067" s="2">
        <v>44557.522615740738</v>
      </c>
    </row>
    <row r="4068" spans="1:5" ht="33" customHeight="1" x14ac:dyDescent="0.3">
      <c r="A4068" s="1" t="s">
        <v>17</v>
      </c>
      <c r="B4068" s="1" t="s">
        <v>5</v>
      </c>
      <c r="C4068" s="1" t="s">
        <v>2796</v>
      </c>
      <c r="D4068" s="3" t="s">
        <v>3951</v>
      </c>
      <c r="E4068" s="2">
        <v>44557.52542824074</v>
      </c>
    </row>
    <row r="4069" spans="1:5" ht="33" customHeight="1" x14ac:dyDescent="0.3">
      <c r="A4069" s="1" t="s">
        <v>9</v>
      </c>
      <c r="B4069" s="1" t="s">
        <v>5</v>
      </c>
      <c r="C4069" s="1" t="s">
        <v>2796</v>
      </c>
      <c r="D4069" s="3" t="s">
        <v>3952</v>
      </c>
      <c r="E4069" s="2">
        <v>44557.527905092589</v>
      </c>
    </row>
    <row r="4070" spans="1:5" ht="33" customHeight="1" x14ac:dyDescent="0.3">
      <c r="A4070" s="1" t="s">
        <v>4</v>
      </c>
      <c r="B4070" s="1" t="s">
        <v>5</v>
      </c>
      <c r="C4070" s="1" t="s">
        <v>2796</v>
      </c>
      <c r="D4070" s="3" t="s">
        <v>3953</v>
      </c>
      <c r="E4070" s="2">
        <v>44557.527974537035</v>
      </c>
    </row>
    <row r="4071" spans="1:5" ht="33" customHeight="1" x14ac:dyDescent="0.3">
      <c r="A4071" s="1" t="s">
        <v>64</v>
      </c>
      <c r="B4071" s="1" t="s">
        <v>1438</v>
      </c>
      <c r="C4071" s="1" t="s">
        <v>2796</v>
      </c>
      <c r="D4071" s="3" t="s">
        <v>3954</v>
      </c>
      <c r="E4071" s="2">
        <v>44557.531388888892</v>
      </c>
    </row>
    <row r="4072" spans="1:5" ht="33" customHeight="1" x14ac:dyDescent="0.3">
      <c r="A4072" s="1" t="s">
        <v>17</v>
      </c>
      <c r="B4072" s="1" t="s">
        <v>1438</v>
      </c>
      <c r="C4072" s="1" t="s">
        <v>2796</v>
      </c>
      <c r="D4072" s="3" t="s">
        <v>3955</v>
      </c>
      <c r="E4072" s="2">
        <v>44557.540300925924</v>
      </c>
    </row>
    <row r="4073" spans="1:5" ht="33" customHeight="1" x14ac:dyDescent="0.3">
      <c r="A4073" s="1" t="s">
        <v>23</v>
      </c>
      <c r="B4073" s="1" t="s">
        <v>5</v>
      </c>
      <c r="C4073" s="1" t="s">
        <v>2796</v>
      </c>
      <c r="D4073" s="3" t="s">
        <v>3956</v>
      </c>
      <c r="E4073" s="2">
        <v>44557.543541666666</v>
      </c>
    </row>
    <row r="4074" spans="1:5" ht="33" customHeight="1" x14ac:dyDescent="0.3">
      <c r="A4074" s="1" t="s">
        <v>4</v>
      </c>
      <c r="B4074" s="1" t="s">
        <v>5</v>
      </c>
      <c r="C4074" s="1" t="s">
        <v>2796</v>
      </c>
      <c r="D4074" s="3" t="s">
        <v>3957</v>
      </c>
      <c r="E4074" s="2">
        <v>44557.548055555555</v>
      </c>
    </row>
    <row r="4075" spans="1:5" ht="33" customHeight="1" x14ac:dyDescent="0.3">
      <c r="A4075" s="1" t="s">
        <v>4</v>
      </c>
      <c r="B4075" s="1" t="s">
        <v>5</v>
      </c>
      <c r="C4075" s="1" t="s">
        <v>2796</v>
      </c>
      <c r="D4075" s="3" t="s">
        <v>3958</v>
      </c>
      <c r="E4075" s="2">
        <v>44557.567685185182</v>
      </c>
    </row>
    <row r="4076" spans="1:5" ht="33" customHeight="1" x14ac:dyDescent="0.3">
      <c r="A4076" s="1" t="s">
        <v>4</v>
      </c>
      <c r="B4076" s="1" t="s">
        <v>5</v>
      </c>
      <c r="C4076" s="1" t="s">
        <v>2796</v>
      </c>
      <c r="D4076" s="3" t="s">
        <v>3959</v>
      </c>
      <c r="E4076" s="2">
        <v>44557.574930555558</v>
      </c>
    </row>
    <row r="4077" spans="1:5" ht="33" customHeight="1" x14ac:dyDescent="0.3">
      <c r="A4077" s="1" t="s">
        <v>23</v>
      </c>
      <c r="B4077" s="1" t="s">
        <v>5</v>
      </c>
      <c r="C4077" s="1" t="s">
        <v>2796</v>
      </c>
      <c r="D4077" s="3" t="s">
        <v>3960</v>
      </c>
      <c r="E4077" s="2">
        <v>44557.57775462963</v>
      </c>
    </row>
    <row r="4078" spans="1:5" ht="33" customHeight="1" x14ac:dyDescent="0.3">
      <c r="A4078" s="1" t="s">
        <v>4</v>
      </c>
      <c r="B4078" s="1" t="s">
        <v>1438</v>
      </c>
      <c r="C4078" s="1" t="s">
        <v>2796</v>
      </c>
      <c r="D4078" s="3" t="s">
        <v>3961</v>
      </c>
      <c r="E4078" s="2">
        <v>44557.58148148148</v>
      </c>
    </row>
    <row r="4079" spans="1:5" ht="33" customHeight="1" x14ac:dyDescent="0.3">
      <c r="A4079" s="1" t="s">
        <v>42</v>
      </c>
      <c r="B4079" s="1" t="s">
        <v>5</v>
      </c>
      <c r="C4079" s="1" t="s">
        <v>2796</v>
      </c>
      <c r="D4079" s="3" t="s">
        <v>3962</v>
      </c>
      <c r="E4079" s="2">
        <v>44557.583182870374</v>
      </c>
    </row>
    <row r="4080" spans="1:5" ht="33" customHeight="1" x14ac:dyDescent="0.3">
      <c r="A4080" s="1" t="s">
        <v>4</v>
      </c>
      <c r="B4080" s="1" t="s">
        <v>5</v>
      </c>
      <c r="C4080" s="1" t="s">
        <v>2796</v>
      </c>
      <c r="D4080" s="3" t="s">
        <v>3963</v>
      </c>
      <c r="E4080" s="2">
        <v>44557.606319444443</v>
      </c>
    </row>
    <row r="4081" spans="1:5" ht="33" customHeight="1" x14ac:dyDescent="0.3">
      <c r="A4081" s="1" t="s">
        <v>42</v>
      </c>
      <c r="B4081" s="1" t="s">
        <v>1438</v>
      </c>
      <c r="C4081" s="1" t="s">
        <v>2796</v>
      </c>
      <c r="D4081" s="3" t="s">
        <v>3964</v>
      </c>
      <c r="E4081" s="2">
        <v>44557.607141203705</v>
      </c>
    </row>
    <row r="4082" spans="1:5" ht="33" customHeight="1" x14ac:dyDescent="0.3">
      <c r="A4082" s="1" t="s">
        <v>23</v>
      </c>
      <c r="B4082" s="1" t="s">
        <v>5</v>
      </c>
      <c r="C4082" s="1" t="s">
        <v>2796</v>
      </c>
      <c r="D4082" s="3" t="s">
        <v>3965</v>
      </c>
      <c r="E4082" s="2">
        <v>44557.612557870372</v>
      </c>
    </row>
    <row r="4083" spans="1:5" ht="33" customHeight="1" x14ac:dyDescent="0.3">
      <c r="A4083" s="1" t="s">
        <v>9</v>
      </c>
      <c r="B4083" s="1" t="s">
        <v>5</v>
      </c>
      <c r="C4083" s="1" t="s">
        <v>2796</v>
      </c>
      <c r="D4083" s="3" t="s">
        <v>3966</v>
      </c>
      <c r="E4083" s="2">
        <v>44557.616238425922</v>
      </c>
    </row>
    <row r="4084" spans="1:5" ht="33" customHeight="1" x14ac:dyDescent="0.3">
      <c r="A4084" s="1" t="s">
        <v>9</v>
      </c>
      <c r="B4084" s="1" t="s">
        <v>1438</v>
      </c>
      <c r="C4084" s="1" t="s">
        <v>2796</v>
      </c>
      <c r="D4084" s="3" t="s">
        <v>3967</v>
      </c>
      <c r="E4084" s="2">
        <v>44557.619733796295</v>
      </c>
    </row>
    <row r="4085" spans="1:5" ht="33" customHeight="1" x14ac:dyDescent="0.3">
      <c r="A4085" s="1" t="s">
        <v>4</v>
      </c>
      <c r="B4085" s="1" t="s">
        <v>5</v>
      </c>
      <c r="C4085" s="1" t="s">
        <v>2796</v>
      </c>
      <c r="D4085" s="3" t="s">
        <v>3968</v>
      </c>
      <c r="E4085" s="2">
        <v>44557.645208333335</v>
      </c>
    </row>
    <row r="4086" spans="1:5" ht="33" customHeight="1" x14ac:dyDescent="0.3">
      <c r="A4086" s="1" t="s">
        <v>4</v>
      </c>
      <c r="B4086" s="1" t="s">
        <v>5</v>
      </c>
      <c r="C4086" s="1" t="s">
        <v>2796</v>
      </c>
      <c r="D4086" s="3" t="s">
        <v>3969</v>
      </c>
      <c r="E4086" s="2">
        <v>44557.699745370373</v>
      </c>
    </row>
    <row r="4087" spans="1:5" ht="33" customHeight="1" x14ac:dyDescent="0.3">
      <c r="A4087" s="1" t="s">
        <v>23</v>
      </c>
      <c r="B4087" s="1" t="s">
        <v>5</v>
      </c>
      <c r="C4087" s="1" t="s">
        <v>2796</v>
      </c>
      <c r="D4087" s="3" t="s">
        <v>3970</v>
      </c>
      <c r="E4087" s="2">
        <v>44557.706944444442</v>
      </c>
    </row>
    <row r="4088" spans="1:5" ht="33" customHeight="1" x14ac:dyDescent="0.3">
      <c r="A4088" s="1" t="s">
        <v>4</v>
      </c>
      <c r="B4088" s="1" t="s">
        <v>5</v>
      </c>
      <c r="C4088" s="1" t="s">
        <v>2796</v>
      </c>
      <c r="D4088" s="3" t="s">
        <v>3971</v>
      </c>
      <c r="E4088" s="2">
        <v>44557.749490740738</v>
      </c>
    </row>
    <row r="4089" spans="1:5" ht="33" customHeight="1" x14ac:dyDescent="0.3">
      <c r="A4089" s="1" t="s">
        <v>42</v>
      </c>
      <c r="B4089" s="1" t="s">
        <v>5</v>
      </c>
      <c r="C4089" s="1" t="s">
        <v>2796</v>
      </c>
      <c r="D4089" s="3" t="s">
        <v>3972</v>
      </c>
      <c r="E4089" s="2">
        <v>44557.750358796293</v>
      </c>
    </row>
    <row r="4090" spans="1:5" ht="33" customHeight="1" x14ac:dyDescent="0.3">
      <c r="A4090" s="1" t="s">
        <v>48</v>
      </c>
      <c r="B4090" s="1" t="s">
        <v>5</v>
      </c>
      <c r="C4090" s="1" t="s">
        <v>2796</v>
      </c>
      <c r="D4090" s="3" t="s">
        <v>3973</v>
      </c>
      <c r="E4090" s="2">
        <v>44557.758599537039</v>
      </c>
    </row>
    <row r="4091" spans="1:5" ht="33" customHeight="1" x14ac:dyDescent="0.3">
      <c r="A4091" s="1" t="s">
        <v>11</v>
      </c>
      <c r="B4091" s="1" t="s">
        <v>5</v>
      </c>
      <c r="C4091" s="1" t="s">
        <v>2796</v>
      </c>
      <c r="D4091" s="3" t="s">
        <v>3974</v>
      </c>
      <c r="E4091" s="2">
        <v>44557.767326388886</v>
      </c>
    </row>
    <row r="4092" spans="1:5" ht="33" customHeight="1" x14ac:dyDescent="0.3">
      <c r="A4092" s="1" t="s">
        <v>4</v>
      </c>
      <c r="B4092" s="1" t="s">
        <v>5</v>
      </c>
      <c r="C4092" s="1" t="s">
        <v>2796</v>
      </c>
      <c r="D4092" s="3" t="s">
        <v>3975</v>
      </c>
      <c r="E4092" s="2">
        <v>44557.879664351851</v>
      </c>
    </row>
    <row r="4093" spans="1:5" ht="33" customHeight="1" x14ac:dyDescent="0.3">
      <c r="A4093" s="1" t="s">
        <v>42</v>
      </c>
      <c r="B4093" s="1" t="s">
        <v>1438</v>
      </c>
      <c r="C4093" s="1" t="s">
        <v>2796</v>
      </c>
      <c r="D4093" s="3" t="s">
        <v>3976</v>
      </c>
      <c r="E4093" s="2">
        <v>44557.943298611113</v>
      </c>
    </row>
    <row r="4094" spans="1:5" ht="33" customHeight="1" x14ac:dyDescent="0.3">
      <c r="A4094" s="1" t="s">
        <v>42</v>
      </c>
      <c r="B4094" s="1" t="s">
        <v>13</v>
      </c>
      <c r="C4094" s="1" t="s">
        <v>2796</v>
      </c>
      <c r="D4094" s="3" t="s">
        <v>3977</v>
      </c>
      <c r="E4094" s="2">
        <v>44558.047951388886</v>
      </c>
    </row>
    <row r="4095" spans="1:5" ht="33" customHeight="1" x14ac:dyDescent="0.3">
      <c r="A4095" s="1" t="s">
        <v>9</v>
      </c>
      <c r="B4095" s="1" t="s">
        <v>5</v>
      </c>
      <c r="C4095" s="1" t="s">
        <v>2796</v>
      </c>
      <c r="D4095" s="3" t="s">
        <v>3978</v>
      </c>
      <c r="E4095" s="2">
        <v>44558.112280092595</v>
      </c>
    </row>
    <row r="4096" spans="1:5" ht="33" customHeight="1" x14ac:dyDescent="0.3">
      <c r="A4096" s="1" t="s">
        <v>9</v>
      </c>
      <c r="B4096" s="1" t="s">
        <v>5</v>
      </c>
      <c r="C4096" s="1" t="s">
        <v>2796</v>
      </c>
      <c r="D4096" s="3" t="s">
        <v>3979</v>
      </c>
      <c r="E4096" s="2">
        <v>44558.133344907408</v>
      </c>
    </row>
    <row r="4097" spans="1:5" ht="33" customHeight="1" x14ac:dyDescent="0.3">
      <c r="A4097" s="1" t="s">
        <v>9</v>
      </c>
      <c r="B4097" s="1" t="s">
        <v>5</v>
      </c>
      <c r="C4097" s="1" t="s">
        <v>2796</v>
      </c>
      <c r="D4097" s="3" t="s">
        <v>3980</v>
      </c>
      <c r="E4097" s="2">
        <v>44558.151608796295</v>
      </c>
    </row>
    <row r="4098" spans="1:5" ht="33" customHeight="1" x14ac:dyDescent="0.3">
      <c r="A4098" s="1" t="s">
        <v>4</v>
      </c>
      <c r="B4098" s="1" t="s">
        <v>5</v>
      </c>
      <c r="C4098" s="1" t="s">
        <v>2796</v>
      </c>
      <c r="D4098" s="3" t="s">
        <v>3981</v>
      </c>
      <c r="E4098" s="2">
        <v>44558.155381944445</v>
      </c>
    </row>
    <row r="4099" spans="1:5" ht="33" customHeight="1" x14ac:dyDescent="0.3">
      <c r="A4099" s="1" t="s">
        <v>42</v>
      </c>
      <c r="B4099" s="1" t="s">
        <v>5</v>
      </c>
      <c r="C4099" s="1" t="s">
        <v>2796</v>
      </c>
      <c r="D4099" s="3" t="s">
        <v>3982</v>
      </c>
      <c r="E4099" s="2">
        <v>44558.184004629627</v>
      </c>
    </row>
    <row r="4100" spans="1:5" ht="33" customHeight="1" x14ac:dyDescent="0.3">
      <c r="A4100" s="1" t="s">
        <v>17</v>
      </c>
      <c r="B4100" s="1" t="s">
        <v>5</v>
      </c>
      <c r="C4100" s="1" t="s">
        <v>2796</v>
      </c>
      <c r="D4100" s="3" t="e" cm="1">
        <f t="array" ref="D4100">-Car lease
-Food coupons/card
-employer contribution - NPS
-Stock options</f>
        <v>#NAME?</v>
      </c>
      <c r="E4100" s="2">
        <v>44558.198657407411</v>
      </c>
    </row>
    <row r="4101" spans="1:5" ht="33" customHeight="1" x14ac:dyDescent="0.3">
      <c r="A4101" s="1" t="s">
        <v>11</v>
      </c>
      <c r="B4101" s="1" t="s">
        <v>5</v>
      </c>
      <c r="C4101" s="1" t="s">
        <v>2796</v>
      </c>
      <c r="D4101" s="3" t="s">
        <v>3983</v>
      </c>
      <c r="E4101" s="2">
        <v>44558.198923611111</v>
      </c>
    </row>
    <row r="4102" spans="1:5" ht="33" customHeight="1" x14ac:dyDescent="0.3">
      <c r="A4102" s="1" t="s">
        <v>4</v>
      </c>
      <c r="B4102" s="1" t="s">
        <v>5</v>
      </c>
      <c r="C4102" s="1" t="s">
        <v>2796</v>
      </c>
      <c r="D4102" s="3" t="s">
        <v>3984</v>
      </c>
      <c r="E4102" s="2">
        <v>44558.209849537037</v>
      </c>
    </row>
    <row r="4103" spans="1:5" ht="33" customHeight="1" x14ac:dyDescent="0.3">
      <c r="A4103" s="1" t="s">
        <v>11</v>
      </c>
      <c r="B4103" s="1" t="s">
        <v>5</v>
      </c>
      <c r="C4103" s="1" t="s">
        <v>2796</v>
      </c>
      <c r="D4103" s="3" t="s">
        <v>3985</v>
      </c>
      <c r="E4103" s="2">
        <v>44558.228819444441</v>
      </c>
    </row>
    <row r="4104" spans="1:5" ht="33" customHeight="1" x14ac:dyDescent="0.3">
      <c r="A4104" s="1" t="s">
        <v>48</v>
      </c>
      <c r="B4104" s="1" t="s">
        <v>5</v>
      </c>
      <c r="C4104" s="1" t="s">
        <v>2796</v>
      </c>
      <c r="D4104" s="3" t="s">
        <v>3986</v>
      </c>
      <c r="E4104" s="2">
        <v>44558.248749999999</v>
      </c>
    </row>
    <row r="4105" spans="1:5" ht="33" customHeight="1" x14ac:dyDescent="0.3">
      <c r="A4105" s="1" t="s">
        <v>4</v>
      </c>
      <c r="B4105" s="1" t="s">
        <v>5</v>
      </c>
      <c r="C4105" s="1" t="s">
        <v>2796</v>
      </c>
      <c r="D4105" s="3" t="s">
        <v>3987</v>
      </c>
      <c r="E4105" s="2">
        <v>44558.250902777778</v>
      </c>
    </row>
    <row r="4106" spans="1:5" ht="33" customHeight="1" x14ac:dyDescent="0.3">
      <c r="A4106" s="1" t="s">
        <v>4</v>
      </c>
      <c r="B4106" s="1" t="s">
        <v>5</v>
      </c>
      <c r="C4106" s="1" t="s">
        <v>2796</v>
      </c>
      <c r="D4106" s="3" t="s">
        <v>3988</v>
      </c>
      <c r="E4106" s="2">
        <v>44558.252824074072</v>
      </c>
    </row>
    <row r="4107" spans="1:5" ht="33" customHeight="1" x14ac:dyDescent="0.3">
      <c r="A4107" s="1" t="s">
        <v>4</v>
      </c>
      <c r="B4107" s="1" t="s">
        <v>5</v>
      </c>
      <c r="C4107" s="1" t="s">
        <v>2796</v>
      </c>
      <c r="D4107" s="3" t="s">
        <v>3989</v>
      </c>
      <c r="E4107" s="2">
        <v>44558.263182870367</v>
      </c>
    </row>
    <row r="4108" spans="1:5" ht="33" customHeight="1" x14ac:dyDescent="0.3">
      <c r="A4108" s="1" t="s">
        <v>9</v>
      </c>
      <c r="B4108" s="1" t="s">
        <v>5</v>
      </c>
      <c r="C4108" s="1" t="s">
        <v>2796</v>
      </c>
      <c r="D4108" s="3" t="s">
        <v>3990</v>
      </c>
      <c r="E4108" s="2">
        <v>44558.263657407406</v>
      </c>
    </row>
    <row r="4109" spans="1:5" ht="33" customHeight="1" x14ac:dyDescent="0.3">
      <c r="A4109" s="1" t="s">
        <v>4</v>
      </c>
      <c r="B4109" s="1" t="s">
        <v>5</v>
      </c>
      <c r="C4109" s="1" t="s">
        <v>2796</v>
      </c>
      <c r="D4109" s="3" t="s">
        <v>3991</v>
      </c>
      <c r="E4109" s="2">
        <v>44558.268333333333</v>
      </c>
    </row>
    <row r="4110" spans="1:5" ht="33" customHeight="1" x14ac:dyDescent="0.3">
      <c r="A4110" s="1" t="s">
        <v>42</v>
      </c>
      <c r="B4110" s="1" t="s">
        <v>5</v>
      </c>
      <c r="C4110" s="1" t="s">
        <v>2796</v>
      </c>
      <c r="D4110" s="3" t="s">
        <v>3992</v>
      </c>
      <c r="E4110" s="2">
        <v>44558.276342592595</v>
      </c>
    </row>
    <row r="4111" spans="1:5" ht="33" customHeight="1" x14ac:dyDescent="0.3">
      <c r="A4111" s="1" t="s">
        <v>17</v>
      </c>
      <c r="B4111" s="1" t="s">
        <v>30</v>
      </c>
      <c r="C4111" s="1" t="s">
        <v>2796</v>
      </c>
      <c r="D4111" s="3" t="s">
        <v>3993</v>
      </c>
      <c r="E4111" s="2">
        <v>44558.2815162037</v>
      </c>
    </row>
    <row r="4112" spans="1:5" ht="33" customHeight="1" x14ac:dyDescent="0.3">
      <c r="A4112" s="1" t="s">
        <v>11</v>
      </c>
      <c r="B4112" s="1" t="s">
        <v>5</v>
      </c>
      <c r="C4112" s="1" t="s">
        <v>2796</v>
      </c>
      <c r="D4112" s="3" t="s">
        <v>3994</v>
      </c>
      <c r="E4112" s="2">
        <v>44558.284398148149</v>
      </c>
    </row>
    <row r="4113" spans="1:5" ht="33" customHeight="1" x14ac:dyDescent="0.3">
      <c r="A4113" s="1" t="s">
        <v>11</v>
      </c>
      <c r="B4113" s="1" t="s">
        <v>5</v>
      </c>
      <c r="C4113" s="1" t="s">
        <v>2796</v>
      </c>
      <c r="D4113" s="3" t="s">
        <v>3995</v>
      </c>
      <c r="E4113" s="2">
        <v>44558.29277777778</v>
      </c>
    </row>
    <row r="4114" spans="1:5" ht="33" customHeight="1" x14ac:dyDescent="0.3">
      <c r="A4114" s="1" t="s">
        <v>4</v>
      </c>
      <c r="B4114" s="1" t="s">
        <v>5</v>
      </c>
      <c r="C4114" s="1" t="s">
        <v>2796</v>
      </c>
      <c r="D4114" s="3" t="s">
        <v>3996</v>
      </c>
      <c r="E4114" s="2">
        <v>44558.299351851849</v>
      </c>
    </row>
    <row r="4115" spans="1:5" ht="33" customHeight="1" x14ac:dyDescent="0.3">
      <c r="A4115" s="1" t="s">
        <v>17</v>
      </c>
      <c r="B4115" s="1" t="s">
        <v>5</v>
      </c>
      <c r="C4115" s="1" t="s">
        <v>2796</v>
      </c>
      <c r="D4115" s="3" t="s">
        <v>3997</v>
      </c>
      <c r="E4115" s="2">
        <v>44558.301469907405</v>
      </c>
    </row>
    <row r="4116" spans="1:5" ht="33" customHeight="1" x14ac:dyDescent="0.3">
      <c r="A4116" s="1" t="s">
        <v>4</v>
      </c>
      <c r="B4116" s="1" t="s">
        <v>5</v>
      </c>
      <c r="C4116" s="1" t="s">
        <v>2796</v>
      </c>
      <c r="D4116" s="3" t="s">
        <v>3998</v>
      </c>
      <c r="E4116" s="2">
        <v>44558.302627314813</v>
      </c>
    </row>
    <row r="4117" spans="1:5" ht="33" customHeight="1" x14ac:dyDescent="0.3">
      <c r="A4117" s="1" t="s">
        <v>9</v>
      </c>
      <c r="B4117" s="1" t="s">
        <v>5</v>
      </c>
      <c r="C4117" s="1" t="s">
        <v>2796</v>
      </c>
      <c r="D4117" s="3" t="s">
        <v>3999</v>
      </c>
      <c r="E4117" s="2">
        <v>44558.307743055557</v>
      </c>
    </row>
    <row r="4118" spans="1:5" ht="33" customHeight="1" x14ac:dyDescent="0.3">
      <c r="A4118" s="1" t="s">
        <v>17</v>
      </c>
      <c r="B4118" s="1" t="s">
        <v>5</v>
      </c>
      <c r="C4118" s="1" t="s">
        <v>2796</v>
      </c>
      <c r="D4118" s="3" t="s">
        <v>4000</v>
      </c>
      <c r="E4118" s="2">
        <v>44558.332766203705</v>
      </c>
    </row>
    <row r="4119" spans="1:5" ht="33" customHeight="1" x14ac:dyDescent="0.3">
      <c r="A4119" s="1" t="s">
        <v>11</v>
      </c>
      <c r="B4119" s="1" t="s">
        <v>5</v>
      </c>
      <c r="C4119" s="1" t="s">
        <v>2796</v>
      </c>
      <c r="D4119" s="3" t="s">
        <v>4001</v>
      </c>
      <c r="E4119" s="2">
        <v>44558.337476851855</v>
      </c>
    </row>
    <row r="4120" spans="1:5" ht="33" customHeight="1" x14ac:dyDescent="0.3">
      <c r="A4120" s="1" t="s">
        <v>4</v>
      </c>
      <c r="B4120" s="1" t="s">
        <v>5</v>
      </c>
      <c r="C4120" s="1" t="s">
        <v>2796</v>
      </c>
      <c r="D4120" s="3" t="s">
        <v>4002</v>
      </c>
      <c r="E4120" s="2">
        <v>44558.345486111109</v>
      </c>
    </row>
    <row r="4121" spans="1:5" ht="33" customHeight="1" x14ac:dyDescent="0.3">
      <c r="A4121" s="1" t="s">
        <v>42</v>
      </c>
      <c r="B4121" s="1" t="s">
        <v>30</v>
      </c>
      <c r="C4121" s="1" t="s">
        <v>2796</v>
      </c>
      <c r="D4121" s="3" t="s">
        <v>4003</v>
      </c>
      <c r="E4121" s="2">
        <v>44558.360636574071</v>
      </c>
    </row>
    <row r="4122" spans="1:5" ht="33" customHeight="1" x14ac:dyDescent="0.3">
      <c r="A4122" s="1" t="s">
        <v>9</v>
      </c>
      <c r="B4122" s="1" t="s">
        <v>5</v>
      </c>
      <c r="C4122" s="1" t="s">
        <v>2796</v>
      </c>
      <c r="D4122" s="3" t="s">
        <v>4004</v>
      </c>
      <c r="E4122" s="2">
        <v>44558.363263888888</v>
      </c>
    </row>
    <row r="4123" spans="1:5" ht="33" customHeight="1" x14ac:dyDescent="0.3">
      <c r="A4123" s="1" t="s">
        <v>11</v>
      </c>
      <c r="B4123" s="1" t="s">
        <v>30</v>
      </c>
      <c r="C4123" s="1" t="s">
        <v>2796</v>
      </c>
      <c r="D4123" s="3" t="s">
        <v>4005</v>
      </c>
      <c r="E4123" s="2">
        <v>44558.380173611113</v>
      </c>
    </row>
    <row r="4124" spans="1:5" ht="33" customHeight="1" x14ac:dyDescent="0.3">
      <c r="A4124" s="1" t="s">
        <v>4</v>
      </c>
      <c r="B4124" s="1" t="s">
        <v>101</v>
      </c>
      <c r="C4124" s="1" t="s">
        <v>2796</v>
      </c>
      <c r="D4124" s="3" t="s">
        <v>4006</v>
      </c>
      <c r="E4124" s="2">
        <v>44558.403101851851</v>
      </c>
    </row>
    <row r="4125" spans="1:5" ht="33" customHeight="1" x14ac:dyDescent="0.3">
      <c r="A4125" s="1" t="s">
        <v>4</v>
      </c>
      <c r="B4125" s="1" t="s">
        <v>5</v>
      </c>
      <c r="C4125" s="1" t="s">
        <v>2796</v>
      </c>
      <c r="D4125" s="3" t="s">
        <v>4007</v>
      </c>
      <c r="E4125" s="2">
        <v>44558.409212962964</v>
      </c>
    </row>
    <row r="4126" spans="1:5" ht="33" customHeight="1" x14ac:dyDescent="0.3">
      <c r="A4126" s="1" t="s">
        <v>23</v>
      </c>
      <c r="B4126" s="1" t="s">
        <v>30</v>
      </c>
      <c r="C4126" s="1" t="s">
        <v>2796</v>
      </c>
      <c r="D4126" s="3" t="s">
        <v>4008</v>
      </c>
      <c r="E4126" s="2">
        <v>44558.40929398148</v>
      </c>
    </row>
    <row r="4127" spans="1:5" ht="33" customHeight="1" x14ac:dyDescent="0.3">
      <c r="A4127" s="1" t="s">
        <v>7</v>
      </c>
      <c r="B4127" s="1" t="s">
        <v>5</v>
      </c>
      <c r="C4127" s="1" t="s">
        <v>2796</v>
      </c>
      <c r="D4127" s="3" t="e" cm="1">
        <f t="array" ref="D4127">- Special bonus payouts
- Equity stake at senior / Leadership positions
- Increase WFH related benefits (instead of on year it could become an annual feature given the Hybrid working environment)</f>
        <v>#NAME?</v>
      </c>
      <c r="E4127" s="2">
        <v>44558.41</v>
      </c>
    </row>
    <row r="4128" spans="1:5" ht="33" customHeight="1" x14ac:dyDescent="0.3">
      <c r="A4128" s="1" t="s">
        <v>4</v>
      </c>
      <c r="B4128" s="1" t="s">
        <v>5</v>
      </c>
      <c r="C4128" s="1" t="s">
        <v>2796</v>
      </c>
      <c r="D4128" s="3" t="s">
        <v>4009</v>
      </c>
      <c r="E4128" s="2">
        <v>44558.411226851851</v>
      </c>
    </row>
    <row r="4129" spans="1:5" ht="33" customHeight="1" x14ac:dyDescent="0.3">
      <c r="A4129" s="1" t="s">
        <v>17</v>
      </c>
      <c r="B4129" s="1" t="s">
        <v>5</v>
      </c>
      <c r="C4129" s="1" t="s">
        <v>2796</v>
      </c>
      <c r="D4129" s="3" t="s">
        <v>4010</v>
      </c>
      <c r="E4129" s="2">
        <v>44558.411608796298</v>
      </c>
    </row>
    <row r="4130" spans="1:5" ht="33" customHeight="1" x14ac:dyDescent="0.3">
      <c r="A4130" s="1" t="s">
        <v>42</v>
      </c>
      <c r="B4130" s="1" t="s">
        <v>5</v>
      </c>
      <c r="C4130" s="1" t="s">
        <v>2796</v>
      </c>
      <c r="D4130" s="3" t="s">
        <v>4011</v>
      </c>
      <c r="E4130" s="2">
        <v>44558.412118055552</v>
      </c>
    </row>
    <row r="4131" spans="1:5" ht="33" customHeight="1" x14ac:dyDescent="0.3">
      <c r="A4131" s="1" t="s">
        <v>11</v>
      </c>
      <c r="B4131" s="1" t="s">
        <v>5</v>
      </c>
      <c r="C4131" s="1" t="s">
        <v>2796</v>
      </c>
      <c r="D4131" s="3" t="s">
        <v>4012</v>
      </c>
      <c r="E4131" s="2">
        <v>44558.413310185184</v>
      </c>
    </row>
    <row r="4132" spans="1:5" ht="33" customHeight="1" x14ac:dyDescent="0.3">
      <c r="A4132" s="1" t="s">
        <v>42</v>
      </c>
      <c r="B4132" s="1" t="s">
        <v>5</v>
      </c>
      <c r="C4132" s="1" t="s">
        <v>2796</v>
      </c>
      <c r="D4132" s="3" t="s">
        <v>4013</v>
      </c>
      <c r="E4132" s="2">
        <v>44558.413564814815</v>
      </c>
    </row>
    <row r="4133" spans="1:5" ht="33" customHeight="1" x14ac:dyDescent="0.3">
      <c r="A4133" s="1" t="s">
        <v>42</v>
      </c>
      <c r="B4133" s="1" t="s">
        <v>5</v>
      </c>
      <c r="C4133" s="1" t="s">
        <v>2796</v>
      </c>
      <c r="D4133" s="3" t="s">
        <v>4014</v>
      </c>
      <c r="E4133" s="2">
        <v>44558.414444444446</v>
      </c>
    </row>
    <row r="4134" spans="1:5" ht="33" customHeight="1" x14ac:dyDescent="0.3">
      <c r="A4134" s="1" t="s">
        <v>4</v>
      </c>
      <c r="B4134" s="1" t="s">
        <v>5</v>
      </c>
      <c r="C4134" s="1" t="s">
        <v>2796</v>
      </c>
      <c r="D4134" s="3" t="s">
        <v>4015</v>
      </c>
      <c r="E4134" s="2">
        <v>44558.415150462963</v>
      </c>
    </row>
    <row r="4135" spans="1:5" ht="33" customHeight="1" x14ac:dyDescent="0.3">
      <c r="A4135" s="1" t="s">
        <v>42</v>
      </c>
      <c r="B4135" s="1" t="s">
        <v>5</v>
      </c>
      <c r="C4135" s="1" t="s">
        <v>2796</v>
      </c>
      <c r="D4135" s="3" t="s">
        <v>4016</v>
      </c>
      <c r="E4135" s="2">
        <v>44558.415694444448</v>
      </c>
    </row>
    <row r="4136" spans="1:5" ht="33" customHeight="1" x14ac:dyDescent="0.3">
      <c r="A4136" s="1" t="s">
        <v>42</v>
      </c>
      <c r="B4136" s="1" t="s">
        <v>5</v>
      </c>
      <c r="C4136" s="1" t="s">
        <v>2796</v>
      </c>
      <c r="D4136" s="3" t="e" cm="1">
        <f t="array" ref="D4136">- Longer periods of flexi/ WFH , especially for working moms.</f>
        <v>#NAME?</v>
      </c>
      <c r="E4136" s="2">
        <v>44558.415891203702</v>
      </c>
    </row>
    <row r="4137" spans="1:5" ht="33" customHeight="1" x14ac:dyDescent="0.3">
      <c r="A4137" s="1" t="s">
        <v>9</v>
      </c>
      <c r="B4137" s="1" t="s">
        <v>5</v>
      </c>
      <c r="C4137" s="1" t="s">
        <v>2796</v>
      </c>
      <c r="D4137" s="3" t="s">
        <v>4017</v>
      </c>
      <c r="E4137" s="2">
        <v>44558.415960648148</v>
      </c>
    </row>
    <row r="4138" spans="1:5" ht="33" customHeight="1" x14ac:dyDescent="0.3">
      <c r="A4138" s="1" t="s">
        <v>48</v>
      </c>
      <c r="B4138" s="1" t="s">
        <v>5</v>
      </c>
      <c r="C4138" s="1" t="s">
        <v>2796</v>
      </c>
      <c r="D4138" s="3" t="s">
        <v>4018</v>
      </c>
      <c r="E4138" s="2">
        <v>44558.416076388887</v>
      </c>
    </row>
    <row r="4139" spans="1:5" ht="33" customHeight="1" x14ac:dyDescent="0.3">
      <c r="A4139" s="1" t="s">
        <v>42</v>
      </c>
      <c r="B4139" s="1" t="s">
        <v>5</v>
      </c>
      <c r="C4139" s="1" t="s">
        <v>2796</v>
      </c>
      <c r="D4139" s="3" t="s">
        <v>4019</v>
      </c>
      <c r="E4139" s="2">
        <v>44558.416562500002</v>
      </c>
    </row>
    <row r="4140" spans="1:5" ht="33" customHeight="1" x14ac:dyDescent="0.3">
      <c r="A4140" s="1" t="s">
        <v>4</v>
      </c>
      <c r="B4140" s="1" t="s">
        <v>5</v>
      </c>
      <c r="C4140" s="1" t="s">
        <v>2796</v>
      </c>
      <c r="D4140" s="3" t="s">
        <v>4020</v>
      </c>
      <c r="E4140" s="2">
        <v>44558.417847222219</v>
      </c>
    </row>
    <row r="4141" spans="1:5" ht="33" customHeight="1" x14ac:dyDescent="0.3">
      <c r="A4141" s="1" t="s">
        <v>4</v>
      </c>
      <c r="B4141" s="1" t="s">
        <v>5</v>
      </c>
      <c r="C4141" s="1" t="s">
        <v>2796</v>
      </c>
      <c r="D4141" s="3" t="s">
        <v>4021</v>
      </c>
      <c r="E4141" s="2">
        <v>44558.417881944442</v>
      </c>
    </row>
    <row r="4142" spans="1:5" ht="33" customHeight="1" x14ac:dyDescent="0.3">
      <c r="A4142" s="1" t="s">
        <v>17</v>
      </c>
      <c r="B4142" s="1" t="s">
        <v>30</v>
      </c>
      <c r="C4142" s="1" t="s">
        <v>2796</v>
      </c>
      <c r="D4142" s="3" t="s">
        <v>4022</v>
      </c>
      <c r="E4142" s="2">
        <v>44558.417905092596</v>
      </c>
    </row>
    <row r="4143" spans="1:5" ht="33" customHeight="1" x14ac:dyDescent="0.3">
      <c r="A4143" s="1" t="s">
        <v>4</v>
      </c>
      <c r="B4143" s="1" t="s">
        <v>5</v>
      </c>
      <c r="C4143" s="1" t="s">
        <v>2796</v>
      </c>
      <c r="D4143" s="3" t="s">
        <v>4023</v>
      </c>
      <c r="E4143" s="2">
        <v>44558.419606481482</v>
      </c>
    </row>
    <row r="4144" spans="1:5" ht="33" customHeight="1" x14ac:dyDescent="0.3">
      <c r="A4144" s="1" t="s">
        <v>42</v>
      </c>
      <c r="B4144" s="1" t="s">
        <v>5</v>
      </c>
      <c r="C4144" s="1" t="s">
        <v>2796</v>
      </c>
      <c r="D4144" s="3" t="s">
        <v>4024</v>
      </c>
      <c r="E4144" s="2">
        <v>44558.420868055553</v>
      </c>
    </row>
    <row r="4145" spans="1:5" ht="33" customHeight="1" x14ac:dyDescent="0.3">
      <c r="A4145" s="1" t="s">
        <v>4</v>
      </c>
      <c r="B4145" s="1" t="s">
        <v>5</v>
      </c>
      <c r="C4145" s="1" t="s">
        <v>2796</v>
      </c>
      <c r="D4145" s="3" t="s">
        <v>4025</v>
      </c>
      <c r="E4145" s="2">
        <v>44558.420960648145</v>
      </c>
    </row>
    <row r="4146" spans="1:5" ht="33" customHeight="1" x14ac:dyDescent="0.3">
      <c r="A4146" s="1" t="s">
        <v>42</v>
      </c>
      <c r="B4146" s="1" t="s">
        <v>5</v>
      </c>
      <c r="C4146" s="1" t="s">
        <v>2796</v>
      </c>
      <c r="D4146" s="3" t="s">
        <v>4026</v>
      </c>
      <c r="E4146" s="2">
        <v>44558.422696759262</v>
      </c>
    </row>
    <row r="4147" spans="1:5" ht="33" customHeight="1" x14ac:dyDescent="0.3">
      <c r="A4147" s="1" t="s">
        <v>42</v>
      </c>
      <c r="B4147" s="1" t="s">
        <v>5</v>
      </c>
      <c r="C4147" s="1" t="s">
        <v>2796</v>
      </c>
      <c r="D4147" s="3" t="s">
        <v>4027</v>
      </c>
      <c r="E4147" s="2">
        <v>44558.423113425924</v>
      </c>
    </row>
    <row r="4148" spans="1:5" ht="33" customHeight="1" x14ac:dyDescent="0.3">
      <c r="A4148" s="1" t="s">
        <v>9</v>
      </c>
      <c r="B4148" s="1" t="s">
        <v>5</v>
      </c>
      <c r="C4148" s="1" t="s">
        <v>2796</v>
      </c>
      <c r="D4148" s="3" t="s">
        <v>4028</v>
      </c>
      <c r="E4148" s="2">
        <v>44558.425555555557</v>
      </c>
    </row>
    <row r="4149" spans="1:5" ht="33" customHeight="1" x14ac:dyDescent="0.3">
      <c r="A4149" s="1" t="s">
        <v>4</v>
      </c>
      <c r="B4149" s="1" t="s">
        <v>5</v>
      </c>
      <c r="C4149" s="1" t="s">
        <v>2796</v>
      </c>
      <c r="D4149" s="3" t="s">
        <v>4029</v>
      </c>
      <c r="E4149" s="2">
        <v>44558.428043981483</v>
      </c>
    </row>
    <row r="4150" spans="1:5" ht="33" customHeight="1" x14ac:dyDescent="0.3">
      <c r="A4150" s="1" t="s">
        <v>42</v>
      </c>
      <c r="B4150" s="1" t="s">
        <v>5</v>
      </c>
      <c r="C4150" s="1" t="s">
        <v>2796</v>
      </c>
      <c r="D4150" s="3" t="s">
        <v>4030</v>
      </c>
      <c r="E4150" s="2">
        <v>44558.429837962962</v>
      </c>
    </row>
    <row r="4151" spans="1:5" ht="33" customHeight="1" x14ac:dyDescent="0.3">
      <c r="A4151" s="1" t="s">
        <v>4</v>
      </c>
      <c r="B4151" s="1" t="s">
        <v>5</v>
      </c>
      <c r="C4151" s="1" t="s">
        <v>2796</v>
      </c>
      <c r="D4151" s="3" t="s">
        <v>4031</v>
      </c>
      <c r="E4151" s="2">
        <v>44558.430567129632</v>
      </c>
    </row>
    <row r="4152" spans="1:5" ht="33" customHeight="1" x14ac:dyDescent="0.3">
      <c r="A4152" s="1" t="s">
        <v>9</v>
      </c>
      <c r="B4152" s="1" t="s">
        <v>5</v>
      </c>
      <c r="C4152" s="1" t="s">
        <v>2796</v>
      </c>
      <c r="D4152" s="3" t="s">
        <v>4032</v>
      </c>
      <c r="E4152" s="2">
        <v>44558.43178240741</v>
      </c>
    </row>
    <row r="4153" spans="1:5" ht="33" customHeight="1" x14ac:dyDescent="0.3">
      <c r="A4153" s="1" t="s">
        <v>4</v>
      </c>
      <c r="B4153" s="1" t="s">
        <v>5</v>
      </c>
      <c r="C4153" s="1" t="s">
        <v>2796</v>
      </c>
      <c r="D4153" s="3" t="s">
        <v>4033</v>
      </c>
      <c r="E4153" s="2">
        <v>44558.432013888887</v>
      </c>
    </row>
    <row r="4154" spans="1:5" ht="33" customHeight="1" x14ac:dyDescent="0.3">
      <c r="A4154" s="1" t="s">
        <v>4</v>
      </c>
      <c r="B4154" s="1" t="s">
        <v>5</v>
      </c>
      <c r="C4154" s="1" t="s">
        <v>2796</v>
      </c>
      <c r="D4154" s="3" t="s">
        <v>4034</v>
      </c>
      <c r="E4154" s="2">
        <v>44558.434803240743</v>
      </c>
    </row>
    <row r="4155" spans="1:5" ht="33" customHeight="1" x14ac:dyDescent="0.3">
      <c r="A4155" s="1" t="s">
        <v>4</v>
      </c>
      <c r="B4155" s="1" t="s">
        <v>5</v>
      </c>
      <c r="C4155" s="1" t="s">
        <v>2796</v>
      </c>
      <c r="D4155" s="3" t="s">
        <v>4035</v>
      </c>
      <c r="E4155" s="2">
        <v>44558.434895833336</v>
      </c>
    </row>
    <row r="4156" spans="1:5" ht="33" customHeight="1" x14ac:dyDescent="0.3">
      <c r="A4156" s="1" t="s">
        <v>4</v>
      </c>
      <c r="B4156" s="1" t="s">
        <v>5</v>
      </c>
      <c r="C4156" s="1" t="s">
        <v>2796</v>
      </c>
      <c r="D4156" s="3" t="s">
        <v>4036</v>
      </c>
      <c r="E4156" s="2">
        <v>44558.434872685182</v>
      </c>
    </row>
    <row r="4157" spans="1:5" ht="33" customHeight="1" x14ac:dyDescent="0.3">
      <c r="A4157" s="1" t="s">
        <v>9</v>
      </c>
      <c r="B4157" s="1" t="s">
        <v>5</v>
      </c>
      <c r="C4157" s="1" t="s">
        <v>2796</v>
      </c>
      <c r="D4157" s="3" t="s">
        <v>4037</v>
      </c>
      <c r="E4157" s="2">
        <v>44558.436898148146</v>
      </c>
    </row>
    <row r="4158" spans="1:5" ht="33" customHeight="1" x14ac:dyDescent="0.3">
      <c r="A4158" s="1" t="s">
        <v>42</v>
      </c>
      <c r="B4158" s="1" t="s">
        <v>5</v>
      </c>
      <c r="C4158" s="1" t="s">
        <v>2796</v>
      </c>
      <c r="D4158" s="3" t="e" cm="1">
        <f t="array" ref="D4158">-- Sponsored family trip for a Week for employee and employee family as rewards.
-- Wellness programs like yoga, GYM to be encouraged and mandated to all the employees by tying up with the service providers.
-- introduce all tax exemption benefits that are Allowed by the Govt of India so that our tax burden can be lowered.
-- compensation should match as per market Standards.</f>
        <v>#NAME?</v>
      </c>
      <c r="E4158" s="2">
        <v>44558.437199074076</v>
      </c>
    </row>
    <row r="4159" spans="1:5" ht="33" customHeight="1" x14ac:dyDescent="0.3">
      <c r="A4159" s="1" t="s">
        <v>9</v>
      </c>
      <c r="B4159" s="1" t="s">
        <v>5</v>
      </c>
      <c r="C4159" s="1" t="s">
        <v>2796</v>
      </c>
      <c r="D4159" s="3" t="s">
        <v>4038</v>
      </c>
      <c r="E4159" s="2">
        <v>44558.439664351848</v>
      </c>
    </row>
    <row r="4160" spans="1:5" ht="33" customHeight="1" x14ac:dyDescent="0.3">
      <c r="A4160" s="1" t="s">
        <v>23</v>
      </c>
      <c r="B4160" s="1" t="s">
        <v>5</v>
      </c>
      <c r="C4160" s="1" t="s">
        <v>2796</v>
      </c>
      <c r="D4160" s="3" t="s">
        <v>4039</v>
      </c>
      <c r="E4160" s="2">
        <v>44558.440798611111</v>
      </c>
    </row>
    <row r="4161" spans="1:5" ht="33" customHeight="1" x14ac:dyDescent="0.3">
      <c r="A4161" s="1" t="s">
        <v>42</v>
      </c>
      <c r="B4161" s="1" t="s">
        <v>5</v>
      </c>
      <c r="C4161" s="1" t="s">
        <v>2796</v>
      </c>
      <c r="D4161" s="3" t="s">
        <v>4040</v>
      </c>
      <c r="E4161" s="2">
        <v>44558.443460648145</v>
      </c>
    </row>
    <row r="4162" spans="1:5" ht="33" customHeight="1" x14ac:dyDescent="0.3">
      <c r="A4162" s="1" t="s">
        <v>23</v>
      </c>
      <c r="B4162" s="1" t="s">
        <v>5</v>
      </c>
      <c r="C4162" s="1" t="s">
        <v>2796</v>
      </c>
      <c r="D4162" s="3" t="s">
        <v>4041</v>
      </c>
      <c r="E4162" s="2">
        <v>44558.445393518516</v>
      </c>
    </row>
    <row r="4163" spans="1:5" ht="33" customHeight="1" x14ac:dyDescent="0.3">
      <c r="A4163" s="1" t="s">
        <v>7</v>
      </c>
      <c r="B4163" s="1" t="s">
        <v>5</v>
      </c>
      <c r="C4163" s="1" t="s">
        <v>2796</v>
      </c>
      <c r="D4163" s="3" t="s">
        <v>4042</v>
      </c>
      <c r="E4163" s="2">
        <v>44558.446030092593</v>
      </c>
    </row>
    <row r="4164" spans="1:5" ht="33" customHeight="1" x14ac:dyDescent="0.3">
      <c r="A4164" s="1" t="s">
        <v>4</v>
      </c>
      <c r="B4164" s="1" t="s">
        <v>5</v>
      </c>
      <c r="C4164" s="1" t="s">
        <v>2796</v>
      </c>
      <c r="D4164" s="3" t="s">
        <v>4043</v>
      </c>
      <c r="E4164" s="2">
        <v>44558.447372685187</v>
      </c>
    </row>
    <row r="4165" spans="1:5" ht="33" customHeight="1" x14ac:dyDescent="0.3">
      <c r="A4165" s="1" t="s">
        <v>4</v>
      </c>
      <c r="B4165" s="1" t="s">
        <v>5</v>
      </c>
      <c r="C4165" s="1" t="s">
        <v>2796</v>
      </c>
      <c r="D4165" s="3" t="s">
        <v>4044</v>
      </c>
      <c r="E4165" s="2">
        <v>44558.448414351849</v>
      </c>
    </row>
    <row r="4166" spans="1:5" ht="33" customHeight="1" x14ac:dyDescent="0.3">
      <c r="A4166" s="1" t="s">
        <v>4</v>
      </c>
      <c r="B4166" s="1" t="s">
        <v>5</v>
      </c>
      <c r="C4166" s="1" t="s">
        <v>2796</v>
      </c>
      <c r="D4166" s="3" t="s">
        <v>4045</v>
      </c>
      <c r="E4166" s="2">
        <v>44558.448819444442</v>
      </c>
    </row>
    <row r="4167" spans="1:5" ht="33" customHeight="1" x14ac:dyDescent="0.3">
      <c r="A4167" s="1" t="s">
        <v>4</v>
      </c>
      <c r="B4167" s="1" t="s">
        <v>5</v>
      </c>
      <c r="C4167" s="1" t="s">
        <v>2796</v>
      </c>
      <c r="D4167" s="3" t="s">
        <v>4046</v>
      </c>
      <c r="E4167" s="2">
        <v>44558.448923611111</v>
      </c>
    </row>
    <row r="4168" spans="1:5" ht="33" customHeight="1" x14ac:dyDescent="0.3">
      <c r="A4168" s="1" t="s">
        <v>4</v>
      </c>
      <c r="B4168" s="1" t="s">
        <v>5</v>
      </c>
      <c r="C4168" s="1" t="s">
        <v>2796</v>
      </c>
      <c r="D4168" s="3" t="s">
        <v>4047</v>
      </c>
      <c r="E4168" s="2">
        <v>44558.455069444448</v>
      </c>
    </row>
    <row r="4169" spans="1:5" ht="33" customHeight="1" x14ac:dyDescent="0.3">
      <c r="A4169" s="1" t="s">
        <v>4</v>
      </c>
      <c r="B4169" s="1" t="s">
        <v>5</v>
      </c>
      <c r="C4169" s="1" t="s">
        <v>2796</v>
      </c>
      <c r="D4169" s="3" t="s">
        <v>4048</v>
      </c>
      <c r="E4169" s="2">
        <v>44558.456689814811</v>
      </c>
    </row>
    <row r="4170" spans="1:5" ht="33" customHeight="1" x14ac:dyDescent="0.3">
      <c r="A4170" s="1" t="s">
        <v>23</v>
      </c>
      <c r="B4170" s="1" t="s">
        <v>5</v>
      </c>
      <c r="C4170" s="1" t="s">
        <v>2796</v>
      </c>
      <c r="D4170" s="3" t="s">
        <v>4049</v>
      </c>
      <c r="E4170" s="2">
        <v>44558.456678240742</v>
      </c>
    </row>
    <row r="4171" spans="1:5" ht="33" customHeight="1" x14ac:dyDescent="0.3">
      <c r="A4171" s="1" t="s">
        <v>9</v>
      </c>
      <c r="B4171" s="1" t="s">
        <v>5</v>
      </c>
      <c r="C4171" s="1" t="s">
        <v>2796</v>
      </c>
      <c r="D4171" s="3" t="s">
        <v>4050</v>
      </c>
      <c r="E4171" s="2">
        <v>44558.460625</v>
      </c>
    </row>
    <row r="4172" spans="1:5" ht="33" customHeight="1" x14ac:dyDescent="0.3">
      <c r="A4172" s="1" t="s">
        <v>64</v>
      </c>
      <c r="B4172" s="1" t="s">
        <v>5</v>
      </c>
      <c r="C4172" s="1" t="s">
        <v>2796</v>
      </c>
      <c r="D4172" s="3" t="s">
        <v>4051</v>
      </c>
      <c r="E4172" s="2">
        <v>44558.461747685185</v>
      </c>
    </row>
    <row r="4173" spans="1:5" ht="33" customHeight="1" x14ac:dyDescent="0.3">
      <c r="A4173" s="1" t="s">
        <v>64</v>
      </c>
      <c r="B4173" s="1" t="s">
        <v>5</v>
      </c>
      <c r="C4173" s="1" t="s">
        <v>2796</v>
      </c>
      <c r="D4173" s="3" t="s">
        <v>4052</v>
      </c>
      <c r="E4173" s="2">
        <v>44558.462210648147</v>
      </c>
    </row>
    <row r="4174" spans="1:5" ht="33" customHeight="1" x14ac:dyDescent="0.3">
      <c r="A4174" s="1" t="s">
        <v>64</v>
      </c>
      <c r="B4174" s="1" t="s">
        <v>5</v>
      </c>
      <c r="C4174" s="1" t="s">
        <v>2796</v>
      </c>
      <c r="D4174" s="3" t="s">
        <v>4053</v>
      </c>
      <c r="E4174" s="2">
        <v>44558.462789351855</v>
      </c>
    </row>
    <row r="4175" spans="1:5" ht="33" customHeight="1" x14ac:dyDescent="0.3">
      <c r="A4175" s="1" t="s">
        <v>64</v>
      </c>
      <c r="B4175" s="1" t="s">
        <v>5</v>
      </c>
      <c r="C4175" s="1" t="s">
        <v>2796</v>
      </c>
      <c r="D4175" s="3" t="s">
        <v>4054</v>
      </c>
      <c r="E4175" s="2">
        <v>44558.463773148149</v>
      </c>
    </row>
    <row r="4176" spans="1:5" ht="33" customHeight="1" x14ac:dyDescent="0.3">
      <c r="A4176" s="1" t="s">
        <v>7</v>
      </c>
      <c r="B4176" s="1" t="s">
        <v>5</v>
      </c>
      <c r="C4176" s="1" t="s">
        <v>2796</v>
      </c>
      <c r="D4176" s="3" t="s">
        <v>4055</v>
      </c>
      <c r="E4176" s="2">
        <v>44558.466516203705</v>
      </c>
    </row>
    <row r="4177" spans="1:5" ht="33" customHeight="1" x14ac:dyDescent="0.3">
      <c r="A4177" s="1" t="s">
        <v>9</v>
      </c>
      <c r="B4177" s="1" t="s">
        <v>5</v>
      </c>
      <c r="C4177" s="1" t="s">
        <v>2796</v>
      </c>
      <c r="D4177" s="3" t="s">
        <v>4056</v>
      </c>
      <c r="E4177" s="2">
        <v>44558.467395833337</v>
      </c>
    </row>
    <row r="4178" spans="1:5" ht="33" customHeight="1" x14ac:dyDescent="0.3">
      <c r="A4178" s="1" t="s">
        <v>23</v>
      </c>
      <c r="B4178" s="1" t="s">
        <v>5</v>
      </c>
      <c r="C4178" s="1" t="s">
        <v>2796</v>
      </c>
      <c r="D4178" s="3" t="s">
        <v>4057</v>
      </c>
      <c r="E4178" s="2">
        <v>44558.471238425926</v>
      </c>
    </row>
    <row r="4179" spans="1:5" ht="33" customHeight="1" x14ac:dyDescent="0.3">
      <c r="A4179" s="1" t="s">
        <v>4</v>
      </c>
      <c r="B4179" s="1" t="s">
        <v>5</v>
      </c>
      <c r="C4179" s="1" t="s">
        <v>2796</v>
      </c>
      <c r="D4179" s="3" t="s">
        <v>4058</v>
      </c>
      <c r="E4179" s="2">
        <v>44558.47347222222</v>
      </c>
    </row>
    <row r="4180" spans="1:5" ht="33" customHeight="1" x14ac:dyDescent="0.3">
      <c r="A4180" s="1" t="s">
        <v>48</v>
      </c>
      <c r="B4180" s="1" t="s">
        <v>5</v>
      </c>
      <c r="C4180" s="1" t="s">
        <v>2796</v>
      </c>
      <c r="D4180" s="3" t="s">
        <v>4059</v>
      </c>
      <c r="E4180" s="2">
        <v>44558.482939814814</v>
      </c>
    </row>
    <row r="4181" spans="1:5" ht="33" customHeight="1" x14ac:dyDescent="0.3">
      <c r="A4181" s="1" t="s">
        <v>11</v>
      </c>
      <c r="B4181" s="1" t="s">
        <v>5</v>
      </c>
      <c r="C4181" s="1" t="s">
        <v>2796</v>
      </c>
      <c r="D4181" s="3" t="s">
        <v>4060</v>
      </c>
      <c r="E4181" s="2">
        <v>44558.484236111108</v>
      </c>
    </row>
    <row r="4182" spans="1:5" ht="33" customHeight="1" x14ac:dyDescent="0.3">
      <c r="A4182" s="1" t="s">
        <v>23</v>
      </c>
      <c r="B4182" s="1" t="s">
        <v>1438</v>
      </c>
      <c r="C4182" s="1" t="s">
        <v>2796</v>
      </c>
      <c r="D4182" s="3" t="s">
        <v>4061</v>
      </c>
      <c r="E4182" s="2">
        <v>44558.487488425926</v>
      </c>
    </row>
    <row r="4183" spans="1:5" ht="33" customHeight="1" x14ac:dyDescent="0.3">
      <c r="A4183" s="1" t="s">
        <v>42</v>
      </c>
      <c r="B4183" s="1" t="s">
        <v>5</v>
      </c>
      <c r="C4183" s="1" t="s">
        <v>2796</v>
      </c>
      <c r="D4183" s="3" t="s">
        <v>4062</v>
      </c>
      <c r="E4183" s="2">
        <v>44558.491388888891</v>
      </c>
    </row>
    <row r="4184" spans="1:5" ht="33" customHeight="1" x14ac:dyDescent="0.3">
      <c r="A4184" s="1" t="s">
        <v>9</v>
      </c>
      <c r="B4184" s="1" t="s">
        <v>5</v>
      </c>
      <c r="C4184" s="1" t="s">
        <v>2796</v>
      </c>
      <c r="D4184" s="3" t="s">
        <v>4063</v>
      </c>
      <c r="E4184" s="2">
        <v>44558.491435185184</v>
      </c>
    </row>
    <row r="4185" spans="1:5" ht="33" customHeight="1" x14ac:dyDescent="0.3">
      <c r="A4185" s="1" t="s">
        <v>4</v>
      </c>
      <c r="B4185" s="1" t="s">
        <v>5</v>
      </c>
      <c r="C4185" s="1" t="s">
        <v>2796</v>
      </c>
      <c r="D4185" s="3" t="s">
        <v>4064</v>
      </c>
      <c r="E4185" s="2">
        <v>44558.491724537038</v>
      </c>
    </row>
    <row r="4186" spans="1:5" ht="33" customHeight="1" x14ac:dyDescent="0.3">
      <c r="A4186" s="1" t="s">
        <v>42</v>
      </c>
      <c r="B4186" s="1" t="s">
        <v>5</v>
      </c>
      <c r="C4186" s="1" t="s">
        <v>2796</v>
      </c>
      <c r="D4186" s="3" t="s">
        <v>4065</v>
      </c>
      <c r="E4186" s="2">
        <v>44558.492071759261</v>
      </c>
    </row>
    <row r="4187" spans="1:5" ht="33" customHeight="1" x14ac:dyDescent="0.3">
      <c r="A4187" s="1" t="s">
        <v>4</v>
      </c>
      <c r="B4187" s="1" t="s">
        <v>5</v>
      </c>
      <c r="C4187" s="1" t="s">
        <v>2796</v>
      </c>
      <c r="D4187" s="3" t="s">
        <v>4066</v>
      </c>
      <c r="E4187" s="2">
        <v>44558.493437500001</v>
      </c>
    </row>
    <row r="4188" spans="1:5" ht="33" customHeight="1" x14ac:dyDescent="0.3">
      <c r="A4188" s="1" t="s">
        <v>11</v>
      </c>
      <c r="B4188" s="1" t="s">
        <v>5</v>
      </c>
      <c r="C4188" s="1" t="s">
        <v>2796</v>
      </c>
      <c r="D4188" s="3" t="s">
        <v>4067</v>
      </c>
      <c r="E4188" s="2">
        <v>44558.496458333335</v>
      </c>
    </row>
    <row r="4189" spans="1:5" ht="33" customHeight="1" x14ac:dyDescent="0.3">
      <c r="A4189" s="1" t="s">
        <v>9</v>
      </c>
      <c r="B4189" s="1" t="s">
        <v>5</v>
      </c>
      <c r="C4189" s="1" t="s">
        <v>2796</v>
      </c>
      <c r="D4189" s="3" t="s">
        <v>4068</v>
      </c>
      <c r="E4189" s="2">
        <v>44558.500868055555</v>
      </c>
    </row>
    <row r="4190" spans="1:5" ht="33" customHeight="1" x14ac:dyDescent="0.3">
      <c r="A4190" s="1" t="s">
        <v>42</v>
      </c>
      <c r="B4190" s="1" t="s">
        <v>1438</v>
      </c>
      <c r="C4190" s="1" t="s">
        <v>2796</v>
      </c>
      <c r="D4190" s="3" t="s">
        <v>4069</v>
      </c>
      <c r="E4190" s="2">
        <v>44558.502187500002</v>
      </c>
    </row>
    <row r="4191" spans="1:5" ht="33" customHeight="1" x14ac:dyDescent="0.3">
      <c r="A4191" s="1" t="s">
        <v>4</v>
      </c>
      <c r="B4191" s="1" t="s">
        <v>5</v>
      </c>
      <c r="C4191" s="1" t="s">
        <v>2796</v>
      </c>
      <c r="D4191" s="3" t="s">
        <v>4070</v>
      </c>
      <c r="E4191" s="2">
        <v>44558.506516203706</v>
      </c>
    </row>
    <row r="4192" spans="1:5" ht="33" customHeight="1" x14ac:dyDescent="0.3">
      <c r="A4192" s="1" t="s">
        <v>4</v>
      </c>
      <c r="B4192" s="1" t="s">
        <v>5</v>
      </c>
      <c r="C4192" s="1" t="s">
        <v>2796</v>
      </c>
      <c r="D4192" s="3" t="s">
        <v>4071</v>
      </c>
      <c r="E4192" s="2">
        <v>44558.513124999998</v>
      </c>
    </row>
    <row r="4193" spans="1:5" ht="33" customHeight="1" x14ac:dyDescent="0.3">
      <c r="A4193" s="1" t="s">
        <v>48</v>
      </c>
      <c r="B4193" s="1" t="s">
        <v>5</v>
      </c>
      <c r="C4193" s="1" t="s">
        <v>2796</v>
      </c>
      <c r="D4193" s="3" t="s">
        <v>4072</v>
      </c>
      <c r="E4193" s="2">
        <v>44558.514131944445</v>
      </c>
    </row>
    <row r="4194" spans="1:5" ht="33" customHeight="1" x14ac:dyDescent="0.3">
      <c r="A4194" s="1" t="s">
        <v>4</v>
      </c>
      <c r="B4194" s="1" t="s">
        <v>1438</v>
      </c>
      <c r="C4194" s="1" t="s">
        <v>2796</v>
      </c>
      <c r="D4194" s="3" t="s">
        <v>4073</v>
      </c>
      <c r="E4194" s="2">
        <v>44558.528553240743</v>
      </c>
    </row>
    <row r="4195" spans="1:5" ht="33" customHeight="1" x14ac:dyDescent="0.3">
      <c r="A4195" s="1" t="s">
        <v>42</v>
      </c>
      <c r="B4195" s="1" t="s">
        <v>5</v>
      </c>
      <c r="C4195" s="1" t="s">
        <v>2796</v>
      </c>
      <c r="D4195" s="3" t="s">
        <v>4074</v>
      </c>
      <c r="E4195" s="2">
        <v>44558.533530092594</v>
      </c>
    </row>
    <row r="4196" spans="1:5" ht="33" customHeight="1" x14ac:dyDescent="0.3">
      <c r="A4196" s="1" t="s">
        <v>11</v>
      </c>
      <c r="B4196" s="1" t="s">
        <v>5</v>
      </c>
      <c r="C4196" s="1" t="s">
        <v>2796</v>
      </c>
      <c r="D4196" s="3" t="s">
        <v>4075</v>
      </c>
      <c r="E4196" s="2">
        <v>44558.534236111111</v>
      </c>
    </row>
    <row r="4197" spans="1:5" ht="33" customHeight="1" x14ac:dyDescent="0.3">
      <c r="A4197" s="1" t="s">
        <v>4</v>
      </c>
      <c r="B4197" s="1" t="s">
        <v>5</v>
      </c>
      <c r="C4197" s="1" t="s">
        <v>2796</v>
      </c>
      <c r="D4197" s="3" t="s">
        <v>4076</v>
      </c>
      <c r="E4197" s="2">
        <v>44558.535381944443</v>
      </c>
    </row>
    <row r="4198" spans="1:5" ht="33" customHeight="1" x14ac:dyDescent="0.3">
      <c r="A4198" s="1" t="s">
        <v>42</v>
      </c>
      <c r="B4198" s="1" t="s">
        <v>5</v>
      </c>
      <c r="C4198" s="1" t="s">
        <v>2796</v>
      </c>
      <c r="D4198" s="3" t="s">
        <v>4077</v>
      </c>
      <c r="E4198" s="2">
        <v>44558.541909722226</v>
      </c>
    </row>
    <row r="4199" spans="1:5" ht="33" customHeight="1" x14ac:dyDescent="0.3">
      <c r="A4199" s="1" t="s">
        <v>9</v>
      </c>
      <c r="B4199" s="1" t="s">
        <v>5</v>
      </c>
      <c r="C4199" s="1" t="s">
        <v>2796</v>
      </c>
      <c r="D4199" s="3" t="s">
        <v>4078</v>
      </c>
      <c r="E4199" s="2">
        <v>44558.544259259259</v>
      </c>
    </row>
    <row r="4200" spans="1:5" ht="33" customHeight="1" x14ac:dyDescent="0.3">
      <c r="A4200" s="1" t="s">
        <v>9</v>
      </c>
      <c r="B4200" s="1" t="s">
        <v>5</v>
      </c>
      <c r="C4200" s="1" t="s">
        <v>2796</v>
      </c>
      <c r="D4200" s="3" t="s">
        <v>4079</v>
      </c>
      <c r="E4200" s="2">
        <v>44558.545486111114</v>
      </c>
    </row>
    <row r="4201" spans="1:5" ht="33" customHeight="1" x14ac:dyDescent="0.3">
      <c r="A4201" s="1" t="s">
        <v>9</v>
      </c>
      <c r="B4201" s="1" t="s">
        <v>5</v>
      </c>
      <c r="C4201" s="1" t="s">
        <v>2796</v>
      </c>
      <c r="D4201" s="3" t="s">
        <v>4080</v>
      </c>
      <c r="E4201" s="2">
        <v>44558.557476851849</v>
      </c>
    </row>
    <row r="4202" spans="1:5" ht="33" customHeight="1" x14ac:dyDescent="0.3">
      <c r="A4202" s="1" t="s">
        <v>23</v>
      </c>
      <c r="B4202" s="1" t="s">
        <v>1438</v>
      </c>
      <c r="C4202" s="1" t="s">
        <v>2796</v>
      </c>
      <c r="D4202" s="3" t="s">
        <v>4081</v>
      </c>
      <c r="E4202" s="2">
        <v>44558.563622685186</v>
      </c>
    </row>
    <row r="4203" spans="1:5" ht="33" customHeight="1" x14ac:dyDescent="0.3">
      <c r="A4203" s="1" t="s">
        <v>4</v>
      </c>
      <c r="B4203" s="1" t="s">
        <v>5</v>
      </c>
      <c r="C4203" s="1" t="s">
        <v>2796</v>
      </c>
      <c r="D4203" s="3" t="s">
        <v>4082</v>
      </c>
      <c r="E4203" s="2">
        <v>44558.570879629631</v>
      </c>
    </row>
    <row r="4204" spans="1:5" ht="33" customHeight="1" x14ac:dyDescent="0.3">
      <c r="A4204" s="1" t="s">
        <v>42</v>
      </c>
      <c r="B4204" s="1" t="s">
        <v>1438</v>
      </c>
      <c r="C4204" s="1" t="s">
        <v>2796</v>
      </c>
      <c r="D4204" s="3" t="s">
        <v>4083</v>
      </c>
      <c r="E4204" s="2">
        <v>44558.575196759259</v>
      </c>
    </row>
    <row r="4205" spans="1:5" ht="33" customHeight="1" x14ac:dyDescent="0.3">
      <c r="A4205" s="1" t="s">
        <v>11</v>
      </c>
      <c r="B4205" s="1" t="s">
        <v>1438</v>
      </c>
      <c r="C4205" s="1" t="s">
        <v>2796</v>
      </c>
      <c r="D4205" s="3" t="s">
        <v>4084</v>
      </c>
      <c r="E4205" s="2">
        <v>44558.575300925928</v>
      </c>
    </row>
    <row r="4206" spans="1:5" ht="33" customHeight="1" x14ac:dyDescent="0.3">
      <c r="A4206" s="1" t="s">
        <v>9</v>
      </c>
      <c r="B4206" s="1" t="s">
        <v>5</v>
      </c>
      <c r="C4206" s="1" t="s">
        <v>2796</v>
      </c>
      <c r="D4206" s="3" t="s">
        <v>4085</v>
      </c>
      <c r="E4206" s="2">
        <v>44558.576793981483</v>
      </c>
    </row>
    <row r="4207" spans="1:5" ht="33" customHeight="1" x14ac:dyDescent="0.3">
      <c r="A4207" s="1" t="s">
        <v>42</v>
      </c>
      <c r="B4207" s="1" t="s">
        <v>5</v>
      </c>
      <c r="C4207" s="1" t="s">
        <v>2796</v>
      </c>
      <c r="D4207" s="3" t="s">
        <v>4086</v>
      </c>
      <c r="E4207" s="2">
        <v>44558.577233796299</v>
      </c>
    </row>
    <row r="4208" spans="1:5" ht="33" customHeight="1" x14ac:dyDescent="0.3">
      <c r="A4208" s="1" t="s">
        <v>42</v>
      </c>
      <c r="B4208" s="1" t="s">
        <v>5</v>
      </c>
      <c r="C4208" s="1" t="s">
        <v>2796</v>
      </c>
      <c r="D4208" s="3" t="s">
        <v>4087</v>
      </c>
      <c r="E4208" s="2">
        <v>44558.578159722223</v>
      </c>
    </row>
    <row r="4209" spans="1:5" ht="33" customHeight="1" x14ac:dyDescent="0.3">
      <c r="A4209" s="1" t="s">
        <v>9</v>
      </c>
      <c r="B4209" s="1" t="s">
        <v>5</v>
      </c>
      <c r="C4209" s="1" t="s">
        <v>2796</v>
      </c>
      <c r="D4209" s="3" t="s">
        <v>4088</v>
      </c>
      <c r="E4209" s="2">
        <v>44558.590462962966</v>
      </c>
    </row>
    <row r="4210" spans="1:5" ht="33" customHeight="1" x14ac:dyDescent="0.3">
      <c r="A4210" s="1" t="s">
        <v>9</v>
      </c>
      <c r="B4210" s="1" t="s">
        <v>5</v>
      </c>
      <c r="C4210" s="1" t="s">
        <v>2796</v>
      </c>
      <c r="D4210" s="3" t="s">
        <v>4089</v>
      </c>
      <c r="E4210" s="2">
        <v>44558.594444444447</v>
      </c>
    </row>
    <row r="4211" spans="1:5" ht="33" customHeight="1" x14ac:dyDescent="0.3">
      <c r="A4211" s="1" t="s">
        <v>42</v>
      </c>
      <c r="B4211" s="1" t="s">
        <v>5</v>
      </c>
      <c r="C4211" s="1" t="s">
        <v>2796</v>
      </c>
      <c r="D4211" s="3" t="s">
        <v>4090</v>
      </c>
      <c r="E4211" s="2">
        <v>44558.605833333335</v>
      </c>
    </row>
    <row r="4212" spans="1:5" ht="33" customHeight="1" x14ac:dyDescent="0.3">
      <c r="A4212" s="1" t="s">
        <v>9</v>
      </c>
      <c r="B4212" s="1" t="s">
        <v>5</v>
      </c>
      <c r="C4212" s="1" t="s">
        <v>2796</v>
      </c>
      <c r="D4212" s="3" t="s">
        <v>4091</v>
      </c>
      <c r="E4212" s="2">
        <v>44558.61996527778</v>
      </c>
    </row>
    <row r="4213" spans="1:5" ht="33" customHeight="1" x14ac:dyDescent="0.3">
      <c r="A4213" s="1" t="s">
        <v>42</v>
      </c>
      <c r="B4213" s="1" t="s">
        <v>5</v>
      </c>
      <c r="C4213" s="1" t="s">
        <v>2796</v>
      </c>
      <c r="D4213" s="3" t="s">
        <v>4092</v>
      </c>
      <c r="E4213" s="2">
        <v>44558.62395833333</v>
      </c>
    </row>
    <row r="4214" spans="1:5" ht="33" customHeight="1" x14ac:dyDescent="0.3">
      <c r="A4214" s="1" t="s">
        <v>42</v>
      </c>
      <c r="B4214" s="1" t="s">
        <v>5</v>
      </c>
      <c r="C4214" s="1" t="s">
        <v>2796</v>
      </c>
      <c r="D4214" s="3" t="s">
        <v>4093</v>
      </c>
      <c r="E4214" s="2">
        <v>44558.631064814814</v>
      </c>
    </row>
    <row r="4215" spans="1:5" ht="33" customHeight="1" x14ac:dyDescent="0.3">
      <c r="A4215" s="1" t="s">
        <v>23</v>
      </c>
      <c r="B4215" s="1" t="s">
        <v>5</v>
      </c>
      <c r="C4215" s="1" t="s">
        <v>2796</v>
      </c>
      <c r="D4215" s="3" t="s">
        <v>4094</v>
      </c>
      <c r="E4215" s="2">
        <v>44558.65053240741</v>
      </c>
    </row>
    <row r="4216" spans="1:5" ht="33" customHeight="1" x14ac:dyDescent="0.3">
      <c r="A4216" s="1" t="s">
        <v>9</v>
      </c>
      <c r="B4216" s="1" t="s">
        <v>5</v>
      </c>
      <c r="C4216" s="1" t="s">
        <v>2796</v>
      </c>
      <c r="D4216" s="3" t="s">
        <v>4095</v>
      </c>
      <c r="E4216" s="2">
        <v>44558.655682870369</v>
      </c>
    </row>
    <row r="4217" spans="1:5" ht="33" customHeight="1" x14ac:dyDescent="0.3">
      <c r="A4217" s="1" t="s">
        <v>17</v>
      </c>
      <c r="B4217" s="1" t="s">
        <v>5</v>
      </c>
      <c r="C4217" s="1" t="s">
        <v>2796</v>
      </c>
      <c r="D4217" s="3" t="s">
        <v>4096</v>
      </c>
      <c r="E4217" s="2">
        <v>44558.657152777778</v>
      </c>
    </row>
    <row r="4218" spans="1:5" ht="33" customHeight="1" x14ac:dyDescent="0.3">
      <c r="A4218" s="1" t="s">
        <v>7</v>
      </c>
      <c r="B4218" s="1" t="s">
        <v>5</v>
      </c>
      <c r="C4218" s="1" t="s">
        <v>2796</v>
      </c>
      <c r="D4218" s="3" t="s">
        <v>4097</v>
      </c>
      <c r="E4218" s="2">
        <v>44558.657939814817</v>
      </c>
    </row>
    <row r="4219" spans="1:5" ht="33" customHeight="1" x14ac:dyDescent="0.3">
      <c r="A4219" s="1" t="s">
        <v>4</v>
      </c>
      <c r="B4219" s="1" t="s">
        <v>5</v>
      </c>
      <c r="C4219" s="1" t="s">
        <v>2796</v>
      </c>
      <c r="D4219" s="3" t="s">
        <v>4098</v>
      </c>
      <c r="E4219" s="2">
        <v>44558.660532407404</v>
      </c>
    </row>
    <row r="4220" spans="1:5" ht="33" customHeight="1" x14ac:dyDescent="0.3">
      <c r="A4220" s="1" t="s">
        <v>9</v>
      </c>
      <c r="B4220" s="1" t="s">
        <v>1438</v>
      </c>
      <c r="C4220" s="1" t="s">
        <v>2796</v>
      </c>
      <c r="D4220" s="3" t="s">
        <v>4099</v>
      </c>
      <c r="E4220" s="2">
        <v>44558.666296296295</v>
      </c>
    </row>
    <row r="4221" spans="1:5" ht="33" customHeight="1" x14ac:dyDescent="0.3">
      <c r="A4221" s="1" t="s">
        <v>4</v>
      </c>
      <c r="B4221" s="1" t="s">
        <v>5</v>
      </c>
      <c r="C4221" s="1" t="s">
        <v>2796</v>
      </c>
      <c r="D4221" s="3" t="s">
        <v>4100</v>
      </c>
      <c r="E4221" s="2">
        <v>44558.668032407404</v>
      </c>
    </row>
    <row r="4222" spans="1:5" ht="33" customHeight="1" x14ac:dyDescent="0.3">
      <c r="A4222" s="1" t="s">
        <v>4</v>
      </c>
      <c r="B4222" s="1" t="s">
        <v>5</v>
      </c>
      <c r="C4222" s="1" t="s">
        <v>2796</v>
      </c>
      <c r="D4222" s="3" t="s">
        <v>4101</v>
      </c>
      <c r="E4222" s="2">
        <v>44558.686979166669</v>
      </c>
    </row>
    <row r="4223" spans="1:5" ht="33" customHeight="1" x14ac:dyDescent="0.3">
      <c r="A4223" s="1" t="s">
        <v>4</v>
      </c>
      <c r="B4223" s="1" t="s">
        <v>5</v>
      </c>
      <c r="C4223" s="1" t="s">
        <v>2796</v>
      </c>
      <c r="D4223" s="3" t="s">
        <v>4102</v>
      </c>
      <c r="E4223" s="2">
        <v>44558.693680555552</v>
      </c>
    </row>
    <row r="4224" spans="1:5" ht="33" customHeight="1" x14ac:dyDescent="0.3">
      <c r="A4224" s="1" t="s">
        <v>9</v>
      </c>
      <c r="B4224" s="1" t="s">
        <v>5</v>
      </c>
      <c r="C4224" s="1" t="s">
        <v>2796</v>
      </c>
      <c r="D4224" s="3" t="s">
        <v>4103</v>
      </c>
      <c r="E4224" s="2">
        <v>44558.707812499997</v>
      </c>
    </row>
    <row r="4225" spans="1:5" ht="33" customHeight="1" x14ac:dyDescent="0.3">
      <c r="A4225" s="1" t="s">
        <v>42</v>
      </c>
      <c r="B4225" s="1" t="s">
        <v>5</v>
      </c>
      <c r="C4225" s="1" t="s">
        <v>2796</v>
      </c>
      <c r="D4225" s="3" t="s">
        <v>4104</v>
      </c>
      <c r="E4225" s="2">
        <v>44558.72079861111</v>
      </c>
    </row>
    <row r="4226" spans="1:5" ht="33" customHeight="1" x14ac:dyDescent="0.3">
      <c r="A4226" s="1" t="s">
        <v>42</v>
      </c>
      <c r="B4226" s="1" t="s">
        <v>5</v>
      </c>
      <c r="C4226" s="1" t="s">
        <v>2796</v>
      </c>
      <c r="D4226" s="3" t="s">
        <v>4105</v>
      </c>
      <c r="E4226" s="2">
        <v>44558.738958333335</v>
      </c>
    </row>
    <row r="4227" spans="1:5" ht="33" customHeight="1" x14ac:dyDescent="0.3">
      <c r="A4227" s="1" t="s">
        <v>17</v>
      </c>
      <c r="B4227" s="1" t="s">
        <v>5</v>
      </c>
      <c r="C4227" s="1" t="s">
        <v>2796</v>
      </c>
      <c r="D4227" s="3" t="s">
        <v>4106</v>
      </c>
      <c r="E4227" s="2">
        <v>44558.753425925926</v>
      </c>
    </row>
    <row r="4228" spans="1:5" ht="33" customHeight="1" x14ac:dyDescent="0.3">
      <c r="A4228" s="1" t="s">
        <v>42</v>
      </c>
      <c r="B4228" s="1" t="s">
        <v>5</v>
      </c>
      <c r="C4228" s="1" t="s">
        <v>2796</v>
      </c>
      <c r="D4228" s="3" t="s">
        <v>4107</v>
      </c>
      <c r="E4228" s="2">
        <v>44558.809259259258</v>
      </c>
    </row>
    <row r="4229" spans="1:5" ht="33" customHeight="1" x14ac:dyDescent="0.3">
      <c r="A4229" s="1" t="s">
        <v>4</v>
      </c>
      <c r="B4229" s="1" t="s">
        <v>5</v>
      </c>
      <c r="C4229" s="1" t="s">
        <v>2796</v>
      </c>
      <c r="D4229" s="3" t="s">
        <v>4108</v>
      </c>
      <c r="E4229" s="2">
        <v>44558.810081018521</v>
      </c>
    </row>
    <row r="4230" spans="1:5" ht="33" customHeight="1" x14ac:dyDescent="0.3">
      <c r="A4230" s="1" t="s">
        <v>4</v>
      </c>
      <c r="B4230" s="1" t="s">
        <v>1438</v>
      </c>
      <c r="C4230" s="1" t="s">
        <v>2796</v>
      </c>
      <c r="D4230" s="3" t="s">
        <v>4109</v>
      </c>
      <c r="E4230" s="2">
        <v>44558.83697916667</v>
      </c>
    </row>
    <row r="4231" spans="1:5" ht="33" customHeight="1" x14ac:dyDescent="0.3">
      <c r="A4231" s="1" t="s">
        <v>9</v>
      </c>
      <c r="B4231" s="1" t="s">
        <v>1438</v>
      </c>
      <c r="C4231" s="1" t="s">
        <v>2796</v>
      </c>
      <c r="D4231" s="3" t="s">
        <v>4110</v>
      </c>
      <c r="E4231" s="2">
        <v>44558.84302083333</v>
      </c>
    </row>
    <row r="4232" spans="1:5" ht="33" customHeight="1" x14ac:dyDescent="0.3">
      <c r="A4232" s="1" t="s">
        <v>48</v>
      </c>
      <c r="B4232" s="1" t="s">
        <v>1438</v>
      </c>
      <c r="C4232" s="1" t="s">
        <v>2796</v>
      </c>
      <c r="D4232" s="3" t="s">
        <v>4111</v>
      </c>
      <c r="E4232" s="2">
        <v>44558.849861111114</v>
      </c>
    </row>
    <row r="4233" spans="1:5" ht="33" customHeight="1" x14ac:dyDescent="0.3">
      <c r="A4233" s="1" t="s">
        <v>4</v>
      </c>
      <c r="B4233" s="1" t="s">
        <v>5</v>
      </c>
      <c r="C4233" s="1" t="s">
        <v>2796</v>
      </c>
      <c r="D4233" s="3" t="s">
        <v>4112</v>
      </c>
      <c r="E4233" s="2">
        <v>44558.865069444444</v>
      </c>
    </row>
    <row r="4234" spans="1:5" ht="33" customHeight="1" x14ac:dyDescent="0.3">
      <c r="A4234" s="1" t="s">
        <v>17</v>
      </c>
      <c r="B4234" s="1" t="s">
        <v>13</v>
      </c>
      <c r="C4234" s="1" t="s">
        <v>2796</v>
      </c>
      <c r="D4234" s="3" t="s">
        <v>4113</v>
      </c>
      <c r="E4234" s="2">
        <v>44559.042615740742</v>
      </c>
    </row>
    <row r="4235" spans="1:5" ht="33" customHeight="1" x14ac:dyDescent="0.3">
      <c r="A4235" s="1" t="s">
        <v>4</v>
      </c>
      <c r="B4235" s="1" t="s">
        <v>13</v>
      </c>
      <c r="C4235" s="1" t="s">
        <v>2796</v>
      </c>
      <c r="D4235" s="3" t="s">
        <v>4114</v>
      </c>
      <c r="E4235" s="2">
        <v>44559.046226851853</v>
      </c>
    </row>
    <row r="4236" spans="1:5" ht="33" customHeight="1" x14ac:dyDescent="0.3">
      <c r="A4236" s="1" t="s">
        <v>48</v>
      </c>
      <c r="B4236" s="1" t="s">
        <v>13</v>
      </c>
      <c r="C4236" s="1" t="s">
        <v>2796</v>
      </c>
      <c r="D4236" s="3" t="s">
        <v>4115</v>
      </c>
      <c r="E4236" s="2">
        <v>44559.064803240741</v>
      </c>
    </row>
    <row r="4237" spans="1:5" ht="33" customHeight="1" x14ac:dyDescent="0.3">
      <c r="A4237" s="1" t="s">
        <v>42</v>
      </c>
      <c r="B4237" s="1" t="s">
        <v>5</v>
      </c>
      <c r="C4237" s="1" t="s">
        <v>2796</v>
      </c>
      <c r="D4237" s="3" t="s">
        <v>4116</v>
      </c>
      <c r="E4237" s="2">
        <v>44559.086458333331</v>
      </c>
    </row>
    <row r="4238" spans="1:5" ht="33" customHeight="1" x14ac:dyDescent="0.3">
      <c r="A4238" s="1" t="s">
        <v>23</v>
      </c>
      <c r="B4238" s="1" t="s">
        <v>5</v>
      </c>
      <c r="C4238" s="1" t="s">
        <v>2796</v>
      </c>
      <c r="D4238" s="3" t="s">
        <v>4117</v>
      </c>
      <c r="E4238" s="2">
        <v>44559.108877314815</v>
      </c>
    </row>
    <row r="4239" spans="1:5" ht="33" customHeight="1" x14ac:dyDescent="0.3">
      <c r="A4239" s="1" t="s">
        <v>9</v>
      </c>
      <c r="B4239" s="1" t="s">
        <v>5</v>
      </c>
      <c r="C4239" s="1" t="s">
        <v>2796</v>
      </c>
      <c r="D4239" s="3" t="s">
        <v>4118</v>
      </c>
      <c r="E4239" s="2">
        <v>44559.166400462964</v>
      </c>
    </row>
    <row r="4240" spans="1:5" ht="33" customHeight="1" x14ac:dyDescent="0.3">
      <c r="A4240" s="1" t="s">
        <v>23</v>
      </c>
      <c r="B4240" s="1" t="s">
        <v>5</v>
      </c>
      <c r="C4240" s="1" t="s">
        <v>2796</v>
      </c>
      <c r="D4240" s="3" t="s">
        <v>4119</v>
      </c>
      <c r="E4240" s="2">
        <v>44559.178888888891</v>
      </c>
    </row>
    <row r="4241" spans="1:5" ht="33" customHeight="1" x14ac:dyDescent="0.3">
      <c r="A4241" s="1" t="s">
        <v>23</v>
      </c>
      <c r="B4241" s="1" t="s">
        <v>5</v>
      </c>
      <c r="C4241" s="1" t="s">
        <v>2796</v>
      </c>
      <c r="D4241" s="3" t="s">
        <v>4120</v>
      </c>
      <c r="E4241" s="2">
        <v>44559.182060185187</v>
      </c>
    </row>
    <row r="4242" spans="1:5" ht="33" customHeight="1" x14ac:dyDescent="0.3">
      <c r="A4242" s="1" t="s">
        <v>4</v>
      </c>
      <c r="B4242" s="1" t="s">
        <v>5</v>
      </c>
      <c r="C4242" s="1" t="s">
        <v>2796</v>
      </c>
      <c r="D4242" s="3" t="s">
        <v>4121</v>
      </c>
      <c r="E4242" s="2">
        <v>44559.184178240743</v>
      </c>
    </row>
    <row r="4243" spans="1:5" ht="33" customHeight="1" x14ac:dyDescent="0.3">
      <c r="A4243" s="1" t="s">
        <v>42</v>
      </c>
      <c r="B4243" s="1" t="s">
        <v>5</v>
      </c>
      <c r="C4243" s="1" t="s">
        <v>2796</v>
      </c>
      <c r="D4243" s="3" t="s">
        <v>4122</v>
      </c>
      <c r="E4243" s="2">
        <v>44559.195949074077</v>
      </c>
    </row>
    <row r="4244" spans="1:5" ht="33" customHeight="1" x14ac:dyDescent="0.3">
      <c r="A4244" s="1" t="s">
        <v>4</v>
      </c>
      <c r="B4244" s="1" t="s">
        <v>5</v>
      </c>
      <c r="C4244" s="1" t="s">
        <v>2796</v>
      </c>
      <c r="D4244" s="3" t="s">
        <v>4123</v>
      </c>
      <c r="E4244" s="2">
        <v>44559.197650462964</v>
      </c>
    </row>
    <row r="4245" spans="1:5" ht="33" customHeight="1" x14ac:dyDescent="0.3">
      <c r="A4245" s="1" t="s">
        <v>4</v>
      </c>
      <c r="B4245" s="1" t="s">
        <v>5</v>
      </c>
      <c r="C4245" s="1" t="s">
        <v>2796</v>
      </c>
      <c r="D4245" s="3" t="s">
        <v>4124</v>
      </c>
      <c r="E4245" s="2">
        <v>44559.207430555558</v>
      </c>
    </row>
    <row r="4246" spans="1:5" ht="33" customHeight="1" x14ac:dyDescent="0.3">
      <c r="A4246" s="1" t="s">
        <v>9</v>
      </c>
      <c r="B4246" s="1" t="s">
        <v>5</v>
      </c>
      <c r="C4246" s="1" t="s">
        <v>2796</v>
      </c>
      <c r="D4246" s="3" t="s">
        <v>4125</v>
      </c>
      <c r="E4246" s="2">
        <v>44559.211134259262</v>
      </c>
    </row>
    <row r="4247" spans="1:5" ht="33" customHeight="1" x14ac:dyDescent="0.3">
      <c r="A4247" s="1" t="s">
        <v>9</v>
      </c>
      <c r="B4247" s="1" t="s">
        <v>5</v>
      </c>
      <c r="C4247" s="1" t="s">
        <v>2796</v>
      </c>
      <c r="D4247" s="3" t="s">
        <v>4126</v>
      </c>
      <c r="E4247" s="2">
        <v>44559.232071759259</v>
      </c>
    </row>
    <row r="4248" spans="1:5" ht="33" customHeight="1" x14ac:dyDescent="0.3">
      <c r="A4248" s="1" t="s">
        <v>7</v>
      </c>
      <c r="B4248" s="1" t="s">
        <v>5</v>
      </c>
      <c r="C4248" s="1" t="s">
        <v>2796</v>
      </c>
      <c r="D4248" s="3" t="s">
        <v>4127</v>
      </c>
      <c r="E4248" s="2">
        <v>44559.233854166669</v>
      </c>
    </row>
    <row r="4249" spans="1:5" ht="33" customHeight="1" x14ac:dyDescent="0.3">
      <c r="A4249" s="1" t="s">
        <v>9</v>
      </c>
      <c r="B4249" s="1" t="s">
        <v>5</v>
      </c>
      <c r="C4249" s="1" t="s">
        <v>2796</v>
      </c>
      <c r="D4249" s="3" t="s">
        <v>4128</v>
      </c>
      <c r="E4249" s="2">
        <v>44559.249143518522</v>
      </c>
    </row>
    <row r="4250" spans="1:5" ht="33" customHeight="1" x14ac:dyDescent="0.3">
      <c r="A4250" s="1" t="s">
        <v>4</v>
      </c>
      <c r="B4250" s="1" t="s">
        <v>5</v>
      </c>
      <c r="C4250" s="1" t="s">
        <v>2796</v>
      </c>
      <c r="D4250" s="3" t="s">
        <v>4129</v>
      </c>
      <c r="E4250" s="2">
        <v>44559.254814814813</v>
      </c>
    </row>
    <row r="4251" spans="1:5" ht="33" customHeight="1" x14ac:dyDescent="0.3">
      <c r="A4251" s="1" t="s">
        <v>9</v>
      </c>
      <c r="B4251" s="1" t="s">
        <v>5</v>
      </c>
      <c r="C4251" s="1" t="s">
        <v>2796</v>
      </c>
      <c r="D4251" s="3" t="s">
        <v>4130</v>
      </c>
      <c r="E4251" s="2">
        <v>44559.273981481485</v>
      </c>
    </row>
    <row r="4252" spans="1:5" ht="33" customHeight="1" x14ac:dyDescent="0.3">
      <c r="A4252" s="1"/>
      <c r="B4252" s="1" t="s">
        <v>5</v>
      </c>
      <c r="C4252" s="1" t="s">
        <v>2796</v>
      </c>
      <c r="D4252" s="3" t="s">
        <v>4131</v>
      </c>
      <c r="E4252" s="2">
        <v>44559.283993055556</v>
      </c>
    </row>
    <row r="4253" spans="1:5" ht="33" customHeight="1" x14ac:dyDescent="0.3">
      <c r="A4253" s="1" t="s">
        <v>48</v>
      </c>
      <c r="B4253" s="1" t="s">
        <v>13</v>
      </c>
      <c r="C4253" s="1" t="s">
        <v>2796</v>
      </c>
      <c r="D4253" s="3" t="s">
        <v>4132</v>
      </c>
      <c r="E4253" s="2">
        <v>44559.284062500003</v>
      </c>
    </row>
    <row r="4254" spans="1:5" ht="33" customHeight="1" x14ac:dyDescent="0.3">
      <c r="A4254" s="1" t="s">
        <v>4</v>
      </c>
      <c r="B4254" s="1" t="s">
        <v>5</v>
      </c>
      <c r="C4254" s="1" t="s">
        <v>2796</v>
      </c>
      <c r="D4254" s="3" t="s">
        <v>4133</v>
      </c>
      <c r="E4254" s="2">
        <v>44559.292870370373</v>
      </c>
    </row>
    <row r="4255" spans="1:5" ht="33" customHeight="1" x14ac:dyDescent="0.3">
      <c r="A4255" s="1" t="s">
        <v>9</v>
      </c>
      <c r="B4255" s="1" t="s">
        <v>5</v>
      </c>
      <c r="C4255" s="1" t="s">
        <v>2796</v>
      </c>
      <c r="D4255" s="3" t="s">
        <v>4134</v>
      </c>
      <c r="E4255" s="2">
        <v>44559.298414351855</v>
      </c>
    </row>
    <row r="4256" spans="1:5" ht="33" customHeight="1" x14ac:dyDescent="0.3">
      <c r="A4256" s="1" t="s">
        <v>48</v>
      </c>
      <c r="B4256" s="1" t="s">
        <v>5</v>
      </c>
      <c r="C4256" s="1" t="s">
        <v>2796</v>
      </c>
      <c r="D4256" s="3" t="s">
        <v>4135</v>
      </c>
      <c r="E4256" s="2">
        <v>44559.307546296295</v>
      </c>
    </row>
    <row r="4257" spans="1:5" ht="33" customHeight="1" x14ac:dyDescent="0.3">
      <c r="A4257" s="1" t="s">
        <v>9</v>
      </c>
      <c r="B4257" s="1" t="s">
        <v>5</v>
      </c>
      <c r="C4257" s="1" t="s">
        <v>2796</v>
      </c>
      <c r="D4257" s="3" t="s">
        <v>4136</v>
      </c>
      <c r="E4257" s="2">
        <v>44559.309189814812</v>
      </c>
    </row>
    <row r="4258" spans="1:5" ht="33" customHeight="1" x14ac:dyDescent="0.3">
      <c r="A4258" s="1" t="s">
        <v>23</v>
      </c>
      <c r="B4258" s="1" t="s">
        <v>5</v>
      </c>
      <c r="C4258" s="1" t="s">
        <v>2796</v>
      </c>
      <c r="D4258" s="3" t="s">
        <v>4137</v>
      </c>
      <c r="E4258" s="2">
        <v>44559.334166666667</v>
      </c>
    </row>
    <row r="4259" spans="1:5" ht="33" customHeight="1" x14ac:dyDescent="0.3">
      <c r="A4259" s="1" t="s">
        <v>42</v>
      </c>
      <c r="B4259" s="1" t="s">
        <v>5</v>
      </c>
      <c r="C4259" s="1" t="s">
        <v>2796</v>
      </c>
      <c r="D4259" s="3" t="s">
        <v>4138</v>
      </c>
      <c r="E4259" s="2">
        <v>44559.336550925924</v>
      </c>
    </row>
    <row r="4260" spans="1:5" ht="33" customHeight="1" x14ac:dyDescent="0.3">
      <c r="A4260" s="1" t="s">
        <v>42</v>
      </c>
      <c r="B4260" s="1" t="s">
        <v>5</v>
      </c>
      <c r="C4260" s="1" t="s">
        <v>2796</v>
      </c>
      <c r="D4260" s="3" t="s">
        <v>4139</v>
      </c>
      <c r="E4260" s="2">
        <v>44559.345300925925</v>
      </c>
    </row>
    <row r="4261" spans="1:5" ht="33" customHeight="1" x14ac:dyDescent="0.3">
      <c r="A4261" s="1" t="s">
        <v>11</v>
      </c>
      <c r="B4261" s="1" t="s">
        <v>5</v>
      </c>
      <c r="C4261" s="1" t="s">
        <v>2796</v>
      </c>
      <c r="D4261" s="3" t="s">
        <v>4140</v>
      </c>
      <c r="E4261" s="2">
        <v>44559.349328703705</v>
      </c>
    </row>
    <row r="4262" spans="1:5" ht="33" customHeight="1" x14ac:dyDescent="0.3">
      <c r="A4262" s="1" t="s">
        <v>48</v>
      </c>
      <c r="B4262" s="1" t="s">
        <v>13</v>
      </c>
      <c r="C4262" s="1" t="s">
        <v>2796</v>
      </c>
      <c r="D4262" s="3" t="s">
        <v>4141</v>
      </c>
      <c r="E4262" s="2">
        <v>44559.34946759259</v>
      </c>
    </row>
    <row r="4263" spans="1:5" ht="33" customHeight="1" x14ac:dyDescent="0.3">
      <c r="A4263" s="1" t="s">
        <v>42</v>
      </c>
      <c r="B4263" s="1" t="s">
        <v>5</v>
      </c>
      <c r="C4263" s="1" t="s">
        <v>2796</v>
      </c>
      <c r="D4263" s="3" t="s">
        <v>4142</v>
      </c>
      <c r="E4263" s="2">
        <v>44559.352881944447</v>
      </c>
    </row>
    <row r="4264" spans="1:5" ht="33" customHeight="1" x14ac:dyDescent="0.3">
      <c r="A4264" s="1" t="s">
        <v>4</v>
      </c>
      <c r="B4264" s="1" t="s">
        <v>5</v>
      </c>
      <c r="C4264" s="1" t="s">
        <v>2796</v>
      </c>
      <c r="D4264" s="3" t="s">
        <v>4143</v>
      </c>
      <c r="E4264" s="2">
        <v>44559.369942129626</v>
      </c>
    </row>
    <row r="4265" spans="1:5" ht="33" customHeight="1" x14ac:dyDescent="0.3">
      <c r="A4265" s="1" t="s">
        <v>23</v>
      </c>
      <c r="B4265" s="1" t="s">
        <v>5</v>
      </c>
      <c r="C4265" s="1" t="s">
        <v>2796</v>
      </c>
      <c r="D4265" s="3" t="s">
        <v>4144</v>
      </c>
      <c r="E4265" s="2">
        <v>44559.380231481482</v>
      </c>
    </row>
    <row r="4266" spans="1:5" ht="33" customHeight="1" x14ac:dyDescent="0.3">
      <c r="A4266" s="1" t="s">
        <v>23</v>
      </c>
      <c r="B4266" s="1" t="s">
        <v>5</v>
      </c>
      <c r="C4266" s="1" t="s">
        <v>2796</v>
      </c>
      <c r="D4266" s="3" t="s">
        <v>4145</v>
      </c>
      <c r="E4266" s="2">
        <v>44559.422152777777</v>
      </c>
    </row>
    <row r="4267" spans="1:5" ht="33" customHeight="1" x14ac:dyDescent="0.3">
      <c r="A4267" s="1" t="s">
        <v>17</v>
      </c>
      <c r="B4267" s="1" t="s">
        <v>5</v>
      </c>
      <c r="C4267" s="1" t="s">
        <v>2796</v>
      </c>
      <c r="D4267" s="3" t="s">
        <v>4146</v>
      </c>
      <c r="E4267" s="2">
        <v>44559.425254629627</v>
      </c>
    </row>
    <row r="4268" spans="1:5" ht="33" customHeight="1" x14ac:dyDescent="0.3">
      <c r="A4268" s="1" t="s">
        <v>23</v>
      </c>
      <c r="B4268" s="1" t="s">
        <v>5</v>
      </c>
      <c r="C4268" s="1" t="s">
        <v>2796</v>
      </c>
      <c r="D4268" s="3" t="s">
        <v>4147</v>
      </c>
      <c r="E4268" s="2">
        <v>44559.425682870373</v>
      </c>
    </row>
    <row r="4269" spans="1:5" ht="33" customHeight="1" x14ac:dyDescent="0.3">
      <c r="A4269" s="1" t="s">
        <v>42</v>
      </c>
      <c r="B4269" s="1" t="s">
        <v>5</v>
      </c>
      <c r="C4269" s="1" t="s">
        <v>2796</v>
      </c>
      <c r="D4269" s="3" t="s">
        <v>4148</v>
      </c>
      <c r="E4269" s="2">
        <v>44559.431747685187</v>
      </c>
    </row>
    <row r="4270" spans="1:5" ht="33" customHeight="1" x14ac:dyDescent="0.3">
      <c r="A4270" s="1" t="s">
        <v>64</v>
      </c>
      <c r="B4270" s="1" t="s">
        <v>5</v>
      </c>
      <c r="C4270" s="1" t="s">
        <v>2796</v>
      </c>
      <c r="D4270" s="3" t="s">
        <v>4149</v>
      </c>
      <c r="E4270" s="2">
        <v>44559.455925925926</v>
      </c>
    </row>
    <row r="4271" spans="1:5" ht="33" customHeight="1" x14ac:dyDescent="0.3">
      <c r="A4271" s="1" t="s">
        <v>9</v>
      </c>
      <c r="B4271" s="1" t="s">
        <v>5</v>
      </c>
      <c r="C4271" s="1" t="s">
        <v>2796</v>
      </c>
      <c r="D4271" s="3" t="s">
        <v>4150</v>
      </c>
      <c r="E4271" s="2">
        <v>44559.471608796295</v>
      </c>
    </row>
    <row r="4272" spans="1:5" ht="33" customHeight="1" x14ac:dyDescent="0.3">
      <c r="A4272" s="1" t="s">
        <v>42</v>
      </c>
      <c r="B4272" s="1" t="s">
        <v>5</v>
      </c>
      <c r="C4272" s="1" t="s">
        <v>2796</v>
      </c>
      <c r="D4272" s="3" t="s">
        <v>4151</v>
      </c>
      <c r="E4272" s="2">
        <v>44559.500069444446</v>
      </c>
    </row>
    <row r="4273" spans="1:5" ht="33" customHeight="1" x14ac:dyDescent="0.3">
      <c r="A4273" s="1" t="s">
        <v>42</v>
      </c>
      <c r="B4273" s="1" t="s">
        <v>5</v>
      </c>
      <c r="C4273" s="1" t="s">
        <v>2796</v>
      </c>
      <c r="D4273" s="3" t="s">
        <v>4152</v>
      </c>
      <c r="E4273" s="2">
        <v>44559.508622685185</v>
      </c>
    </row>
    <row r="4274" spans="1:5" ht="33" customHeight="1" x14ac:dyDescent="0.3">
      <c r="A4274" s="1" t="s">
        <v>17</v>
      </c>
      <c r="B4274" s="1" t="s">
        <v>1438</v>
      </c>
      <c r="C4274" s="1" t="s">
        <v>2796</v>
      </c>
      <c r="D4274" s="3" t="s">
        <v>4153</v>
      </c>
      <c r="E4274" s="2">
        <v>44559.529872685183</v>
      </c>
    </row>
    <row r="4275" spans="1:5" ht="33" customHeight="1" x14ac:dyDescent="0.3">
      <c r="A4275" s="1" t="s">
        <v>9</v>
      </c>
      <c r="B4275" s="1" t="s">
        <v>30</v>
      </c>
      <c r="C4275" s="1" t="s">
        <v>2796</v>
      </c>
      <c r="D4275" s="3" t="s">
        <v>4154</v>
      </c>
      <c r="E4275" s="2">
        <v>44559.560277777775</v>
      </c>
    </row>
    <row r="4276" spans="1:5" ht="33" customHeight="1" x14ac:dyDescent="0.3">
      <c r="A4276" s="1" t="s">
        <v>4</v>
      </c>
      <c r="B4276" s="1" t="s">
        <v>5</v>
      </c>
      <c r="C4276" s="1" t="s">
        <v>2796</v>
      </c>
      <c r="D4276" s="3"/>
      <c r="E4276" s="2">
        <v>44559.577175925922</v>
      </c>
    </row>
    <row r="4277" spans="1:5" ht="33" customHeight="1" x14ac:dyDescent="0.3">
      <c r="A4277" s="1" t="s">
        <v>4</v>
      </c>
      <c r="B4277" s="1" t="s">
        <v>5</v>
      </c>
      <c r="C4277" s="1" t="s">
        <v>2796</v>
      </c>
      <c r="D4277" s="3" t="s">
        <v>4155</v>
      </c>
      <c r="E4277" s="2">
        <v>44559.579837962963</v>
      </c>
    </row>
    <row r="4278" spans="1:5" ht="33" customHeight="1" x14ac:dyDescent="0.3">
      <c r="A4278" s="1" t="s">
        <v>11</v>
      </c>
      <c r="B4278" s="1" t="s">
        <v>5</v>
      </c>
      <c r="C4278" s="1" t="s">
        <v>2796</v>
      </c>
      <c r="D4278" s="3" t="s">
        <v>4156</v>
      </c>
      <c r="E4278" s="2">
        <v>44559.612604166665</v>
      </c>
    </row>
    <row r="4279" spans="1:5" ht="33" customHeight="1" x14ac:dyDescent="0.3">
      <c r="A4279" s="1" t="s">
        <v>4</v>
      </c>
      <c r="B4279" s="1" t="s">
        <v>5</v>
      </c>
      <c r="C4279" s="1" t="s">
        <v>2796</v>
      </c>
      <c r="D4279" s="3" t="s">
        <v>4157</v>
      </c>
      <c r="E4279" s="2">
        <v>44559.625138888892</v>
      </c>
    </row>
    <row r="4280" spans="1:5" ht="33" customHeight="1" x14ac:dyDescent="0.3">
      <c r="A4280" s="1" t="s">
        <v>11</v>
      </c>
      <c r="B4280" s="1" t="s">
        <v>5</v>
      </c>
      <c r="C4280" s="1" t="s">
        <v>2796</v>
      </c>
      <c r="D4280" s="3" t="s">
        <v>4158</v>
      </c>
      <c r="E4280" s="2">
        <v>44559.7190162037</v>
      </c>
    </row>
    <row r="4281" spans="1:5" ht="33" customHeight="1" x14ac:dyDescent="0.3">
      <c r="A4281" s="1" t="s">
        <v>4</v>
      </c>
      <c r="B4281" s="1" t="s">
        <v>5</v>
      </c>
      <c r="C4281" s="1" t="s">
        <v>2796</v>
      </c>
      <c r="D4281" s="3" t="s">
        <v>4159</v>
      </c>
      <c r="E4281" s="2">
        <v>44559.731087962966</v>
      </c>
    </row>
    <row r="4282" spans="1:5" ht="33" customHeight="1" x14ac:dyDescent="0.3">
      <c r="A4282" s="1" t="s">
        <v>4</v>
      </c>
      <c r="B4282" s="1" t="s">
        <v>5</v>
      </c>
      <c r="C4282" s="1" t="s">
        <v>2796</v>
      </c>
      <c r="D4282" s="3" t="s">
        <v>4160</v>
      </c>
      <c r="E4282" s="2">
        <v>44559.741747685184</v>
      </c>
    </row>
    <row r="4283" spans="1:5" ht="33" customHeight="1" x14ac:dyDescent="0.3">
      <c r="A4283" s="1" t="s">
        <v>9</v>
      </c>
      <c r="B4283" s="1" t="s">
        <v>5</v>
      </c>
      <c r="C4283" s="1" t="s">
        <v>2796</v>
      </c>
      <c r="D4283" s="3" t="s">
        <v>727</v>
      </c>
      <c r="E4283" s="2">
        <v>44559.752083333333</v>
      </c>
    </row>
    <row r="4284" spans="1:5" ht="33" customHeight="1" x14ac:dyDescent="0.3">
      <c r="A4284" s="1" t="s">
        <v>9</v>
      </c>
      <c r="B4284" s="1" t="s">
        <v>5</v>
      </c>
      <c r="C4284" s="1" t="s">
        <v>2796</v>
      </c>
      <c r="D4284" s="3" t="s">
        <v>4161</v>
      </c>
      <c r="E4284" s="2">
        <v>44559.752372685187</v>
      </c>
    </row>
    <row r="4285" spans="1:5" ht="33" customHeight="1" x14ac:dyDescent="0.3">
      <c r="A4285" s="1" t="s">
        <v>11</v>
      </c>
      <c r="B4285" s="1" t="s">
        <v>5</v>
      </c>
      <c r="C4285" s="1" t="s">
        <v>2796</v>
      </c>
      <c r="D4285" s="3" t="s">
        <v>4162</v>
      </c>
      <c r="E4285" s="2">
        <v>44559.803935185184</v>
      </c>
    </row>
    <row r="4286" spans="1:5" ht="33" customHeight="1" x14ac:dyDescent="0.3">
      <c r="A4286" s="1" t="s">
        <v>4</v>
      </c>
      <c r="B4286" s="1" t="s">
        <v>5</v>
      </c>
      <c r="C4286" s="1" t="s">
        <v>2796</v>
      </c>
      <c r="D4286" s="3" t="s">
        <v>4163</v>
      </c>
      <c r="E4286" s="2">
        <v>44559.820208333331</v>
      </c>
    </row>
    <row r="4287" spans="1:5" ht="33" customHeight="1" x14ac:dyDescent="0.3">
      <c r="A4287" s="1" t="s">
        <v>4</v>
      </c>
      <c r="B4287" s="1" t="s">
        <v>5</v>
      </c>
      <c r="C4287" s="1" t="s">
        <v>2796</v>
      </c>
      <c r="D4287" s="3" t="s">
        <v>4164</v>
      </c>
      <c r="E4287" s="2">
        <v>44560.154374999998</v>
      </c>
    </row>
    <row r="4288" spans="1:5" ht="33" customHeight="1" x14ac:dyDescent="0.3">
      <c r="A4288" s="1" t="s">
        <v>9</v>
      </c>
      <c r="B4288" s="1" t="s">
        <v>5</v>
      </c>
      <c r="C4288" s="1" t="s">
        <v>2796</v>
      </c>
      <c r="D4288" s="3" t="s">
        <v>4165</v>
      </c>
      <c r="E4288" s="2">
        <v>44560.169687499998</v>
      </c>
    </row>
    <row r="4289" spans="1:5" ht="33" customHeight="1" x14ac:dyDescent="0.3">
      <c r="A4289" s="1" t="s">
        <v>4</v>
      </c>
      <c r="B4289" s="1" t="s">
        <v>5</v>
      </c>
      <c r="C4289" s="1" t="s">
        <v>2796</v>
      </c>
      <c r="D4289" s="3" t="s">
        <v>4166</v>
      </c>
      <c r="E4289" s="2">
        <v>44560.17560185185</v>
      </c>
    </row>
    <row r="4290" spans="1:5" ht="33" customHeight="1" x14ac:dyDescent="0.3">
      <c r="A4290" s="1" t="s">
        <v>9</v>
      </c>
      <c r="B4290" s="1" t="s">
        <v>5</v>
      </c>
      <c r="C4290" s="1" t="s">
        <v>2796</v>
      </c>
      <c r="D4290" s="3" t="s">
        <v>4167</v>
      </c>
      <c r="E4290" s="2">
        <v>44560.178761574076</v>
      </c>
    </row>
    <row r="4291" spans="1:5" ht="33" customHeight="1" x14ac:dyDescent="0.3">
      <c r="A4291" s="1" t="s">
        <v>23</v>
      </c>
      <c r="B4291" s="1" t="s">
        <v>5</v>
      </c>
      <c r="C4291" s="1" t="s">
        <v>2796</v>
      </c>
      <c r="D4291" s="3" t="s">
        <v>4168</v>
      </c>
      <c r="E4291" s="2">
        <v>44560.185439814813</v>
      </c>
    </row>
    <row r="4292" spans="1:5" ht="33" customHeight="1" x14ac:dyDescent="0.3">
      <c r="A4292" s="1" t="s">
        <v>4</v>
      </c>
      <c r="B4292" s="1" t="s">
        <v>5</v>
      </c>
      <c r="C4292" s="1" t="s">
        <v>2796</v>
      </c>
      <c r="D4292" s="3" t="s">
        <v>4169</v>
      </c>
      <c r="E4292" s="2">
        <v>44560.198506944442</v>
      </c>
    </row>
    <row r="4293" spans="1:5" ht="33" customHeight="1" x14ac:dyDescent="0.3">
      <c r="A4293" s="1" t="s">
        <v>4</v>
      </c>
      <c r="B4293" s="1" t="s">
        <v>5</v>
      </c>
      <c r="C4293" s="1" t="s">
        <v>2796</v>
      </c>
      <c r="D4293" s="3" t="s">
        <v>4170</v>
      </c>
      <c r="E4293" s="2">
        <v>44560.209976851853</v>
      </c>
    </row>
    <row r="4294" spans="1:5" ht="33" customHeight="1" x14ac:dyDescent="0.3">
      <c r="A4294" s="1" t="s">
        <v>42</v>
      </c>
      <c r="B4294" s="1" t="s">
        <v>5</v>
      </c>
      <c r="C4294" s="1" t="s">
        <v>2796</v>
      </c>
      <c r="D4294" s="3" t="s">
        <v>4171</v>
      </c>
      <c r="E4294" s="2">
        <v>44560.222569444442</v>
      </c>
    </row>
    <row r="4295" spans="1:5" ht="33" customHeight="1" x14ac:dyDescent="0.3">
      <c r="A4295" s="1" t="s">
        <v>4</v>
      </c>
      <c r="B4295" s="1" t="s">
        <v>5</v>
      </c>
      <c r="C4295" s="1" t="s">
        <v>2796</v>
      </c>
      <c r="D4295" s="3" t="s">
        <v>4172</v>
      </c>
      <c r="E4295" s="2">
        <v>44560.223506944443</v>
      </c>
    </row>
    <row r="4296" spans="1:5" ht="33" customHeight="1" x14ac:dyDescent="0.3">
      <c r="A4296" s="1" t="s">
        <v>9</v>
      </c>
      <c r="B4296" s="1" t="s">
        <v>5</v>
      </c>
      <c r="C4296" s="1" t="s">
        <v>2796</v>
      </c>
      <c r="D4296" s="3" t="s">
        <v>4173</v>
      </c>
      <c r="E4296" s="2">
        <v>44560.226319444446</v>
      </c>
    </row>
    <row r="4297" spans="1:5" ht="33" customHeight="1" x14ac:dyDescent="0.3">
      <c r="A4297" s="1" t="s">
        <v>9</v>
      </c>
      <c r="B4297" s="1" t="s">
        <v>5</v>
      </c>
      <c r="C4297" s="1" t="s">
        <v>2796</v>
      </c>
      <c r="D4297" s="3" t="s">
        <v>4174</v>
      </c>
      <c r="E4297" s="2">
        <v>44560.237060185187</v>
      </c>
    </row>
    <row r="4298" spans="1:5" ht="33" customHeight="1" x14ac:dyDescent="0.3">
      <c r="A4298" s="1" t="s">
        <v>11</v>
      </c>
      <c r="B4298" s="1" t="s">
        <v>5</v>
      </c>
      <c r="C4298" s="1" t="s">
        <v>2796</v>
      </c>
      <c r="D4298" s="3" t="s">
        <v>4175</v>
      </c>
      <c r="E4298" s="2">
        <v>44560.248136574075</v>
      </c>
    </row>
    <row r="4299" spans="1:5" ht="33" customHeight="1" x14ac:dyDescent="0.3">
      <c r="A4299" s="1" t="s">
        <v>42</v>
      </c>
      <c r="B4299" s="1" t="s">
        <v>5</v>
      </c>
      <c r="C4299" s="1" t="s">
        <v>2796</v>
      </c>
      <c r="D4299" s="3" t="s">
        <v>4176</v>
      </c>
      <c r="E4299" s="2">
        <v>44560.253819444442</v>
      </c>
    </row>
    <row r="4300" spans="1:5" ht="33" customHeight="1" x14ac:dyDescent="0.3">
      <c r="A4300" s="1" t="s">
        <v>48</v>
      </c>
      <c r="B4300" s="1" t="s">
        <v>5</v>
      </c>
      <c r="C4300" s="1" t="s">
        <v>2796</v>
      </c>
      <c r="D4300" s="3" t="s">
        <v>4177</v>
      </c>
      <c r="E4300" s="2">
        <v>44560.256782407407</v>
      </c>
    </row>
    <row r="4301" spans="1:5" ht="33" customHeight="1" x14ac:dyDescent="0.3">
      <c r="A4301" s="1" t="s">
        <v>4</v>
      </c>
      <c r="B4301" s="1" t="s">
        <v>5</v>
      </c>
      <c r="C4301" s="1" t="s">
        <v>2796</v>
      </c>
      <c r="D4301" s="3" t="s">
        <v>4178</v>
      </c>
      <c r="E4301" s="2">
        <v>44560.273101851853</v>
      </c>
    </row>
    <row r="4302" spans="1:5" ht="33" customHeight="1" x14ac:dyDescent="0.3">
      <c r="A4302" s="1" t="s">
        <v>17</v>
      </c>
      <c r="B4302" s="1" t="s">
        <v>5</v>
      </c>
      <c r="C4302" s="1" t="s">
        <v>2796</v>
      </c>
      <c r="D4302" s="3"/>
      <c r="E4302" s="2">
        <v>44560.281851851854</v>
      </c>
    </row>
    <row r="4303" spans="1:5" ht="33" customHeight="1" x14ac:dyDescent="0.3">
      <c r="A4303" s="1" t="s">
        <v>11</v>
      </c>
      <c r="B4303" s="1" t="s">
        <v>5</v>
      </c>
      <c r="C4303" s="1" t="s">
        <v>2796</v>
      </c>
      <c r="D4303" s="3" t="s">
        <v>4179</v>
      </c>
      <c r="E4303" s="2">
        <v>44560.293958333335</v>
      </c>
    </row>
    <row r="4304" spans="1:5" ht="33" customHeight="1" x14ac:dyDescent="0.3">
      <c r="A4304" s="1" t="s">
        <v>4</v>
      </c>
      <c r="B4304" s="1" t="s">
        <v>5</v>
      </c>
      <c r="C4304" s="1" t="s">
        <v>2796</v>
      </c>
      <c r="D4304" s="3" t="s">
        <v>4180</v>
      </c>
      <c r="E4304" s="2">
        <v>44560.294594907406</v>
      </c>
    </row>
    <row r="4305" spans="1:5" ht="33" customHeight="1" x14ac:dyDescent="0.3">
      <c r="A4305" s="1" t="s">
        <v>9</v>
      </c>
      <c r="B4305" s="1" t="s">
        <v>5</v>
      </c>
      <c r="C4305" s="1" t="s">
        <v>2796</v>
      </c>
      <c r="D4305" s="3" t="s">
        <v>4181</v>
      </c>
      <c r="E4305" s="2">
        <v>44560.298541666663</v>
      </c>
    </row>
    <row r="4306" spans="1:5" ht="33" customHeight="1" x14ac:dyDescent="0.3">
      <c r="A4306" s="1" t="s">
        <v>4</v>
      </c>
      <c r="B4306" s="1" t="s">
        <v>5</v>
      </c>
      <c r="C4306" s="1" t="s">
        <v>2796</v>
      </c>
      <c r="D4306" s="3" t="s">
        <v>4182</v>
      </c>
      <c r="E4306" s="2">
        <v>44560.341331018521</v>
      </c>
    </row>
    <row r="4307" spans="1:5" ht="33" customHeight="1" x14ac:dyDescent="0.3">
      <c r="A4307" s="1" t="s">
        <v>48</v>
      </c>
      <c r="B4307" s="1" t="s">
        <v>5</v>
      </c>
      <c r="C4307" s="1" t="s">
        <v>2796</v>
      </c>
      <c r="D4307" s="3" t="s">
        <v>4183</v>
      </c>
      <c r="E4307" s="2">
        <v>44560.341516203705</v>
      </c>
    </row>
    <row r="4308" spans="1:5" ht="33" customHeight="1" x14ac:dyDescent="0.3">
      <c r="A4308" s="1" t="s">
        <v>89</v>
      </c>
      <c r="B4308" s="1" t="s">
        <v>5</v>
      </c>
      <c r="C4308" s="1" t="s">
        <v>2796</v>
      </c>
      <c r="D4308" s="3" t="s">
        <v>4184</v>
      </c>
      <c r="E4308" s="2">
        <v>44560.351111111115</v>
      </c>
    </row>
    <row r="4309" spans="1:5" ht="33" customHeight="1" x14ac:dyDescent="0.3">
      <c r="A4309" s="1" t="s">
        <v>23</v>
      </c>
      <c r="B4309" s="1" t="s">
        <v>5</v>
      </c>
      <c r="C4309" s="1" t="s">
        <v>2796</v>
      </c>
      <c r="D4309" s="3" t="s">
        <v>4185</v>
      </c>
      <c r="E4309" s="2">
        <v>44560.354629629626</v>
      </c>
    </row>
    <row r="4310" spans="1:5" ht="33" customHeight="1" x14ac:dyDescent="0.3">
      <c r="A4310" s="1" t="s">
        <v>42</v>
      </c>
      <c r="B4310" s="1" t="s">
        <v>5</v>
      </c>
      <c r="C4310" s="1" t="s">
        <v>2796</v>
      </c>
      <c r="D4310" s="3" t="s">
        <v>4186</v>
      </c>
      <c r="E4310" s="2">
        <v>44560.364641203705</v>
      </c>
    </row>
    <row r="4311" spans="1:5" ht="33" customHeight="1" x14ac:dyDescent="0.3">
      <c r="A4311" s="1" t="s">
        <v>9</v>
      </c>
      <c r="B4311" s="1" t="s">
        <v>5</v>
      </c>
      <c r="C4311" s="1" t="s">
        <v>2796</v>
      </c>
      <c r="D4311" s="3" t="s">
        <v>4187</v>
      </c>
      <c r="E4311" s="2">
        <v>44560.37604166667</v>
      </c>
    </row>
    <row r="4312" spans="1:5" ht="33" customHeight="1" x14ac:dyDescent="0.3">
      <c r="A4312" s="1" t="s">
        <v>11</v>
      </c>
      <c r="B4312" s="1" t="s">
        <v>5</v>
      </c>
      <c r="C4312" s="1" t="s">
        <v>2796</v>
      </c>
      <c r="D4312" s="3" t="s">
        <v>4188</v>
      </c>
      <c r="E4312" s="2">
        <v>44560.384247685186</v>
      </c>
    </row>
    <row r="4313" spans="1:5" ht="33" customHeight="1" x14ac:dyDescent="0.3">
      <c r="A4313" s="1" t="s">
        <v>4</v>
      </c>
      <c r="B4313" s="1" t="s">
        <v>5</v>
      </c>
      <c r="C4313" s="1" t="s">
        <v>2796</v>
      </c>
      <c r="D4313" s="3" t="s">
        <v>4189</v>
      </c>
      <c r="E4313" s="2">
        <v>44560.388310185182</v>
      </c>
    </row>
    <row r="4314" spans="1:5" ht="33" customHeight="1" x14ac:dyDescent="0.3">
      <c r="A4314" s="1" t="s">
        <v>48</v>
      </c>
      <c r="B4314" s="1" t="s">
        <v>5</v>
      </c>
      <c r="C4314" s="1" t="s">
        <v>2796</v>
      </c>
      <c r="D4314" s="3" t="s">
        <v>4190</v>
      </c>
      <c r="E4314" s="2">
        <v>44560.390555555554</v>
      </c>
    </row>
    <row r="4315" spans="1:5" ht="33" customHeight="1" x14ac:dyDescent="0.3">
      <c r="A4315" s="1" t="s">
        <v>4</v>
      </c>
      <c r="B4315" s="1" t="s">
        <v>5</v>
      </c>
      <c r="C4315" s="1" t="s">
        <v>2796</v>
      </c>
      <c r="D4315" s="3" t="s">
        <v>4191</v>
      </c>
      <c r="E4315" s="2">
        <v>44560.392094907409</v>
      </c>
    </row>
    <row r="4316" spans="1:5" ht="33" customHeight="1" x14ac:dyDescent="0.3">
      <c r="A4316" s="1" t="s">
        <v>4</v>
      </c>
      <c r="B4316" s="1" t="s">
        <v>5</v>
      </c>
      <c r="C4316" s="1" t="s">
        <v>2796</v>
      </c>
      <c r="D4316" s="3" t="s">
        <v>4192</v>
      </c>
      <c r="E4316" s="2">
        <v>44560.413784722223</v>
      </c>
    </row>
    <row r="4317" spans="1:5" ht="33" customHeight="1" x14ac:dyDescent="0.3">
      <c r="A4317" s="1" t="s">
        <v>9</v>
      </c>
      <c r="B4317" s="1" t="s">
        <v>5</v>
      </c>
      <c r="C4317" s="1" t="s">
        <v>2796</v>
      </c>
      <c r="D4317" s="3" t="s">
        <v>4193</v>
      </c>
      <c r="E4317" s="2">
        <v>44560.426655092589</v>
      </c>
    </row>
    <row r="4318" spans="1:5" ht="33" customHeight="1" x14ac:dyDescent="0.3">
      <c r="A4318" s="1" t="s">
        <v>9</v>
      </c>
      <c r="B4318" s="1" t="s">
        <v>5</v>
      </c>
      <c r="C4318" s="1" t="s">
        <v>2796</v>
      </c>
      <c r="D4318" s="3" t="s">
        <v>4194</v>
      </c>
      <c r="E4318" s="2">
        <v>44560.434398148151</v>
      </c>
    </row>
    <row r="4319" spans="1:5" ht="33" customHeight="1" x14ac:dyDescent="0.3">
      <c r="A4319" s="1" t="s">
        <v>4</v>
      </c>
      <c r="B4319" s="1" t="s">
        <v>5</v>
      </c>
      <c r="C4319" s="1" t="s">
        <v>2796</v>
      </c>
      <c r="D4319" s="3" t="s">
        <v>4195</v>
      </c>
      <c r="E4319" s="2">
        <v>44560.435115740744</v>
      </c>
    </row>
    <row r="4320" spans="1:5" ht="33" customHeight="1" x14ac:dyDescent="0.3">
      <c r="A4320" s="1" t="s">
        <v>9</v>
      </c>
      <c r="B4320" s="1" t="s">
        <v>5</v>
      </c>
      <c r="C4320" s="1" t="s">
        <v>2796</v>
      </c>
      <c r="D4320" s="3" t="s">
        <v>4196</v>
      </c>
      <c r="E4320" s="2">
        <v>44560.468912037039</v>
      </c>
    </row>
    <row r="4321" spans="1:5" ht="33" customHeight="1" x14ac:dyDescent="0.3">
      <c r="A4321" s="1" t="s">
        <v>4</v>
      </c>
      <c r="B4321" s="1" t="s">
        <v>5</v>
      </c>
      <c r="C4321" s="1" t="s">
        <v>2796</v>
      </c>
      <c r="D4321" s="3" t="s">
        <v>4197</v>
      </c>
      <c r="E4321" s="2">
        <v>44560.502754629626</v>
      </c>
    </row>
    <row r="4322" spans="1:5" ht="33" customHeight="1" x14ac:dyDescent="0.3">
      <c r="A4322" s="1" t="s">
        <v>11</v>
      </c>
      <c r="B4322" s="1" t="s">
        <v>5</v>
      </c>
      <c r="C4322" s="1" t="s">
        <v>2796</v>
      </c>
      <c r="D4322" s="3" t="s">
        <v>4198</v>
      </c>
      <c r="E4322" s="2">
        <v>44560.506678240738</v>
      </c>
    </row>
    <row r="4323" spans="1:5" ht="33" customHeight="1" x14ac:dyDescent="0.3">
      <c r="A4323" s="1" t="s">
        <v>4</v>
      </c>
      <c r="B4323" s="1" t="s">
        <v>5</v>
      </c>
      <c r="C4323" s="1" t="s">
        <v>2796</v>
      </c>
      <c r="D4323" s="3" t="s">
        <v>4199</v>
      </c>
      <c r="E4323" s="2">
        <v>44560.517777777779</v>
      </c>
    </row>
    <row r="4324" spans="1:5" ht="33" customHeight="1" x14ac:dyDescent="0.3">
      <c r="A4324" s="1" t="s">
        <v>4</v>
      </c>
      <c r="B4324" s="1" t="s">
        <v>5</v>
      </c>
      <c r="C4324" s="1" t="s">
        <v>2796</v>
      </c>
      <c r="D4324" s="3" t="s">
        <v>4200</v>
      </c>
      <c r="E4324" s="2">
        <v>44560.544664351852</v>
      </c>
    </row>
    <row r="4325" spans="1:5" ht="33" customHeight="1" x14ac:dyDescent="0.3">
      <c r="A4325" s="1" t="s">
        <v>11</v>
      </c>
      <c r="B4325" s="1" t="s">
        <v>5</v>
      </c>
      <c r="C4325" s="1" t="s">
        <v>2796</v>
      </c>
      <c r="D4325" s="3" t="s">
        <v>4201</v>
      </c>
      <c r="E4325" s="2">
        <v>44560.571192129632</v>
      </c>
    </row>
    <row r="4326" spans="1:5" ht="33" customHeight="1" x14ac:dyDescent="0.3">
      <c r="A4326" s="1" t="s">
        <v>4</v>
      </c>
      <c r="B4326" s="1" t="s">
        <v>5</v>
      </c>
      <c r="C4326" s="1" t="s">
        <v>2796</v>
      </c>
      <c r="D4326" s="3" t="s">
        <v>4202</v>
      </c>
      <c r="E4326" s="2">
        <v>44560.574803240743</v>
      </c>
    </row>
    <row r="4327" spans="1:5" ht="33" customHeight="1" x14ac:dyDescent="0.3">
      <c r="A4327" s="1" t="s">
        <v>11</v>
      </c>
      <c r="B4327" s="1" t="s">
        <v>5</v>
      </c>
      <c r="C4327" s="1" t="s">
        <v>2796</v>
      </c>
      <c r="D4327" s="3" t="s">
        <v>4203</v>
      </c>
      <c r="E4327" s="2">
        <v>44560.579560185186</v>
      </c>
    </row>
    <row r="4328" spans="1:5" ht="33" customHeight="1" x14ac:dyDescent="0.3">
      <c r="A4328" s="1" t="s">
        <v>48</v>
      </c>
      <c r="B4328" s="1" t="s">
        <v>5</v>
      </c>
      <c r="C4328" s="1" t="s">
        <v>2796</v>
      </c>
      <c r="D4328" s="3" t="s">
        <v>4204</v>
      </c>
      <c r="E4328" s="2">
        <v>44560.591840277775</v>
      </c>
    </row>
    <row r="4329" spans="1:5" ht="33" customHeight="1" x14ac:dyDescent="0.3">
      <c r="A4329" s="1" t="s">
        <v>4</v>
      </c>
      <c r="B4329" s="1" t="s">
        <v>5</v>
      </c>
      <c r="C4329" s="1" t="s">
        <v>2796</v>
      </c>
      <c r="D4329" s="3" t="s">
        <v>4205</v>
      </c>
      <c r="E4329" s="2">
        <v>44560.618634259263</v>
      </c>
    </row>
    <row r="4330" spans="1:5" ht="33" customHeight="1" x14ac:dyDescent="0.3">
      <c r="A4330" s="1" t="s">
        <v>4</v>
      </c>
      <c r="B4330" s="1" t="s">
        <v>5</v>
      </c>
      <c r="C4330" s="1" t="s">
        <v>2796</v>
      </c>
      <c r="D4330" s="3" t="e" cm="1">
        <f t="array" ref="D4330">- There are many initiatives like L&amp;D, Automation, quality, etc. that need a dedicated team with specific hour chargeability which will Ease resource load and will improve utilization.
- to reassess the skills, and experience that they bring in, performance and reward them in rank/Levels along with compensation wherever applicable.
- Introduction of Tool Expert people in the team will give better outputs.
- reward people by their expertise and performance not just on the appreciation.</f>
        <v>#NAME?</v>
      </c>
      <c r="E4330" s="2">
        <v>44560.642835648148</v>
      </c>
    </row>
    <row r="4331" spans="1:5" ht="33" customHeight="1" x14ac:dyDescent="0.3">
      <c r="A4331" s="1" t="s">
        <v>4</v>
      </c>
      <c r="B4331" s="1" t="s">
        <v>5</v>
      </c>
      <c r="C4331" s="1" t="s">
        <v>2796</v>
      </c>
      <c r="D4331" s="3"/>
      <c r="E4331" s="2">
        <v>44560.654976851853</v>
      </c>
    </row>
    <row r="4332" spans="1:5" ht="33" customHeight="1" x14ac:dyDescent="0.3">
      <c r="A4332" s="1" t="s">
        <v>23</v>
      </c>
      <c r="B4332" s="1" t="s">
        <v>5</v>
      </c>
      <c r="C4332" s="1" t="s">
        <v>2796</v>
      </c>
      <c r="D4332" s="3" t="s">
        <v>4206</v>
      </c>
      <c r="E4332" s="2">
        <v>44560.656550925924</v>
      </c>
    </row>
    <row r="4333" spans="1:5" ht="33" customHeight="1" x14ac:dyDescent="0.3">
      <c r="A4333" s="1" t="s">
        <v>17</v>
      </c>
      <c r="B4333" s="1" t="s">
        <v>5</v>
      </c>
      <c r="C4333" s="1" t="s">
        <v>2796</v>
      </c>
      <c r="D4333" s="3" t="s">
        <v>4207</v>
      </c>
      <c r="E4333" s="2">
        <v>44560.656944444447</v>
      </c>
    </row>
    <row r="4334" spans="1:5" ht="33" customHeight="1" x14ac:dyDescent="0.3">
      <c r="A4334" s="1" t="s">
        <v>4</v>
      </c>
      <c r="B4334" s="1" t="s">
        <v>5</v>
      </c>
      <c r="C4334" s="1" t="s">
        <v>2796</v>
      </c>
      <c r="D4334" s="3" t="s">
        <v>4208</v>
      </c>
      <c r="E4334" s="2">
        <v>44560.712187500001</v>
      </c>
    </row>
    <row r="4335" spans="1:5" ht="33" customHeight="1" x14ac:dyDescent="0.3">
      <c r="A4335" s="1" t="s">
        <v>4</v>
      </c>
      <c r="B4335" s="1" t="s">
        <v>5</v>
      </c>
      <c r="C4335" s="1" t="s">
        <v>2796</v>
      </c>
      <c r="D4335" s="3" t="s">
        <v>4209</v>
      </c>
      <c r="E4335" s="2">
        <v>44560.788449074076</v>
      </c>
    </row>
    <row r="4336" spans="1:5" ht="33" customHeight="1" x14ac:dyDescent="0.3">
      <c r="A4336" s="1" t="s">
        <v>9</v>
      </c>
      <c r="B4336" s="1" t="s">
        <v>30</v>
      </c>
      <c r="C4336" s="1" t="s">
        <v>2796</v>
      </c>
      <c r="D4336" s="3" t="s">
        <v>4210</v>
      </c>
      <c r="E4336" s="2">
        <v>44560.894756944443</v>
      </c>
    </row>
    <row r="4337" spans="1:5" ht="33" customHeight="1" x14ac:dyDescent="0.3">
      <c r="A4337" s="1" t="s">
        <v>42</v>
      </c>
      <c r="B4337" s="1" t="s">
        <v>5</v>
      </c>
      <c r="C4337" s="1" t="s">
        <v>2796</v>
      </c>
      <c r="D4337" s="3" t="s">
        <v>4211</v>
      </c>
      <c r="E4337" s="2">
        <v>44561.144502314812</v>
      </c>
    </row>
    <row r="4338" spans="1:5" ht="33" customHeight="1" x14ac:dyDescent="0.3">
      <c r="A4338" s="1" t="s">
        <v>4</v>
      </c>
      <c r="B4338" s="1" t="s">
        <v>5</v>
      </c>
      <c r="C4338" s="1" t="s">
        <v>2796</v>
      </c>
      <c r="D4338" s="3" t="s">
        <v>4212</v>
      </c>
      <c r="E4338" s="2">
        <v>44561.149178240739</v>
      </c>
    </row>
    <row r="4339" spans="1:5" ht="33" customHeight="1" x14ac:dyDescent="0.3">
      <c r="A4339" s="1" t="s">
        <v>4</v>
      </c>
      <c r="B4339" s="1" t="s">
        <v>5</v>
      </c>
      <c r="C4339" s="1" t="s">
        <v>2796</v>
      </c>
      <c r="D4339" s="3" t="s">
        <v>4213</v>
      </c>
      <c r="E4339" s="2">
        <v>44561.174120370371</v>
      </c>
    </row>
    <row r="4340" spans="1:5" ht="33" customHeight="1" x14ac:dyDescent="0.3">
      <c r="A4340" s="1" t="s">
        <v>42</v>
      </c>
      <c r="B4340" s="1" t="s">
        <v>5</v>
      </c>
      <c r="C4340" s="1" t="s">
        <v>2796</v>
      </c>
      <c r="D4340" s="3" t="s">
        <v>4214</v>
      </c>
      <c r="E4340" s="2">
        <v>44561.212025462963</v>
      </c>
    </row>
    <row r="4341" spans="1:5" ht="33" customHeight="1" x14ac:dyDescent="0.3">
      <c r="A4341" s="1" t="s">
        <v>9</v>
      </c>
      <c r="B4341" s="1" t="s">
        <v>5</v>
      </c>
      <c r="C4341" s="1" t="s">
        <v>2796</v>
      </c>
      <c r="D4341" s="3" t="s">
        <v>4215</v>
      </c>
      <c r="E4341" s="2">
        <v>44561.244039351855</v>
      </c>
    </row>
    <row r="4342" spans="1:5" ht="33" customHeight="1" x14ac:dyDescent="0.3">
      <c r="A4342" s="1" t="s">
        <v>9</v>
      </c>
      <c r="B4342" s="1" t="s">
        <v>5</v>
      </c>
      <c r="C4342" s="1" t="s">
        <v>2796</v>
      </c>
      <c r="D4342" s="3" t="s">
        <v>4216</v>
      </c>
      <c r="E4342" s="2">
        <v>44561.266388888886</v>
      </c>
    </row>
    <row r="4343" spans="1:5" ht="33" customHeight="1" x14ac:dyDescent="0.3">
      <c r="A4343" s="1" t="s">
        <v>17</v>
      </c>
      <c r="B4343" s="1" t="s">
        <v>5</v>
      </c>
      <c r="C4343" s="1" t="s">
        <v>2796</v>
      </c>
      <c r="D4343" s="3" t="s">
        <v>4217</v>
      </c>
      <c r="E4343" s="2">
        <v>44561.274745370371</v>
      </c>
    </row>
    <row r="4344" spans="1:5" ht="33" customHeight="1" x14ac:dyDescent="0.3">
      <c r="A4344" s="1" t="s">
        <v>4</v>
      </c>
      <c r="B4344" s="1" t="s">
        <v>5</v>
      </c>
      <c r="C4344" s="1" t="s">
        <v>2796</v>
      </c>
      <c r="D4344" s="3" t="s">
        <v>4218</v>
      </c>
      <c r="E4344" s="2">
        <v>44561.27921296296</v>
      </c>
    </row>
    <row r="4345" spans="1:5" ht="33" customHeight="1" x14ac:dyDescent="0.3">
      <c r="A4345" s="1" t="s">
        <v>9</v>
      </c>
      <c r="B4345" s="1" t="s">
        <v>5</v>
      </c>
      <c r="C4345" s="1" t="s">
        <v>2796</v>
      </c>
      <c r="D4345" s="3" t="s">
        <v>4219</v>
      </c>
      <c r="E4345" s="2">
        <v>44561.281828703701</v>
      </c>
    </row>
    <row r="4346" spans="1:5" ht="33" customHeight="1" x14ac:dyDescent="0.3">
      <c r="A4346" s="1" t="s">
        <v>4</v>
      </c>
      <c r="B4346" s="1" t="s">
        <v>5</v>
      </c>
      <c r="C4346" s="1" t="s">
        <v>2796</v>
      </c>
      <c r="D4346" s="3" t="s">
        <v>4220</v>
      </c>
      <c r="E4346" s="2">
        <v>44561.290092592593</v>
      </c>
    </row>
    <row r="4347" spans="1:5" ht="33" customHeight="1" x14ac:dyDescent="0.3">
      <c r="A4347" s="1" t="s">
        <v>7</v>
      </c>
      <c r="B4347" s="1" t="s">
        <v>5</v>
      </c>
      <c r="C4347" s="1" t="s">
        <v>2796</v>
      </c>
      <c r="D4347" s="3" t="s">
        <v>4221</v>
      </c>
      <c r="E4347" s="2">
        <v>44561.343622685185</v>
      </c>
    </row>
    <row r="4348" spans="1:5" ht="33" customHeight="1" x14ac:dyDescent="0.3">
      <c r="A4348" s="1" t="s">
        <v>4</v>
      </c>
      <c r="B4348" s="1" t="s">
        <v>5</v>
      </c>
      <c r="C4348" s="1" t="s">
        <v>2796</v>
      </c>
      <c r="D4348" s="3" t="s">
        <v>4222</v>
      </c>
      <c r="E4348" s="2">
        <v>44561.37159722222</v>
      </c>
    </row>
    <row r="4349" spans="1:5" ht="33" customHeight="1" x14ac:dyDescent="0.3">
      <c r="A4349" s="1" t="s">
        <v>4</v>
      </c>
      <c r="B4349" s="1" t="s">
        <v>5</v>
      </c>
      <c r="C4349" s="1" t="s">
        <v>2796</v>
      </c>
      <c r="D4349" s="3" t="s">
        <v>4223</v>
      </c>
      <c r="E4349" s="2">
        <v>44561.379907407405</v>
      </c>
    </row>
    <row r="4350" spans="1:5" ht="33" customHeight="1" x14ac:dyDescent="0.3">
      <c r="A4350" s="1" t="s">
        <v>4</v>
      </c>
      <c r="B4350" s="1" t="s">
        <v>5</v>
      </c>
      <c r="C4350" s="1" t="s">
        <v>2796</v>
      </c>
      <c r="D4350" s="3" t="s">
        <v>4224</v>
      </c>
      <c r="E4350" s="2">
        <v>44561.417685185188</v>
      </c>
    </row>
    <row r="4351" spans="1:5" ht="33" customHeight="1" x14ac:dyDescent="0.3">
      <c r="A4351" s="1" t="s">
        <v>4</v>
      </c>
      <c r="B4351" s="1" t="s">
        <v>5</v>
      </c>
      <c r="C4351" s="1" t="s">
        <v>2796</v>
      </c>
      <c r="D4351" s="3" t="s">
        <v>4225</v>
      </c>
      <c r="E4351" s="2">
        <v>44561.441886574074</v>
      </c>
    </row>
    <row r="4352" spans="1:5" ht="33" customHeight="1" x14ac:dyDescent="0.3">
      <c r="A4352" s="1" t="s">
        <v>9</v>
      </c>
      <c r="B4352" s="1" t="s">
        <v>5</v>
      </c>
      <c r="C4352" s="1" t="s">
        <v>2796</v>
      </c>
      <c r="D4352" s="3" t="s">
        <v>4226</v>
      </c>
      <c r="E4352" s="2">
        <v>44561.453587962962</v>
      </c>
    </row>
    <row r="4353" spans="1:5" ht="33" customHeight="1" x14ac:dyDescent="0.3">
      <c r="A4353" s="1" t="s">
        <v>4</v>
      </c>
      <c r="B4353" s="1" t="s">
        <v>5</v>
      </c>
      <c r="C4353" s="1" t="s">
        <v>2796</v>
      </c>
      <c r="D4353" s="3" t="s">
        <v>4227</v>
      </c>
      <c r="E4353" s="2">
        <v>44561.45652777778</v>
      </c>
    </row>
    <row r="4354" spans="1:5" ht="33" customHeight="1" x14ac:dyDescent="0.3">
      <c r="A4354" s="1" t="s">
        <v>23</v>
      </c>
      <c r="B4354" s="1" t="s">
        <v>30</v>
      </c>
      <c r="C4354" s="1" t="s">
        <v>2796</v>
      </c>
      <c r="D4354" s="3" t="s">
        <v>4228</v>
      </c>
      <c r="E4354" s="2">
        <v>44561.474872685183</v>
      </c>
    </row>
    <row r="4355" spans="1:5" ht="33" customHeight="1" x14ac:dyDescent="0.3">
      <c r="A4355" s="1" t="s">
        <v>4</v>
      </c>
      <c r="B4355" s="1" t="s">
        <v>5</v>
      </c>
      <c r="C4355" s="1" t="s">
        <v>2796</v>
      </c>
      <c r="D4355" s="3" t="s">
        <v>4229</v>
      </c>
      <c r="E4355" s="2">
        <v>44561.485798611109</v>
      </c>
    </row>
    <row r="4356" spans="1:5" ht="33" customHeight="1" x14ac:dyDescent="0.3">
      <c r="A4356" s="1" t="s">
        <v>4</v>
      </c>
      <c r="B4356" s="1" t="s">
        <v>5</v>
      </c>
      <c r="C4356" s="1" t="s">
        <v>2796</v>
      </c>
      <c r="D4356" s="3" t="s">
        <v>4230</v>
      </c>
      <c r="E4356" s="2">
        <v>44561.495555555557</v>
      </c>
    </row>
    <row r="4357" spans="1:5" ht="33" customHeight="1" x14ac:dyDescent="0.3">
      <c r="A4357" s="1" t="s">
        <v>42</v>
      </c>
      <c r="B4357" s="1" t="s">
        <v>5</v>
      </c>
      <c r="C4357" s="1" t="s">
        <v>2796</v>
      </c>
      <c r="D4357" s="3" t="s">
        <v>4231</v>
      </c>
      <c r="E4357" s="2">
        <v>44561.497199074074</v>
      </c>
    </row>
    <row r="4358" spans="1:5" ht="33" customHeight="1" x14ac:dyDescent="0.3">
      <c r="A4358" s="1" t="s">
        <v>4</v>
      </c>
      <c r="B4358" s="1" t="s">
        <v>5</v>
      </c>
      <c r="C4358" s="1" t="s">
        <v>2796</v>
      </c>
      <c r="D4358" s="3" t="s">
        <v>4232</v>
      </c>
      <c r="E4358" s="2">
        <v>44561.505833333336</v>
      </c>
    </row>
    <row r="4359" spans="1:5" ht="33" customHeight="1" x14ac:dyDescent="0.3">
      <c r="A4359" s="1" t="s">
        <v>7</v>
      </c>
      <c r="B4359" s="1" t="s">
        <v>5</v>
      </c>
      <c r="C4359" s="1" t="s">
        <v>2796</v>
      </c>
      <c r="D4359" s="3" t="s">
        <v>4233</v>
      </c>
      <c r="E4359" s="2">
        <v>44561.534548611111</v>
      </c>
    </row>
    <row r="4360" spans="1:5" ht="33" customHeight="1" x14ac:dyDescent="0.3">
      <c r="A4360" s="1" t="s">
        <v>7</v>
      </c>
      <c r="B4360" s="1" t="s">
        <v>5</v>
      </c>
      <c r="C4360" s="1" t="s">
        <v>2796</v>
      </c>
      <c r="D4360" s="3" t="s">
        <v>4234</v>
      </c>
      <c r="E4360" s="2">
        <v>44561.535405092596</v>
      </c>
    </row>
    <row r="4361" spans="1:5" ht="33" customHeight="1" x14ac:dyDescent="0.3">
      <c r="A4361" s="1" t="s">
        <v>23</v>
      </c>
      <c r="B4361" s="1" t="s">
        <v>5</v>
      </c>
      <c r="C4361" s="1" t="s">
        <v>2796</v>
      </c>
      <c r="D4361" s="3" t="s">
        <v>4235</v>
      </c>
      <c r="E4361" s="2">
        <v>44561.564664351848</v>
      </c>
    </row>
    <row r="4362" spans="1:5" ht="33" customHeight="1" x14ac:dyDescent="0.3">
      <c r="A4362" s="1" t="s">
        <v>4</v>
      </c>
      <c r="B4362" s="1" t="s">
        <v>5</v>
      </c>
      <c r="C4362" s="1" t="s">
        <v>2796</v>
      </c>
      <c r="D4362" s="3" t="s">
        <v>4236</v>
      </c>
      <c r="E4362" s="2">
        <v>44561.599363425928</v>
      </c>
    </row>
    <row r="4363" spans="1:5" ht="33" customHeight="1" x14ac:dyDescent="0.3">
      <c r="A4363" s="1" t="s">
        <v>9</v>
      </c>
      <c r="B4363" s="1" t="s">
        <v>5</v>
      </c>
      <c r="C4363" s="1" t="s">
        <v>2796</v>
      </c>
      <c r="D4363" s="3" t="s">
        <v>4237</v>
      </c>
      <c r="E4363" s="2">
        <v>44561.607210648152</v>
      </c>
    </row>
    <row r="4364" spans="1:5" ht="33" customHeight="1" x14ac:dyDescent="0.3">
      <c r="A4364" s="1" t="s">
        <v>4</v>
      </c>
      <c r="B4364" s="1" t="s">
        <v>5</v>
      </c>
      <c r="C4364" s="1" t="s">
        <v>2796</v>
      </c>
      <c r="D4364" s="3" t="s">
        <v>4238</v>
      </c>
      <c r="E4364" s="2">
        <v>44561.626782407409</v>
      </c>
    </row>
    <row r="4365" spans="1:5" ht="33" customHeight="1" x14ac:dyDescent="0.3">
      <c r="A4365" s="1" t="s">
        <v>4</v>
      </c>
      <c r="B4365" s="1" t="s">
        <v>5</v>
      </c>
      <c r="C4365" s="1" t="s">
        <v>2796</v>
      </c>
      <c r="D4365" s="3" t="s">
        <v>4239</v>
      </c>
      <c r="E4365" s="2">
        <v>44561.631666666668</v>
      </c>
    </row>
    <row r="4366" spans="1:5" ht="33" customHeight="1" x14ac:dyDescent="0.3">
      <c r="A4366" s="1" t="s">
        <v>4</v>
      </c>
      <c r="B4366" s="1" t="s">
        <v>5</v>
      </c>
      <c r="C4366" s="1" t="s">
        <v>2796</v>
      </c>
      <c r="D4366" s="3" t="s">
        <v>4240</v>
      </c>
      <c r="E4366" s="2">
        <v>44561.658425925925</v>
      </c>
    </row>
    <row r="4367" spans="1:5" ht="33" customHeight="1" x14ac:dyDescent="0.3">
      <c r="A4367" s="1" t="s">
        <v>23</v>
      </c>
      <c r="B4367" s="1" t="s">
        <v>5</v>
      </c>
      <c r="C4367" s="1" t="s">
        <v>2796</v>
      </c>
      <c r="D4367" s="3" t="s">
        <v>4241</v>
      </c>
      <c r="E4367" s="2">
        <v>44561.719768518517</v>
      </c>
    </row>
    <row r="4368" spans="1:5" ht="33" customHeight="1" x14ac:dyDescent="0.3">
      <c r="A4368" s="1" t="s">
        <v>11</v>
      </c>
      <c r="B4368" s="1" t="s">
        <v>5</v>
      </c>
      <c r="C4368" s="1" t="s">
        <v>2796</v>
      </c>
      <c r="D4368" s="3" t="s">
        <v>4242</v>
      </c>
      <c r="E4368" s="2">
        <v>44561.731064814812</v>
      </c>
    </row>
    <row r="4369" spans="1:5" ht="33" customHeight="1" x14ac:dyDescent="0.3">
      <c r="A4369" s="1" t="s">
        <v>42</v>
      </c>
      <c r="B4369" s="1" t="s">
        <v>5</v>
      </c>
      <c r="C4369" s="1" t="s">
        <v>2796</v>
      </c>
      <c r="D4369" s="3" t="s">
        <v>4243</v>
      </c>
      <c r="E4369" s="2">
        <v>44561.732488425929</v>
      </c>
    </row>
    <row r="4370" spans="1:5" ht="33" customHeight="1" x14ac:dyDescent="0.3">
      <c r="A4370" s="1" t="s">
        <v>23</v>
      </c>
      <c r="B4370" s="1" t="s">
        <v>5</v>
      </c>
      <c r="C4370" s="1" t="s">
        <v>2796</v>
      </c>
      <c r="D4370" s="3" t="s">
        <v>4244</v>
      </c>
      <c r="E4370" s="2">
        <v>44562.048090277778</v>
      </c>
    </row>
    <row r="4371" spans="1:5" ht="33" customHeight="1" x14ac:dyDescent="0.3">
      <c r="A4371" s="1" t="s">
        <v>4</v>
      </c>
      <c r="B4371" s="1" t="s">
        <v>5</v>
      </c>
      <c r="C4371" s="1" t="s">
        <v>2796</v>
      </c>
      <c r="D4371" s="3" t="s">
        <v>4245</v>
      </c>
      <c r="E4371" s="2">
        <v>44562.224733796298</v>
      </c>
    </row>
    <row r="4372" spans="1:5" ht="33" customHeight="1" x14ac:dyDescent="0.3">
      <c r="A4372" s="1" t="s">
        <v>9</v>
      </c>
      <c r="B4372" s="1" t="s">
        <v>13</v>
      </c>
      <c r="C4372" s="1" t="s">
        <v>2796</v>
      </c>
      <c r="D4372" s="3" t="s">
        <v>4246</v>
      </c>
      <c r="E4372" s="2">
        <v>44562.275925925926</v>
      </c>
    </row>
    <row r="4373" spans="1:5" ht="33" customHeight="1" x14ac:dyDescent="0.3">
      <c r="A4373" s="1" t="s">
        <v>9</v>
      </c>
      <c r="B4373" s="1" t="s">
        <v>5</v>
      </c>
      <c r="C4373" s="1" t="s">
        <v>2796</v>
      </c>
      <c r="D4373" s="3" t="s">
        <v>4247</v>
      </c>
      <c r="E4373" s="2">
        <v>44562.286273148151</v>
      </c>
    </row>
    <row r="4374" spans="1:5" ht="33" customHeight="1" x14ac:dyDescent="0.3">
      <c r="A4374" s="1" t="s">
        <v>4</v>
      </c>
      <c r="B4374" s="1" t="s">
        <v>5</v>
      </c>
      <c r="C4374" s="1" t="s">
        <v>2796</v>
      </c>
      <c r="D4374" s="3" t="s">
        <v>4248</v>
      </c>
      <c r="E4374" s="2">
        <v>44562.390856481485</v>
      </c>
    </row>
    <row r="4375" spans="1:5" ht="33" customHeight="1" x14ac:dyDescent="0.3">
      <c r="A4375" s="1" t="s">
        <v>17</v>
      </c>
      <c r="B4375" s="1" t="s">
        <v>5</v>
      </c>
      <c r="C4375" s="1" t="s">
        <v>2796</v>
      </c>
      <c r="D4375" s="3" t="s">
        <v>4249</v>
      </c>
      <c r="E4375" s="2">
        <v>44562.414699074077</v>
      </c>
    </row>
    <row r="4376" spans="1:5" ht="33" customHeight="1" x14ac:dyDescent="0.3">
      <c r="A4376" s="1" t="s">
        <v>4</v>
      </c>
      <c r="B4376" s="1" t="s">
        <v>5</v>
      </c>
      <c r="C4376" s="1" t="s">
        <v>2796</v>
      </c>
      <c r="D4376" s="3" t="s">
        <v>4250</v>
      </c>
      <c r="E4376" s="2">
        <v>44562.563784722224</v>
      </c>
    </row>
    <row r="4377" spans="1:5" ht="33" customHeight="1" x14ac:dyDescent="0.3">
      <c r="A4377" s="1" t="s">
        <v>17</v>
      </c>
      <c r="B4377" s="1" t="s">
        <v>5</v>
      </c>
      <c r="C4377" s="1" t="s">
        <v>2796</v>
      </c>
      <c r="D4377" s="3" t="s">
        <v>4251</v>
      </c>
      <c r="E4377" s="2">
        <v>44562.580949074072</v>
      </c>
    </row>
    <row r="4378" spans="1:5" ht="33" customHeight="1" x14ac:dyDescent="0.3">
      <c r="A4378" s="1" t="s">
        <v>17</v>
      </c>
      <c r="B4378" s="1" t="s">
        <v>5</v>
      </c>
      <c r="C4378" s="1" t="s">
        <v>2796</v>
      </c>
      <c r="D4378" s="3"/>
      <c r="E4378" s="2">
        <v>44562.581053240741</v>
      </c>
    </row>
    <row r="4379" spans="1:5" ht="33" customHeight="1" x14ac:dyDescent="0.3">
      <c r="A4379" s="1" t="s">
        <v>4</v>
      </c>
      <c r="B4379" s="1" t="s">
        <v>5</v>
      </c>
      <c r="C4379" s="1" t="s">
        <v>2796</v>
      </c>
      <c r="D4379" s="3" t="s">
        <v>4252</v>
      </c>
      <c r="E4379" s="2">
        <v>44562.616412037038</v>
      </c>
    </row>
    <row r="4380" spans="1:5" ht="33" customHeight="1" x14ac:dyDescent="0.3">
      <c r="A4380" s="1" t="s">
        <v>4</v>
      </c>
      <c r="B4380" s="1" t="s">
        <v>5</v>
      </c>
      <c r="C4380" s="1" t="s">
        <v>2796</v>
      </c>
      <c r="D4380" s="3" t="s">
        <v>4253</v>
      </c>
      <c r="E4380" s="2">
        <v>44562.635046296295</v>
      </c>
    </row>
    <row r="4381" spans="1:5" ht="33" customHeight="1" x14ac:dyDescent="0.3">
      <c r="A4381" s="1" t="s">
        <v>9</v>
      </c>
      <c r="B4381" s="1" t="s">
        <v>5</v>
      </c>
      <c r="C4381" s="1" t="s">
        <v>2796</v>
      </c>
      <c r="D4381" s="3" t="s">
        <v>4254</v>
      </c>
      <c r="E4381" s="2">
        <v>44562.661550925928</v>
      </c>
    </row>
    <row r="4382" spans="1:5" ht="33" customHeight="1" x14ac:dyDescent="0.3">
      <c r="A4382" s="1" t="s">
        <v>9</v>
      </c>
      <c r="B4382" s="1" t="s">
        <v>5</v>
      </c>
      <c r="C4382" s="1" t="s">
        <v>2796</v>
      </c>
      <c r="D4382" s="3" t="s">
        <v>4255</v>
      </c>
      <c r="E4382" s="2">
        <v>44562.702280092592</v>
      </c>
    </row>
    <row r="4383" spans="1:5" ht="33" customHeight="1" x14ac:dyDescent="0.3">
      <c r="A4383" s="1" t="s">
        <v>17</v>
      </c>
      <c r="B4383" s="1" t="s">
        <v>5</v>
      </c>
      <c r="C4383" s="1" t="s">
        <v>2796</v>
      </c>
      <c r="D4383" s="3" t="s">
        <v>4256</v>
      </c>
      <c r="E4383" s="2">
        <v>44563.14739583333</v>
      </c>
    </row>
    <row r="4384" spans="1:5" ht="33" customHeight="1" x14ac:dyDescent="0.3">
      <c r="A4384" s="1" t="s">
        <v>4</v>
      </c>
      <c r="B4384" s="1" t="s">
        <v>5</v>
      </c>
      <c r="C4384" s="1" t="s">
        <v>2796</v>
      </c>
      <c r="D4384" s="3" t="s">
        <v>4257</v>
      </c>
      <c r="E4384" s="2">
        <v>44563.186296296299</v>
      </c>
    </row>
    <row r="4385" spans="1:5" ht="33" customHeight="1" x14ac:dyDescent="0.3">
      <c r="A4385" s="1" t="s">
        <v>4</v>
      </c>
      <c r="B4385" s="1" t="s">
        <v>5</v>
      </c>
      <c r="C4385" s="1" t="s">
        <v>2796</v>
      </c>
      <c r="D4385" s="3" t="s">
        <v>4258</v>
      </c>
      <c r="E4385" s="2">
        <v>44563.256851851853</v>
      </c>
    </row>
    <row r="4386" spans="1:5" ht="33" customHeight="1" x14ac:dyDescent="0.3">
      <c r="A4386" s="1" t="s">
        <v>23</v>
      </c>
      <c r="B4386" s="1" t="s">
        <v>5</v>
      </c>
      <c r="C4386" s="1" t="s">
        <v>2796</v>
      </c>
      <c r="D4386" s="3" t="s">
        <v>4259</v>
      </c>
      <c r="E4386" s="2">
        <v>44563.305972222224</v>
      </c>
    </row>
    <row r="4387" spans="1:5" ht="33" customHeight="1" x14ac:dyDescent="0.3">
      <c r="A4387" s="1" t="s">
        <v>23</v>
      </c>
      <c r="B4387" s="1" t="s">
        <v>5</v>
      </c>
      <c r="C4387" s="1" t="s">
        <v>2796</v>
      </c>
      <c r="D4387" s="3" t="s">
        <v>4260</v>
      </c>
      <c r="E4387" s="2">
        <v>44563.342418981483</v>
      </c>
    </row>
    <row r="4388" spans="1:5" ht="33" customHeight="1" x14ac:dyDescent="0.3">
      <c r="A4388" s="1" t="s">
        <v>42</v>
      </c>
      <c r="B4388" s="1" t="s">
        <v>5</v>
      </c>
      <c r="C4388" s="1" t="s">
        <v>2796</v>
      </c>
      <c r="D4388" s="3" t="s">
        <v>4261</v>
      </c>
      <c r="E4388" s="2">
        <v>44563.349039351851</v>
      </c>
    </row>
    <row r="4389" spans="1:5" ht="33" customHeight="1" x14ac:dyDescent="0.3">
      <c r="A4389" s="1" t="s">
        <v>4</v>
      </c>
      <c r="B4389" s="1" t="s">
        <v>5</v>
      </c>
      <c r="C4389" s="1" t="s">
        <v>2796</v>
      </c>
      <c r="D4389" s="3" t="s">
        <v>4262</v>
      </c>
      <c r="E4389" s="2">
        <v>44563.36954861111</v>
      </c>
    </row>
    <row r="4390" spans="1:5" ht="33" customHeight="1" x14ac:dyDescent="0.3">
      <c r="A4390" s="1" t="s">
        <v>4</v>
      </c>
      <c r="B4390" s="1" t="s">
        <v>5</v>
      </c>
      <c r="C4390" s="1" t="s">
        <v>2796</v>
      </c>
      <c r="D4390" s="3" t="s">
        <v>4263</v>
      </c>
      <c r="E4390" s="2">
        <v>44563.404050925928</v>
      </c>
    </row>
    <row r="4391" spans="1:5" ht="33" customHeight="1" x14ac:dyDescent="0.3">
      <c r="A4391" s="1" t="s">
        <v>4</v>
      </c>
      <c r="B4391" s="1" t="s">
        <v>5</v>
      </c>
      <c r="C4391" s="1" t="s">
        <v>2796</v>
      </c>
      <c r="D4391" s="3" t="s">
        <v>4264</v>
      </c>
      <c r="E4391" s="2">
        <v>44563.430381944447</v>
      </c>
    </row>
    <row r="4392" spans="1:5" ht="33" customHeight="1" x14ac:dyDescent="0.3">
      <c r="A4392" s="1" t="s">
        <v>11</v>
      </c>
      <c r="B4392" s="1" t="s">
        <v>5</v>
      </c>
      <c r="C4392" s="1" t="s">
        <v>2796</v>
      </c>
      <c r="D4392" s="3" t="s">
        <v>4265</v>
      </c>
      <c r="E4392" s="2">
        <v>44563.433009259257</v>
      </c>
    </row>
    <row r="4393" spans="1:5" ht="33" customHeight="1" x14ac:dyDescent="0.3">
      <c r="A4393" s="1" t="s">
        <v>4</v>
      </c>
      <c r="B4393" s="1" t="s">
        <v>5</v>
      </c>
      <c r="C4393" s="1" t="s">
        <v>2796</v>
      </c>
      <c r="D4393" s="3" t="s">
        <v>4266</v>
      </c>
      <c r="E4393" s="2">
        <v>44563.434374999997</v>
      </c>
    </row>
    <row r="4394" spans="1:5" ht="33" customHeight="1" x14ac:dyDescent="0.3">
      <c r="A4394" s="1" t="s">
        <v>4</v>
      </c>
      <c r="B4394" s="1" t="s">
        <v>5</v>
      </c>
      <c r="C4394" s="1" t="s">
        <v>2796</v>
      </c>
      <c r="D4394" s="3" t="s">
        <v>4267</v>
      </c>
      <c r="E4394" s="2">
        <v>44563.437268518515</v>
      </c>
    </row>
    <row r="4395" spans="1:5" ht="33" customHeight="1" x14ac:dyDescent="0.3">
      <c r="A4395" s="1" t="s">
        <v>9</v>
      </c>
      <c r="B4395" s="1" t="s">
        <v>5</v>
      </c>
      <c r="C4395" s="1" t="s">
        <v>2796</v>
      </c>
      <c r="D4395" s="3" t="s">
        <v>4268</v>
      </c>
      <c r="E4395" s="2">
        <v>44563.485219907408</v>
      </c>
    </row>
    <row r="4396" spans="1:5" ht="33" customHeight="1" x14ac:dyDescent="0.3">
      <c r="A4396" s="1" t="s">
        <v>4</v>
      </c>
      <c r="B4396" s="1" t="s">
        <v>5</v>
      </c>
      <c r="C4396" s="1" t="s">
        <v>2796</v>
      </c>
      <c r="D4396" s="3" t="s">
        <v>4269</v>
      </c>
      <c r="E4396" s="2">
        <v>44563.487453703703</v>
      </c>
    </row>
    <row r="4397" spans="1:5" ht="33" customHeight="1" x14ac:dyDescent="0.3">
      <c r="A4397" s="1" t="s">
        <v>7</v>
      </c>
      <c r="B4397" s="1" t="s">
        <v>5</v>
      </c>
      <c r="C4397" s="1" t="s">
        <v>2796</v>
      </c>
      <c r="D4397" s="3" t="s">
        <v>4270</v>
      </c>
      <c r="E4397" s="2">
        <v>44563.495451388888</v>
      </c>
    </row>
    <row r="4398" spans="1:5" ht="33" customHeight="1" x14ac:dyDescent="0.3">
      <c r="A4398" s="1" t="s">
        <v>4</v>
      </c>
      <c r="B4398" s="1" t="s">
        <v>5</v>
      </c>
      <c r="C4398" s="1" t="s">
        <v>2796</v>
      </c>
      <c r="D4398" s="3" t="s">
        <v>4271</v>
      </c>
      <c r="E4398" s="2">
        <v>44563.5312037037</v>
      </c>
    </row>
    <row r="4399" spans="1:5" ht="33" customHeight="1" x14ac:dyDescent="0.3">
      <c r="A4399" s="1" t="s">
        <v>7</v>
      </c>
      <c r="B4399" s="1" t="s">
        <v>5</v>
      </c>
      <c r="C4399" s="1" t="s">
        <v>2796</v>
      </c>
      <c r="D4399" s="3" t="s">
        <v>4272</v>
      </c>
      <c r="E4399" s="2">
        <v>44563.547858796293</v>
      </c>
    </row>
    <row r="4400" spans="1:5" ht="33" customHeight="1" x14ac:dyDescent="0.3">
      <c r="A4400" s="1" t="s">
        <v>9</v>
      </c>
      <c r="B4400" s="1" t="s">
        <v>5</v>
      </c>
      <c r="C4400" s="1" t="s">
        <v>2796</v>
      </c>
      <c r="D4400" s="3" t="s">
        <v>4273</v>
      </c>
      <c r="E4400" s="2">
        <v>44563.557858796295</v>
      </c>
    </row>
    <row r="4401" spans="1:5" ht="33" customHeight="1" x14ac:dyDescent="0.3">
      <c r="A4401" s="1" t="s">
        <v>42</v>
      </c>
      <c r="B4401" s="1" t="s">
        <v>5</v>
      </c>
      <c r="C4401" s="1" t="s">
        <v>2796</v>
      </c>
      <c r="D4401" s="3" t="s">
        <v>4274</v>
      </c>
      <c r="E4401" s="2">
        <v>44563.560543981483</v>
      </c>
    </row>
    <row r="4402" spans="1:5" ht="33" customHeight="1" x14ac:dyDescent="0.3">
      <c r="A4402" s="1" t="s">
        <v>4</v>
      </c>
      <c r="B4402" s="1" t="s">
        <v>5</v>
      </c>
      <c r="C4402" s="1" t="s">
        <v>2796</v>
      </c>
      <c r="D4402" s="3" t="s">
        <v>4275</v>
      </c>
      <c r="E4402" s="2">
        <v>44563.574467592596</v>
      </c>
    </row>
    <row r="4403" spans="1:5" ht="33" customHeight="1" x14ac:dyDescent="0.3">
      <c r="A4403" s="1" t="s">
        <v>4</v>
      </c>
      <c r="B4403" s="1" t="s">
        <v>5</v>
      </c>
      <c r="C4403" s="1" t="s">
        <v>2796</v>
      </c>
      <c r="D4403" s="3" t="s">
        <v>4276</v>
      </c>
      <c r="E4403" s="2">
        <v>44563.579791666663</v>
      </c>
    </row>
    <row r="4404" spans="1:5" ht="33" customHeight="1" x14ac:dyDescent="0.3">
      <c r="A4404" s="1" t="s">
        <v>42</v>
      </c>
      <c r="B4404" s="1" t="s">
        <v>5</v>
      </c>
      <c r="C4404" s="1" t="s">
        <v>2796</v>
      </c>
      <c r="D4404" s="3" t="s">
        <v>4277</v>
      </c>
      <c r="E4404" s="2">
        <v>44563.607835648145</v>
      </c>
    </row>
    <row r="4405" spans="1:5" ht="33" customHeight="1" x14ac:dyDescent="0.3">
      <c r="A4405" s="1" t="s">
        <v>9</v>
      </c>
      <c r="B4405" s="1" t="s">
        <v>5</v>
      </c>
      <c r="C4405" s="1" t="s">
        <v>2796</v>
      </c>
      <c r="D4405" s="3" t="s">
        <v>4278</v>
      </c>
      <c r="E4405" s="2">
        <v>44563.656018518515</v>
      </c>
    </row>
    <row r="4406" spans="1:5" ht="33" customHeight="1" x14ac:dyDescent="0.3">
      <c r="A4406" s="1" t="s">
        <v>4</v>
      </c>
      <c r="B4406" s="1" t="s">
        <v>5</v>
      </c>
      <c r="C4406" s="1" t="s">
        <v>2796</v>
      </c>
      <c r="D4406" s="3" t="s">
        <v>4279</v>
      </c>
      <c r="E4406" s="2">
        <v>44563.74596064815</v>
      </c>
    </row>
    <row r="4407" spans="1:5" ht="33" customHeight="1" x14ac:dyDescent="0.3">
      <c r="A4407" s="1" t="s">
        <v>42</v>
      </c>
      <c r="B4407" s="1" t="s">
        <v>5</v>
      </c>
      <c r="C4407" s="1" t="s">
        <v>2796</v>
      </c>
      <c r="D4407" s="3" t="s">
        <v>4280</v>
      </c>
      <c r="E4407" s="2">
        <v>44563.761145833334</v>
      </c>
    </row>
    <row r="4408" spans="1:5" ht="33" customHeight="1" x14ac:dyDescent="0.3">
      <c r="A4408" s="1" t="s">
        <v>4</v>
      </c>
      <c r="B4408" s="1" t="s">
        <v>5</v>
      </c>
      <c r="C4408" s="1" t="s">
        <v>2796</v>
      </c>
      <c r="D4408" s="3" t="s">
        <v>4281</v>
      </c>
      <c r="E4408" s="2">
        <v>44564.031550925924</v>
      </c>
    </row>
    <row r="4409" spans="1:5" ht="33" customHeight="1" x14ac:dyDescent="0.3">
      <c r="A4409" s="1" t="s">
        <v>11</v>
      </c>
      <c r="B4409" s="1" t="s">
        <v>5</v>
      </c>
      <c r="C4409" s="1" t="s">
        <v>2796</v>
      </c>
      <c r="D4409" s="3" t="s">
        <v>4282</v>
      </c>
      <c r="E4409" s="2">
        <v>44564.094918981478</v>
      </c>
    </row>
    <row r="4410" spans="1:5" ht="33" customHeight="1" x14ac:dyDescent="0.3">
      <c r="A4410" s="1" t="s">
        <v>9</v>
      </c>
      <c r="B4410" s="1" t="s">
        <v>5</v>
      </c>
      <c r="C4410" s="1" t="s">
        <v>2796</v>
      </c>
      <c r="D4410" s="3" t="s">
        <v>4283</v>
      </c>
      <c r="E4410" s="2">
        <v>44564.123784722222</v>
      </c>
    </row>
    <row r="4411" spans="1:5" ht="33" customHeight="1" x14ac:dyDescent="0.3">
      <c r="A4411" s="1" t="s">
        <v>4</v>
      </c>
      <c r="B4411" s="1" t="s">
        <v>5</v>
      </c>
      <c r="C4411" s="1" t="s">
        <v>2796</v>
      </c>
      <c r="D4411" s="3" t="s">
        <v>4284</v>
      </c>
      <c r="E4411" s="2">
        <v>44564.124143518522</v>
      </c>
    </row>
    <row r="4412" spans="1:5" ht="33" customHeight="1" x14ac:dyDescent="0.3">
      <c r="A4412" s="1" t="s">
        <v>4</v>
      </c>
      <c r="B4412" s="1" t="s">
        <v>13</v>
      </c>
      <c r="C4412" s="1" t="s">
        <v>2796</v>
      </c>
      <c r="D4412" s="3" t="s">
        <v>4285</v>
      </c>
      <c r="E4412" s="2">
        <v>44564.126747685186</v>
      </c>
    </row>
    <row r="4413" spans="1:5" ht="33" customHeight="1" x14ac:dyDescent="0.3">
      <c r="A4413" s="1" t="s">
        <v>17</v>
      </c>
      <c r="B4413" s="1" t="s">
        <v>5</v>
      </c>
      <c r="C4413" s="1" t="s">
        <v>2796</v>
      </c>
      <c r="D4413" s="3" t="s">
        <v>4286</v>
      </c>
      <c r="E4413" s="2">
        <v>44564.134513888886</v>
      </c>
    </row>
    <row r="4414" spans="1:5" ht="33" customHeight="1" x14ac:dyDescent="0.3">
      <c r="A4414" s="1" t="s">
        <v>23</v>
      </c>
      <c r="B4414" s="1" t="s">
        <v>5</v>
      </c>
      <c r="C4414" s="1" t="s">
        <v>2796</v>
      </c>
      <c r="D4414" s="3" t="s">
        <v>4287</v>
      </c>
      <c r="E4414" s="2">
        <v>44564.145138888889</v>
      </c>
    </row>
    <row r="4415" spans="1:5" ht="33" customHeight="1" x14ac:dyDescent="0.3">
      <c r="A4415" s="1" t="s">
        <v>4</v>
      </c>
      <c r="B4415" s="1" t="s">
        <v>5</v>
      </c>
      <c r="C4415" s="1" t="s">
        <v>2796</v>
      </c>
      <c r="D4415" s="3" t="s">
        <v>4288</v>
      </c>
      <c r="E4415" s="2">
        <v>44564.14770833333</v>
      </c>
    </row>
    <row r="4416" spans="1:5" ht="33" customHeight="1" x14ac:dyDescent="0.3">
      <c r="A4416" s="1" t="s">
        <v>9</v>
      </c>
      <c r="B4416" s="1" t="s">
        <v>5</v>
      </c>
      <c r="C4416" s="1" t="s">
        <v>2796</v>
      </c>
      <c r="D4416" s="3" t="s">
        <v>4289</v>
      </c>
      <c r="E4416" s="2">
        <v>44564.153645833336</v>
      </c>
    </row>
    <row r="4417" spans="1:5" ht="33" customHeight="1" x14ac:dyDescent="0.3">
      <c r="A4417" s="1" t="s">
        <v>4</v>
      </c>
      <c r="B4417" s="1" t="s">
        <v>5</v>
      </c>
      <c r="C4417" s="1" t="s">
        <v>2796</v>
      </c>
      <c r="D4417" s="3" t="s">
        <v>4290</v>
      </c>
      <c r="E4417" s="2">
        <v>44564.158437500002</v>
      </c>
    </row>
    <row r="4418" spans="1:5" ht="33" customHeight="1" x14ac:dyDescent="0.3">
      <c r="A4418" s="1" t="s">
        <v>9</v>
      </c>
      <c r="B4418" s="1" t="s">
        <v>5</v>
      </c>
      <c r="C4418" s="1" t="s">
        <v>2796</v>
      </c>
      <c r="D4418" s="3" t="s">
        <v>4291</v>
      </c>
      <c r="E4418" s="2">
        <v>44564.158738425926</v>
      </c>
    </row>
    <row r="4419" spans="1:5" ht="33" customHeight="1" x14ac:dyDescent="0.3">
      <c r="A4419" s="1" t="s">
        <v>11</v>
      </c>
      <c r="B4419" s="1" t="s">
        <v>1438</v>
      </c>
      <c r="C4419" s="1" t="s">
        <v>2796</v>
      </c>
      <c r="D4419" s="3" t="s">
        <v>4292</v>
      </c>
      <c r="E4419" s="2">
        <v>44564.159097222226</v>
      </c>
    </row>
    <row r="4420" spans="1:5" ht="33" customHeight="1" x14ac:dyDescent="0.3">
      <c r="A4420" s="1" t="s">
        <v>17</v>
      </c>
      <c r="B4420" s="1" t="s">
        <v>5</v>
      </c>
      <c r="C4420" s="1" t="s">
        <v>2796</v>
      </c>
      <c r="D4420" s="3" t="s">
        <v>4293</v>
      </c>
      <c r="E4420" s="2">
        <v>44564.159178240741</v>
      </c>
    </row>
    <row r="4421" spans="1:5" ht="33" customHeight="1" x14ac:dyDescent="0.3">
      <c r="A4421" s="1" t="s">
        <v>9</v>
      </c>
      <c r="B4421" s="1" t="s">
        <v>5</v>
      </c>
      <c r="C4421" s="1" t="s">
        <v>2796</v>
      </c>
      <c r="D4421" s="3" t="s">
        <v>4294</v>
      </c>
      <c r="E4421" s="2">
        <v>44564.161516203705</v>
      </c>
    </row>
    <row r="4422" spans="1:5" ht="33" customHeight="1" x14ac:dyDescent="0.3">
      <c r="A4422" s="1" t="s">
        <v>7</v>
      </c>
      <c r="B4422" s="1" t="s">
        <v>5</v>
      </c>
      <c r="C4422" s="1" t="s">
        <v>2796</v>
      </c>
      <c r="D4422" s="3" t="s">
        <v>4295</v>
      </c>
      <c r="E4422" s="2">
        <v>44564.161562499998</v>
      </c>
    </row>
    <row r="4423" spans="1:5" ht="33" customHeight="1" x14ac:dyDescent="0.3">
      <c r="A4423" s="1" t="s">
        <v>4</v>
      </c>
      <c r="B4423" s="1" t="s">
        <v>5</v>
      </c>
      <c r="C4423" s="1" t="s">
        <v>2796</v>
      </c>
      <c r="D4423" s="3" t="s">
        <v>4296</v>
      </c>
      <c r="E4423" s="2">
        <v>44564.165694444448</v>
      </c>
    </row>
    <row r="4424" spans="1:5" ht="33" customHeight="1" x14ac:dyDescent="0.3">
      <c r="A4424" s="1" t="s">
        <v>4</v>
      </c>
      <c r="B4424" s="1" t="s">
        <v>5</v>
      </c>
      <c r="C4424" s="1" t="s">
        <v>2796</v>
      </c>
      <c r="D4424" s="3" t="s">
        <v>4297</v>
      </c>
      <c r="E4424" s="2">
        <v>44564.167129629626</v>
      </c>
    </row>
    <row r="4425" spans="1:5" ht="33" customHeight="1" x14ac:dyDescent="0.3">
      <c r="A4425" s="1" t="s">
        <v>4</v>
      </c>
      <c r="B4425" s="1" t="s">
        <v>5</v>
      </c>
      <c r="C4425" s="1" t="s">
        <v>2796</v>
      </c>
      <c r="D4425" s="3" t="s">
        <v>4298</v>
      </c>
      <c r="E4425" s="2">
        <v>44564.168993055559</v>
      </c>
    </row>
    <row r="4426" spans="1:5" ht="33" customHeight="1" x14ac:dyDescent="0.3">
      <c r="A4426" s="1" t="s">
        <v>4</v>
      </c>
      <c r="B4426" s="1" t="s">
        <v>5</v>
      </c>
      <c r="C4426" s="1" t="s">
        <v>2796</v>
      </c>
      <c r="D4426" s="3" t="s">
        <v>4299</v>
      </c>
      <c r="E4426" s="2">
        <v>44564.176539351851</v>
      </c>
    </row>
    <row r="4427" spans="1:5" ht="33" customHeight="1" x14ac:dyDescent="0.3">
      <c r="A4427" s="1" t="s">
        <v>4</v>
      </c>
      <c r="B4427" s="1" t="s">
        <v>5</v>
      </c>
      <c r="C4427" s="1" t="s">
        <v>2796</v>
      </c>
      <c r="D4427" s="3" t="s">
        <v>4300</v>
      </c>
      <c r="E4427" s="2">
        <v>44564.179768518516</v>
      </c>
    </row>
    <row r="4428" spans="1:5" ht="33" customHeight="1" x14ac:dyDescent="0.3">
      <c r="A4428" s="1" t="s">
        <v>4</v>
      </c>
      <c r="B4428" s="1" t="s">
        <v>5</v>
      </c>
      <c r="C4428" s="1" t="s">
        <v>2796</v>
      </c>
      <c r="D4428" s="3" t="s">
        <v>4301</v>
      </c>
      <c r="E4428" s="2">
        <v>44564.185648148145</v>
      </c>
    </row>
    <row r="4429" spans="1:5" ht="33" customHeight="1" x14ac:dyDescent="0.3">
      <c r="A4429" s="1" t="s">
        <v>7</v>
      </c>
      <c r="B4429" s="1" t="s">
        <v>5</v>
      </c>
      <c r="C4429" s="1" t="s">
        <v>2796</v>
      </c>
      <c r="D4429" s="3" t="s">
        <v>4302</v>
      </c>
      <c r="E4429" s="2">
        <v>44564.186631944445</v>
      </c>
    </row>
    <row r="4430" spans="1:5" ht="33" customHeight="1" x14ac:dyDescent="0.3">
      <c r="A4430" s="1" t="s">
        <v>4</v>
      </c>
      <c r="B4430" s="1" t="s">
        <v>5</v>
      </c>
      <c r="C4430" s="1" t="s">
        <v>2796</v>
      </c>
      <c r="D4430" s="3" t="s">
        <v>4303</v>
      </c>
      <c r="E4430" s="2">
        <v>44564.189016203702</v>
      </c>
    </row>
    <row r="4431" spans="1:5" ht="33" customHeight="1" x14ac:dyDescent="0.3">
      <c r="A4431" s="1" t="s">
        <v>9</v>
      </c>
      <c r="B4431" s="1" t="s">
        <v>5</v>
      </c>
      <c r="C4431" s="1" t="s">
        <v>2796</v>
      </c>
      <c r="D4431" s="3" t="s">
        <v>4304</v>
      </c>
      <c r="E4431" s="2">
        <v>44564.189108796294</v>
      </c>
    </row>
    <row r="4432" spans="1:5" ht="33" customHeight="1" x14ac:dyDescent="0.3">
      <c r="A4432" s="1" t="s">
        <v>9</v>
      </c>
      <c r="B4432" s="1" t="s">
        <v>5</v>
      </c>
      <c r="C4432" s="1" t="s">
        <v>2796</v>
      </c>
      <c r="D4432" s="3" t="s">
        <v>4304</v>
      </c>
      <c r="E4432" s="2">
        <v>44564.190995370373</v>
      </c>
    </row>
    <row r="4433" spans="1:5" ht="33" customHeight="1" x14ac:dyDescent="0.3">
      <c r="A4433" s="1" t="s">
        <v>4</v>
      </c>
      <c r="B4433" s="1" t="s">
        <v>5</v>
      </c>
      <c r="C4433" s="1" t="s">
        <v>2796</v>
      </c>
      <c r="D4433" s="3" t="s">
        <v>2796</v>
      </c>
      <c r="E4433" s="2">
        <v>44564.196273148147</v>
      </c>
    </row>
    <row r="4434" spans="1:5" ht="33" customHeight="1" x14ac:dyDescent="0.3">
      <c r="A4434" s="1" t="s">
        <v>42</v>
      </c>
      <c r="B4434" s="1" t="s">
        <v>5</v>
      </c>
      <c r="C4434" s="1" t="s">
        <v>2796</v>
      </c>
      <c r="D4434" s="3" t="s">
        <v>4305</v>
      </c>
      <c r="E4434" s="2">
        <v>44564.201273148145</v>
      </c>
    </row>
    <row r="4435" spans="1:5" ht="33" customHeight="1" x14ac:dyDescent="0.3">
      <c r="A4435" s="1" t="s">
        <v>4</v>
      </c>
      <c r="B4435" s="1" t="s">
        <v>5</v>
      </c>
      <c r="C4435" s="1" t="s">
        <v>2796</v>
      </c>
      <c r="D4435" s="3" t="s">
        <v>4306</v>
      </c>
      <c r="E4435" s="2">
        <v>44564.201365740744</v>
      </c>
    </row>
    <row r="4436" spans="1:5" ht="33" customHeight="1" x14ac:dyDescent="0.3">
      <c r="A4436" s="1" t="s">
        <v>7</v>
      </c>
      <c r="B4436" s="1" t="s">
        <v>5</v>
      </c>
      <c r="C4436" s="1" t="s">
        <v>2796</v>
      </c>
      <c r="D4436" s="3" t="s">
        <v>4307</v>
      </c>
      <c r="E4436" s="2">
        <v>44564.206608796296</v>
      </c>
    </row>
    <row r="4437" spans="1:5" ht="33" customHeight="1" x14ac:dyDescent="0.3">
      <c r="A4437" s="1" t="s">
        <v>4</v>
      </c>
      <c r="B4437" s="1" t="s">
        <v>5</v>
      </c>
      <c r="C4437" s="1" t="s">
        <v>2796</v>
      </c>
      <c r="D4437" s="3" t="s">
        <v>4308</v>
      </c>
      <c r="E4437" s="2">
        <v>44564.206817129627</v>
      </c>
    </row>
    <row r="4438" spans="1:5" ht="33" customHeight="1" x14ac:dyDescent="0.3">
      <c r="A4438" s="1" t="s">
        <v>42</v>
      </c>
      <c r="B4438" s="1" t="s">
        <v>5</v>
      </c>
      <c r="C4438" s="1" t="s">
        <v>2796</v>
      </c>
      <c r="D4438" s="3" t="s">
        <v>4309</v>
      </c>
      <c r="E4438" s="2">
        <v>44564.207511574074</v>
      </c>
    </row>
    <row r="4439" spans="1:5" ht="33" customHeight="1" x14ac:dyDescent="0.3">
      <c r="A4439" s="1" t="s">
        <v>4</v>
      </c>
      <c r="B4439" s="1" t="s">
        <v>5</v>
      </c>
      <c r="C4439" s="1" t="s">
        <v>2796</v>
      </c>
      <c r="D4439" s="3" t="s">
        <v>4310</v>
      </c>
      <c r="E4439" s="2">
        <v>44564.208958333336</v>
      </c>
    </row>
    <row r="4440" spans="1:5" ht="33" customHeight="1" x14ac:dyDescent="0.3">
      <c r="A4440" s="1" t="s">
        <v>4</v>
      </c>
      <c r="B4440" s="1" t="s">
        <v>5</v>
      </c>
      <c r="C4440" s="1" t="s">
        <v>2796</v>
      </c>
      <c r="D4440" s="3" t="s">
        <v>4311</v>
      </c>
      <c r="E4440" s="2">
        <v>44564.209097222221</v>
      </c>
    </row>
    <row r="4441" spans="1:5" ht="33" customHeight="1" x14ac:dyDescent="0.3">
      <c r="A4441" s="1" t="s">
        <v>42</v>
      </c>
      <c r="B4441" s="1" t="s">
        <v>5</v>
      </c>
      <c r="C4441" s="1" t="s">
        <v>2796</v>
      </c>
      <c r="D4441" s="3" t="s">
        <v>4312</v>
      </c>
      <c r="E4441" s="2">
        <v>44564.210219907407</v>
      </c>
    </row>
    <row r="4442" spans="1:5" ht="33" customHeight="1" x14ac:dyDescent="0.3">
      <c r="A4442" s="1" t="s">
        <v>4</v>
      </c>
      <c r="B4442" s="1" t="s">
        <v>5</v>
      </c>
      <c r="C4442" s="1" t="s">
        <v>2796</v>
      </c>
      <c r="D4442" s="3" t="s">
        <v>4313</v>
      </c>
      <c r="E4442" s="2">
        <v>44564.210590277777</v>
      </c>
    </row>
    <row r="4443" spans="1:5" ht="33" customHeight="1" x14ac:dyDescent="0.3">
      <c r="A4443" s="1" t="s">
        <v>9</v>
      </c>
      <c r="B4443" s="1" t="s">
        <v>5</v>
      </c>
      <c r="C4443" s="1" t="s">
        <v>2796</v>
      </c>
      <c r="D4443" s="3" t="s">
        <v>4314</v>
      </c>
      <c r="E4443" s="2">
        <v>44564.211331018516</v>
      </c>
    </row>
    <row r="4444" spans="1:5" ht="33" customHeight="1" x14ac:dyDescent="0.3">
      <c r="A4444" s="1" t="s">
        <v>1209</v>
      </c>
      <c r="B4444" s="1" t="s">
        <v>5</v>
      </c>
      <c r="C4444" s="1" t="s">
        <v>2796</v>
      </c>
      <c r="D4444" s="3" t="s">
        <v>4315</v>
      </c>
      <c r="E4444" s="2">
        <v>44564.217245370368</v>
      </c>
    </row>
    <row r="4445" spans="1:5" ht="33" customHeight="1" x14ac:dyDescent="0.3">
      <c r="A4445" s="1" t="s">
        <v>9</v>
      </c>
      <c r="B4445" s="1" t="s">
        <v>5</v>
      </c>
      <c r="C4445" s="1" t="s">
        <v>2796</v>
      </c>
      <c r="D4445" s="3" t="s">
        <v>4316</v>
      </c>
      <c r="E4445" s="2">
        <v>44564.217442129629</v>
      </c>
    </row>
    <row r="4446" spans="1:5" ht="33" customHeight="1" x14ac:dyDescent="0.3">
      <c r="A4446" s="1" t="s">
        <v>4</v>
      </c>
      <c r="B4446" s="1" t="s">
        <v>5</v>
      </c>
      <c r="C4446" s="1" t="s">
        <v>2796</v>
      </c>
      <c r="D4446" s="3" t="s">
        <v>4317</v>
      </c>
      <c r="E4446" s="2">
        <v>44564.217928240738</v>
      </c>
    </row>
    <row r="4447" spans="1:5" ht="33" customHeight="1" x14ac:dyDescent="0.3">
      <c r="A4447" s="1" t="s">
        <v>9</v>
      </c>
      <c r="B4447" s="1" t="s">
        <v>5</v>
      </c>
      <c r="C4447" s="1" t="s">
        <v>2796</v>
      </c>
      <c r="D4447" s="3" t="s">
        <v>4318</v>
      </c>
      <c r="E4447" s="2">
        <v>44564.22152777778</v>
      </c>
    </row>
    <row r="4448" spans="1:5" ht="33" customHeight="1" x14ac:dyDescent="0.3">
      <c r="A4448" s="1" t="s">
        <v>7</v>
      </c>
      <c r="B4448" s="1" t="s">
        <v>5</v>
      </c>
      <c r="C4448" s="1" t="s">
        <v>2796</v>
      </c>
      <c r="D4448" s="3" t="s">
        <v>4319</v>
      </c>
      <c r="E4448" s="2">
        <v>44564.221828703703</v>
      </c>
    </row>
    <row r="4449" spans="1:5" ht="33" customHeight="1" x14ac:dyDescent="0.3">
      <c r="A4449" s="1" t="s">
        <v>9</v>
      </c>
      <c r="B4449" s="1" t="s">
        <v>5</v>
      </c>
      <c r="C4449" s="1" t="s">
        <v>2796</v>
      </c>
      <c r="D4449" s="3" t="s">
        <v>4320</v>
      </c>
      <c r="E4449" s="2">
        <v>44564.222395833334</v>
      </c>
    </row>
    <row r="4450" spans="1:5" ht="33" customHeight="1" x14ac:dyDescent="0.3">
      <c r="A4450" s="1" t="s">
        <v>4</v>
      </c>
      <c r="B4450" s="1" t="s">
        <v>5</v>
      </c>
      <c r="C4450" s="1" t="s">
        <v>2796</v>
      </c>
      <c r="D4450" s="3" t="s">
        <v>4321</v>
      </c>
      <c r="E4450" s="2">
        <v>44564.223171296297</v>
      </c>
    </row>
    <row r="4451" spans="1:5" ht="33" customHeight="1" x14ac:dyDescent="0.3">
      <c r="A4451" s="1" t="s">
        <v>7</v>
      </c>
      <c r="B4451" s="1" t="s">
        <v>5</v>
      </c>
      <c r="C4451" s="1" t="s">
        <v>2796</v>
      </c>
      <c r="D4451" s="3" t="s">
        <v>4322</v>
      </c>
      <c r="E4451" s="2">
        <v>44564.223495370374</v>
      </c>
    </row>
    <row r="4452" spans="1:5" ht="33" customHeight="1" x14ac:dyDescent="0.3">
      <c r="A4452" s="1" t="s">
        <v>42</v>
      </c>
      <c r="B4452" s="1" t="s">
        <v>5</v>
      </c>
      <c r="C4452" s="1" t="s">
        <v>2796</v>
      </c>
      <c r="D4452" s="3" t="s">
        <v>4323</v>
      </c>
      <c r="E4452" s="2">
        <v>44564.223715277774</v>
      </c>
    </row>
    <row r="4453" spans="1:5" ht="33" customHeight="1" x14ac:dyDescent="0.3">
      <c r="A4453" s="1" t="s">
        <v>9</v>
      </c>
      <c r="B4453" s="1" t="s">
        <v>5</v>
      </c>
      <c r="C4453" s="1" t="s">
        <v>2796</v>
      </c>
      <c r="D4453" s="3" t="s">
        <v>4324</v>
      </c>
      <c r="E4453" s="2">
        <v>44564.223773148151</v>
      </c>
    </row>
    <row r="4454" spans="1:5" ht="33" customHeight="1" x14ac:dyDescent="0.3">
      <c r="A4454" s="1" t="s">
        <v>4</v>
      </c>
      <c r="B4454" s="1" t="s">
        <v>5</v>
      </c>
      <c r="C4454" s="1" t="s">
        <v>2796</v>
      </c>
      <c r="D4454" s="3" t="s">
        <v>4325</v>
      </c>
      <c r="E4454" s="2">
        <v>44564.224305555559</v>
      </c>
    </row>
    <row r="4455" spans="1:5" ht="33" customHeight="1" x14ac:dyDescent="0.3">
      <c r="A4455" s="1" t="s">
        <v>893</v>
      </c>
      <c r="B4455" s="1" t="s">
        <v>5</v>
      </c>
      <c r="C4455" s="1" t="s">
        <v>2796</v>
      </c>
      <c r="D4455" s="3" t="s">
        <v>4326</v>
      </c>
      <c r="E4455" s="2">
        <v>44564.224965277775</v>
      </c>
    </row>
    <row r="4456" spans="1:5" ht="33" customHeight="1" x14ac:dyDescent="0.3">
      <c r="A4456" s="1" t="s">
        <v>893</v>
      </c>
      <c r="B4456" s="1" t="s">
        <v>13</v>
      </c>
      <c r="C4456" s="1" t="s">
        <v>2796</v>
      </c>
      <c r="D4456" s="3" t="s">
        <v>4327</v>
      </c>
      <c r="E4456" s="2">
        <v>44564.225289351853</v>
      </c>
    </row>
    <row r="4457" spans="1:5" ht="33" customHeight="1" x14ac:dyDescent="0.3">
      <c r="A4457" s="1" t="s">
        <v>11</v>
      </c>
      <c r="B4457" s="1" t="s">
        <v>5</v>
      </c>
      <c r="C4457" s="1" t="s">
        <v>2796</v>
      </c>
      <c r="D4457" s="3" t="s">
        <v>4328</v>
      </c>
      <c r="E4457" s="2">
        <v>44564.225358796299</v>
      </c>
    </row>
    <row r="4458" spans="1:5" ht="33" customHeight="1" x14ac:dyDescent="0.3">
      <c r="A4458" s="1" t="s">
        <v>23</v>
      </c>
      <c r="B4458" s="1" t="s">
        <v>13</v>
      </c>
      <c r="C4458" s="1" t="s">
        <v>2796</v>
      </c>
      <c r="D4458" s="3" t="s">
        <v>4329</v>
      </c>
      <c r="E4458" s="2">
        <v>44564.229155092595</v>
      </c>
    </row>
    <row r="4459" spans="1:5" ht="33" customHeight="1" x14ac:dyDescent="0.3">
      <c r="A4459" s="1" t="s">
        <v>42</v>
      </c>
      <c r="B4459" s="1" t="s">
        <v>5</v>
      </c>
      <c r="C4459" s="1" t="s">
        <v>2796</v>
      </c>
      <c r="D4459" s="3" t="s">
        <v>4330</v>
      </c>
      <c r="E4459" s="2">
        <v>44564.230254629627</v>
      </c>
    </row>
    <row r="4460" spans="1:5" ht="33" customHeight="1" x14ac:dyDescent="0.3">
      <c r="A4460" s="1" t="s">
        <v>7</v>
      </c>
      <c r="B4460" s="1" t="s">
        <v>5</v>
      </c>
      <c r="C4460" s="1" t="s">
        <v>2796</v>
      </c>
      <c r="D4460" s="3" t="s">
        <v>4331</v>
      </c>
      <c r="E4460" s="2">
        <v>44564.235706018517</v>
      </c>
    </row>
    <row r="4461" spans="1:5" ht="33" customHeight="1" x14ac:dyDescent="0.3">
      <c r="A4461" s="1" t="s">
        <v>11</v>
      </c>
      <c r="B4461" s="1" t="s">
        <v>5</v>
      </c>
      <c r="C4461" s="1" t="s">
        <v>2796</v>
      </c>
      <c r="D4461" s="3" t="s">
        <v>4332</v>
      </c>
      <c r="E4461" s="2">
        <v>44564.236481481479</v>
      </c>
    </row>
    <row r="4462" spans="1:5" ht="33" customHeight="1" x14ac:dyDescent="0.3">
      <c r="A4462" s="1" t="s">
        <v>9</v>
      </c>
      <c r="B4462" s="1" t="s">
        <v>13</v>
      </c>
      <c r="C4462" s="1" t="s">
        <v>2796</v>
      </c>
      <c r="D4462" s="3" t="s">
        <v>4333</v>
      </c>
      <c r="E4462" s="2">
        <v>44564.237280092595</v>
      </c>
    </row>
    <row r="4463" spans="1:5" ht="33" customHeight="1" x14ac:dyDescent="0.3">
      <c r="A4463" s="1" t="s">
        <v>4</v>
      </c>
      <c r="B4463" s="1" t="s">
        <v>5</v>
      </c>
      <c r="C4463" s="1" t="s">
        <v>2796</v>
      </c>
      <c r="D4463" s="3" t="s">
        <v>4334</v>
      </c>
      <c r="E4463" s="2">
        <v>44564.237280092595</v>
      </c>
    </row>
    <row r="4464" spans="1:5" ht="33" customHeight="1" x14ac:dyDescent="0.3">
      <c r="A4464" s="1" t="s">
        <v>42</v>
      </c>
      <c r="B4464" s="1" t="s">
        <v>5</v>
      </c>
      <c r="C4464" s="1" t="s">
        <v>2796</v>
      </c>
      <c r="D4464" s="3" t="s">
        <v>4335</v>
      </c>
      <c r="E4464" s="2">
        <v>44564.242835648147</v>
      </c>
    </row>
    <row r="4465" spans="1:5" ht="33" customHeight="1" x14ac:dyDescent="0.3">
      <c r="A4465" s="1" t="s">
        <v>11</v>
      </c>
      <c r="B4465" s="1" t="s">
        <v>5</v>
      </c>
      <c r="C4465" s="1" t="s">
        <v>2796</v>
      </c>
      <c r="D4465" s="3" t="s">
        <v>4336</v>
      </c>
      <c r="E4465" s="2">
        <v>44564.244502314818</v>
      </c>
    </row>
    <row r="4466" spans="1:5" ht="33" customHeight="1" x14ac:dyDescent="0.3">
      <c r="A4466" s="1" t="s">
        <v>42</v>
      </c>
      <c r="B4466" s="1" t="s">
        <v>5</v>
      </c>
      <c r="C4466" s="1" t="s">
        <v>2796</v>
      </c>
      <c r="D4466" s="3" t="s">
        <v>4337</v>
      </c>
      <c r="E4466" s="2">
        <v>44564.246249999997</v>
      </c>
    </row>
    <row r="4467" spans="1:5" ht="33" customHeight="1" x14ac:dyDescent="0.3">
      <c r="A4467" s="1" t="s">
        <v>17</v>
      </c>
      <c r="B4467" s="1" t="s">
        <v>5</v>
      </c>
      <c r="C4467" s="1" t="s">
        <v>2796</v>
      </c>
      <c r="D4467" s="3" t="s">
        <v>4338</v>
      </c>
      <c r="E4467" s="2">
        <v>44564.249282407407</v>
      </c>
    </row>
    <row r="4468" spans="1:5" ht="33" customHeight="1" x14ac:dyDescent="0.3">
      <c r="A4468" s="1" t="s">
        <v>4</v>
      </c>
      <c r="B4468" s="1" t="s">
        <v>5</v>
      </c>
      <c r="C4468" s="1" t="s">
        <v>2796</v>
      </c>
      <c r="D4468" s="3" t="s">
        <v>4339</v>
      </c>
      <c r="E4468" s="2">
        <v>44564.249363425923</v>
      </c>
    </row>
    <row r="4469" spans="1:5" ht="33" customHeight="1" x14ac:dyDescent="0.3">
      <c r="A4469" s="1" t="s">
        <v>42</v>
      </c>
      <c r="B4469" s="1" t="s">
        <v>5</v>
      </c>
      <c r="C4469" s="1" t="s">
        <v>2796</v>
      </c>
      <c r="D4469" s="3" t="s">
        <v>4340</v>
      </c>
      <c r="E4469" s="2">
        <v>44564.250439814816</v>
      </c>
    </row>
    <row r="4470" spans="1:5" ht="33" customHeight="1" x14ac:dyDescent="0.3">
      <c r="A4470" s="1" t="s">
        <v>42</v>
      </c>
      <c r="B4470" s="1" t="s">
        <v>5</v>
      </c>
      <c r="C4470" s="1" t="s">
        <v>2796</v>
      </c>
      <c r="D4470" s="3" t="s">
        <v>4341</v>
      </c>
      <c r="E4470" s="2">
        <v>44564.250949074078</v>
      </c>
    </row>
    <row r="4471" spans="1:5" ht="33" customHeight="1" x14ac:dyDescent="0.3">
      <c r="A4471" s="1" t="s">
        <v>9</v>
      </c>
      <c r="B4471" s="1" t="s">
        <v>5</v>
      </c>
      <c r="C4471" s="1" t="s">
        <v>2796</v>
      </c>
      <c r="D4471" s="3" t="s">
        <v>4342</v>
      </c>
      <c r="E4471" s="2">
        <v>44564.251840277779</v>
      </c>
    </row>
    <row r="4472" spans="1:5" ht="33" customHeight="1" x14ac:dyDescent="0.3">
      <c r="A4472" s="1" t="s">
        <v>9</v>
      </c>
      <c r="B4472" s="1" t="s">
        <v>5</v>
      </c>
      <c r="C4472" s="1" t="s">
        <v>2796</v>
      </c>
      <c r="D4472" s="3" t="s">
        <v>4343</v>
      </c>
      <c r="E4472" s="2">
        <v>44564.25271990741</v>
      </c>
    </row>
    <row r="4473" spans="1:5" ht="33" customHeight="1" x14ac:dyDescent="0.3">
      <c r="A4473" s="1" t="s">
        <v>4</v>
      </c>
      <c r="B4473" s="1" t="s">
        <v>5</v>
      </c>
      <c r="C4473" s="1" t="s">
        <v>2796</v>
      </c>
      <c r="D4473" s="3" t="s">
        <v>4344</v>
      </c>
      <c r="E4473" s="2">
        <v>44564.253541666665</v>
      </c>
    </row>
    <row r="4474" spans="1:5" ht="33" customHeight="1" x14ac:dyDescent="0.3">
      <c r="A4474" s="1" t="s">
        <v>4</v>
      </c>
      <c r="B4474" s="1" t="s">
        <v>13</v>
      </c>
      <c r="C4474" s="1" t="s">
        <v>2796</v>
      </c>
      <c r="D4474" s="3" t="s">
        <v>4345</v>
      </c>
      <c r="E4474" s="2">
        <v>44564.253692129627</v>
      </c>
    </row>
    <row r="4475" spans="1:5" ht="33" customHeight="1" x14ac:dyDescent="0.3">
      <c r="A4475" s="1" t="s">
        <v>89</v>
      </c>
      <c r="B4475" s="1" t="s">
        <v>5</v>
      </c>
      <c r="C4475" s="1" t="s">
        <v>2796</v>
      </c>
      <c r="D4475" s="3" t="s">
        <v>4346</v>
      </c>
      <c r="E4475" s="2">
        <v>44564.253958333335</v>
      </c>
    </row>
    <row r="4476" spans="1:5" ht="33" customHeight="1" x14ac:dyDescent="0.3">
      <c r="A4476" s="1" t="s">
        <v>64</v>
      </c>
      <c r="B4476" s="1" t="s">
        <v>5</v>
      </c>
      <c r="C4476" s="1" t="s">
        <v>2796</v>
      </c>
      <c r="D4476" s="3" t="s">
        <v>4347</v>
      </c>
      <c r="E4476" s="2">
        <v>44564.256597222222</v>
      </c>
    </row>
    <row r="4477" spans="1:5" ht="33" customHeight="1" x14ac:dyDescent="0.3">
      <c r="A4477" s="1" t="s">
        <v>17</v>
      </c>
      <c r="B4477" s="1" t="s">
        <v>5</v>
      </c>
      <c r="C4477" s="1" t="s">
        <v>2796</v>
      </c>
      <c r="D4477" s="3" t="s">
        <v>4348</v>
      </c>
      <c r="E4477" s="2">
        <v>44564.256782407407</v>
      </c>
    </row>
    <row r="4478" spans="1:5" ht="33" customHeight="1" x14ac:dyDescent="0.3">
      <c r="A4478" s="1" t="s">
        <v>4</v>
      </c>
      <c r="B4478" s="1" t="s">
        <v>5</v>
      </c>
      <c r="C4478" s="1" t="s">
        <v>2796</v>
      </c>
      <c r="D4478" s="3" t="s">
        <v>4349</v>
      </c>
      <c r="E4478" s="2">
        <v>44564.258750000001</v>
      </c>
    </row>
    <row r="4479" spans="1:5" ht="33" customHeight="1" x14ac:dyDescent="0.3">
      <c r="A4479" s="1" t="s">
        <v>4</v>
      </c>
      <c r="B4479" s="1" t="s">
        <v>5</v>
      </c>
      <c r="C4479" s="1" t="s">
        <v>2796</v>
      </c>
      <c r="D4479" s="3" t="s">
        <v>4350</v>
      </c>
      <c r="E4479" s="2">
        <v>44564.259456018517</v>
      </c>
    </row>
    <row r="4480" spans="1:5" ht="33" customHeight="1" x14ac:dyDescent="0.3">
      <c r="A4480" s="1" t="s">
        <v>23</v>
      </c>
      <c r="B4480" s="1" t="s">
        <v>5</v>
      </c>
      <c r="C4480" s="1" t="s">
        <v>2796</v>
      </c>
      <c r="D4480" s="3" t="s">
        <v>4351</v>
      </c>
      <c r="E4480" s="2">
        <v>44564.262974537036</v>
      </c>
    </row>
    <row r="4481" spans="1:5" ht="33" customHeight="1" x14ac:dyDescent="0.3">
      <c r="A4481" s="1" t="s">
        <v>23</v>
      </c>
      <c r="B4481" s="1" t="s">
        <v>5</v>
      </c>
      <c r="C4481" s="1" t="s">
        <v>2796</v>
      </c>
      <c r="D4481" s="3" t="s">
        <v>4352</v>
      </c>
      <c r="E4481" s="2">
        <v>44564.264166666668</v>
      </c>
    </row>
    <row r="4482" spans="1:5" ht="33" customHeight="1" x14ac:dyDescent="0.3">
      <c r="A4482" s="1" t="s">
        <v>4</v>
      </c>
      <c r="B4482" s="1" t="s">
        <v>5</v>
      </c>
      <c r="C4482" s="1" t="s">
        <v>2796</v>
      </c>
      <c r="D4482" s="3" t="s">
        <v>4353</v>
      </c>
      <c r="E4482" s="2">
        <v>44564.264675925922</v>
      </c>
    </row>
    <row r="4483" spans="1:5" ht="33" customHeight="1" x14ac:dyDescent="0.3">
      <c r="A4483" s="1" t="s">
        <v>9</v>
      </c>
      <c r="B4483" s="1" t="s">
        <v>5</v>
      </c>
      <c r="C4483" s="1" t="s">
        <v>2796</v>
      </c>
      <c r="D4483" s="3" t="s">
        <v>4354</v>
      </c>
      <c r="E4483" s="2">
        <v>44564.264861111114</v>
      </c>
    </row>
    <row r="4484" spans="1:5" ht="33" customHeight="1" x14ac:dyDescent="0.3">
      <c r="A4484" s="1" t="s">
        <v>9</v>
      </c>
      <c r="B4484" s="1" t="s">
        <v>5</v>
      </c>
      <c r="C4484" s="1" t="s">
        <v>2796</v>
      </c>
      <c r="D4484" s="3" t="s">
        <v>4355</v>
      </c>
      <c r="E4484" s="2">
        <v>44564.266273148147</v>
      </c>
    </row>
    <row r="4485" spans="1:5" ht="33" customHeight="1" x14ac:dyDescent="0.3">
      <c r="A4485" s="1" t="s">
        <v>23</v>
      </c>
      <c r="B4485" s="1" t="s">
        <v>5</v>
      </c>
      <c r="C4485" s="1" t="s">
        <v>2796</v>
      </c>
      <c r="D4485" s="3" t="s">
        <v>4356</v>
      </c>
      <c r="E4485" s="2">
        <v>44564.267627314817</v>
      </c>
    </row>
    <row r="4486" spans="1:5" ht="33" customHeight="1" x14ac:dyDescent="0.3">
      <c r="A4486" s="1" t="s">
        <v>9</v>
      </c>
      <c r="B4486" s="1" t="s">
        <v>5</v>
      </c>
      <c r="C4486" s="1" t="s">
        <v>2796</v>
      </c>
      <c r="D4486" s="3" t="s">
        <v>4357</v>
      </c>
      <c r="E4486" s="2">
        <v>44564.269884259258</v>
      </c>
    </row>
    <row r="4487" spans="1:5" ht="33" customHeight="1" x14ac:dyDescent="0.3">
      <c r="A4487" s="1" t="s">
        <v>4</v>
      </c>
      <c r="B4487" s="1" t="s">
        <v>5</v>
      </c>
      <c r="C4487" s="1" t="s">
        <v>2796</v>
      </c>
      <c r="D4487" s="3" t="s">
        <v>4358</v>
      </c>
      <c r="E4487" s="2">
        <v>44564.270729166667</v>
      </c>
    </row>
    <row r="4488" spans="1:5" ht="33" customHeight="1" x14ac:dyDescent="0.3">
      <c r="A4488" s="1" t="s">
        <v>4</v>
      </c>
      <c r="B4488" s="1" t="s">
        <v>5</v>
      </c>
      <c r="C4488" s="1" t="s">
        <v>2796</v>
      </c>
      <c r="D4488" s="3" t="s">
        <v>4359</v>
      </c>
      <c r="E4488" s="2">
        <v>44564.272013888891</v>
      </c>
    </row>
    <row r="4489" spans="1:5" ht="33" customHeight="1" x14ac:dyDescent="0.3">
      <c r="A4489" s="1" t="s">
        <v>4</v>
      </c>
      <c r="B4489" s="1" t="s">
        <v>5</v>
      </c>
      <c r="C4489" s="1" t="s">
        <v>2796</v>
      </c>
      <c r="D4489" s="3" t="s">
        <v>4360</v>
      </c>
      <c r="E4489" s="2">
        <v>44564.275231481479</v>
      </c>
    </row>
    <row r="4490" spans="1:5" ht="33" customHeight="1" x14ac:dyDescent="0.3">
      <c r="A4490" s="1" t="s">
        <v>42</v>
      </c>
      <c r="B4490" s="1" t="s">
        <v>5</v>
      </c>
      <c r="C4490" s="1" t="s">
        <v>2796</v>
      </c>
      <c r="D4490" s="3" t="s">
        <v>4361</v>
      </c>
      <c r="E4490" s="2">
        <v>44564.277025462965</v>
      </c>
    </row>
    <row r="4491" spans="1:5" ht="33" customHeight="1" x14ac:dyDescent="0.3">
      <c r="A4491" s="1" t="s">
        <v>4</v>
      </c>
      <c r="B4491" s="1" t="s">
        <v>13</v>
      </c>
      <c r="C4491" s="1" t="s">
        <v>2796</v>
      </c>
      <c r="D4491" s="3" t="s">
        <v>4362</v>
      </c>
      <c r="E4491" s="2">
        <v>44564.277465277781</v>
      </c>
    </row>
    <row r="4492" spans="1:5" ht="33" customHeight="1" x14ac:dyDescent="0.3">
      <c r="A4492" s="1" t="s">
        <v>4</v>
      </c>
      <c r="B4492" s="1" t="s">
        <v>5</v>
      </c>
      <c r="C4492" s="1" t="s">
        <v>2796</v>
      </c>
      <c r="D4492" s="3" t="s">
        <v>4363</v>
      </c>
      <c r="E4492" s="2">
        <v>44564.278356481482</v>
      </c>
    </row>
    <row r="4493" spans="1:5" ht="33" customHeight="1" x14ac:dyDescent="0.3">
      <c r="A4493" s="1" t="s">
        <v>9</v>
      </c>
      <c r="B4493" s="1" t="s">
        <v>5</v>
      </c>
      <c r="C4493" s="1" t="s">
        <v>2796</v>
      </c>
      <c r="D4493" s="3" t="s">
        <v>4364</v>
      </c>
      <c r="E4493" s="2">
        <v>44564.279236111113</v>
      </c>
    </row>
    <row r="4494" spans="1:5" ht="33" customHeight="1" x14ac:dyDescent="0.3">
      <c r="A4494" s="1" t="s">
        <v>4</v>
      </c>
      <c r="B4494" s="1" t="s">
        <v>5</v>
      </c>
      <c r="C4494" s="1" t="s">
        <v>2796</v>
      </c>
      <c r="D4494" s="3" t="s">
        <v>4365</v>
      </c>
      <c r="E4494" s="2">
        <v>44564.279282407406</v>
      </c>
    </row>
    <row r="4495" spans="1:5" ht="33" customHeight="1" x14ac:dyDescent="0.3">
      <c r="A4495" s="1" t="s">
        <v>17</v>
      </c>
      <c r="B4495" s="1" t="s">
        <v>5</v>
      </c>
      <c r="C4495" s="1" t="s">
        <v>2796</v>
      </c>
      <c r="D4495" s="3" t="s">
        <v>4366</v>
      </c>
      <c r="E4495" s="2">
        <v>44564.279328703706</v>
      </c>
    </row>
    <row r="4496" spans="1:5" ht="33" customHeight="1" x14ac:dyDescent="0.3">
      <c r="A4496" s="1" t="s">
        <v>11</v>
      </c>
      <c r="B4496" s="1" t="s">
        <v>5</v>
      </c>
      <c r="C4496" s="1" t="s">
        <v>2796</v>
      </c>
      <c r="D4496" s="3" t="s">
        <v>4367</v>
      </c>
      <c r="E4496" s="2">
        <v>44564.280914351853</v>
      </c>
    </row>
    <row r="4497" spans="1:5" ht="33" customHeight="1" x14ac:dyDescent="0.3">
      <c r="A4497" s="1" t="s">
        <v>4</v>
      </c>
      <c r="B4497" s="1" t="s">
        <v>5</v>
      </c>
      <c r="C4497" s="1" t="s">
        <v>2796</v>
      </c>
      <c r="D4497" s="3" t="s">
        <v>4368</v>
      </c>
      <c r="E4497" s="2">
        <v>44564.282326388886</v>
      </c>
    </row>
    <row r="4498" spans="1:5" ht="33" customHeight="1" x14ac:dyDescent="0.3">
      <c r="A4498" s="1" t="s">
        <v>42</v>
      </c>
      <c r="B4498" s="1" t="s">
        <v>5</v>
      </c>
      <c r="C4498" s="1" t="s">
        <v>2796</v>
      </c>
      <c r="D4498" s="3" t="s">
        <v>4369</v>
      </c>
      <c r="E4498" s="2">
        <v>44564.28334490741</v>
      </c>
    </row>
    <row r="4499" spans="1:5" ht="33" customHeight="1" x14ac:dyDescent="0.3">
      <c r="A4499" s="1" t="s">
        <v>42</v>
      </c>
      <c r="B4499" s="1" t="s">
        <v>5</v>
      </c>
      <c r="C4499" s="1" t="s">
        <v>2796</v>
      </c>
      <c r="D4499" s="3" t="s">
        <v>4370</v>
      </c>
      <c r="E4499" s="2">
        <v>44564.288252314815</v>
      </c>
    </row>
    <row r="4500" spans="1:5" ht="33" customHeight="1" x14ac:dyDescent="0.3">
      <c r="A4500" s="1" t="s">
        <v>23</v>
      </c>
      <c r="B4500" s="1" t="s">
        <v>5</v>
      </c>
      <c r="C4500" s="1" t="s">
        <v>2796</v>
      </c>
      <c r="D4500" s="3" t="s">
        <v>4371</v>
      </c>
      <c r="E4500" s="2">
        <v>44564.291238425925</v>
      </c>
    </row>
    <row r="4501" spans="1:5" ht="33" customHeight="1" x14ac:dyDescent="0.3">
      <c r="A4501" s="1" t="s">
        <v>42</v>
      </c>
      <c r="B4501" s="1" t="s">
        <v>5</v>
      </c>
      <c r="C4501" s="1" t="s">
        <v>2796</v>
      </c>
      <c r="D4501" s="3" t="s">
        <v>4372</v>
      </c>
      <c r="E4501" s="2">
        <v>44564.293553240743</v>
      </c>
    </row>
    <row r="4502" spans="1:5" ht="33" customHeight="1" x14ac:dyDescent="0.3">
      <c r="A4502" s="1" t="s">
        <v>9</v>
      </c>
      <c r="B4502" s="1" t="s">
        <v>5</v>
      </c>
      <c r="C4502" s="1" t="s">
        <v>2796</v>
      </c>
      <c r="D4502" s="3" t="s">
        <v>4373</v>
      </c>
      <c r="E4502" s="2">
        <v>44564.294999999998</v>
      </c>
    </row>
    <row r="4503" spans="1:5" ht="33" customHeight="1" x14ac:dyDescent="0.3">
      <c r="A4503" s="1" t="s">
        <v>4</v>
      </c>
      <c r="B4503" s="1" t="s">
        <v>5</v>
      </c>
      <c r="C4503" s="1" t="s">
        <v>2796</v>
      </c>
      <c r="D4503" s="3" t="s">
        <v>4374</v>
      </c>
      <c r="E4503" s="2">
        <v>44564.297627314816</v>
      </c>
    </row>
    <row r="4504" spans="1:5" ht="33" customHeight="1" x14ac:dyDescent="0.3">
      <c r="A4504" s="1" t="s">
        <v>4</v>
      </c>
      <c r="B4504" s="1" t="s">
        <v>5</v>
      </c>
      <c r="C4504" s="1" t="s">
        <v>2796</v>
      </c>
      <c r="D4504" s="3" t="s">
        <v>4375</v>
      </c>
      <c r="E4504" s="2">
        <v>44564.298437500001</v>
      </c>
    </row>
    <row r="4505" spans="1:5" ht="33" customHeight="1" x14ac:dyDescent="0.3">
      <c r="A4505" s="1" t="s">
        <v>9</v>
      </c>
      <c r="B4505" s="1" t="s">
        <v>5</v>
      </c>
      <c r="C4505" s="1" t="s">
        <v>2796</v>
      </c>
      <c r="D4505" s="3" t="s">
        <v>4376</v>
      </c>
      <c r="E4505" s="2">
        <v>44564.300902777781</v>
      </c>
    </row>
    <row r="4506" spans="1:5" ht="33" customHeight="1" x14ac:dyDescent="0.3">
      <c r="A4506" s="1" t="s">
        <v>64</v>
      </c>
      <c r="B4506" s="1" t="s">
        <v>5</v>
      </c>
      <c r="C4506" s="1" t="s">
        <v>2796</v>
      </c>
      <c r="D4506" s="3" t="s">
        <v>4377</v>
      </c>
      <c r="E4506" s="2">
        <v>44564.302581018521</v>
      </c>
    </row>
    <row r="4507" spans="1:5" ht="33" customHeight="1" x14ac:dyDescent="0.3">
      <c r="A4507" s="1" t="s">
        <v>9</v>
      </c>
      <c r="B4507" s="1" t="s">
        <v>5</v>
      </c>
      <c r="C4507" s="1" t="s">
        <v>2796</v>
      </c>
      <c r="D4507" s="3" t="s">
        <v>4378</v>
      </c>
      <c r="E4507" s="2">
        <v>44564.303564814814</v>
      </c>
    </row>
    <row r="4508" spans="1:5" ht="33" customHeight="1" x14ac:dyDescent="0.3">
      <c r="A4508" s="1" t="s">
        <v>4</v>
      </c>
      <c r="B4508" s="1" t="s">
        <v>5</v>
      </c>
      <c r="C4508" s="1" t="s">
        <v>2796</v>
      </c>
      <c r="D4508" s="3" t="s">
        <v>4379</v>
      </c>
      <c r="E4508" s="2">
        <v>44564.307500000003</v>
      </c>
    </row>
    <row r="4509" spans="1:5" ht="33" customHeight="1" x14ac:dyDescent="0.3">
      <c r="A4509" s="1" t="s">
        <v>4</v>
      </c>
      <c r="B4509" s="1" t="s">
        <v>5</v>
      </c>
      <c r="C4509" s="1" t="s">
        <v>2796</v>
      </c>
      <c r="D4509" s="3" t="s">
        <v>4380</v>
      </c>
      <c r="E4509" s="2">
        <v>44564.309270833335</v>
      </c>
    </row>
    <row r="4510" spans="1:5" ht="33" customHeight="1" x14ac:dyDescent="0.3">
      <c r="A4510" s="1" t="s">
        <v>9</v>
      </c>
      <c r="B4510" s="1" t="s">
        <v>5</v>
      </c>
      <c r="C4510" s="1" t="s">
        <v>2796</v>
      </c>
      <c r="D4510" s="3" t="s">
        <v>4381</v>
      </c>
      <c r="E4510" s="2">
        <v>44564.309745370374</v>
      </c>
    </row>
    <row r="4511" spans="1:5" ht="33" customHeight="1" x14ac:dyDescent="0.3">
      <c r="A4511" s="1" t="s">
        <v>42</v>
      </c>
      <c r="B4511" s="1" t="s">
        <v>5</v>
      </c>
      <c r="C4511" s="1" t="s">
        <v>2796</v>
      </c>
      <c r="D4511" s="3" t="s">
        <v>4382</v>
      </c>
      <c r="E4511" s="2">
        <v>44564.309942129628</v>
      </c>
    </row>
    <row r="4512" spans="1:5" ht="33" customHeight="1" x14ac:dyDescent="0.3">
      <c r="A4512" s="1" t="s">
        <v>23</v>
      </c>
      <c r="B4512" s="1" t="s">
        <v>5</v>
      </c>
      <c r="C4512" s="1" t="s">
        <v>2796</v>
      </c>
      <c r="D4512" s="3" t="s">
        <v>4383</v>
      </c>
      <c r="E4512" s="2">
        <v>44564.310243055559</v>
      </c>
    </row>
    <row r="4513" spans="1:5" ht="33" customHeight="1" x14ac:dyDescent="0.3">
      <c r="A4513" s="1" t="s">
        <v>4</v>
      </c>
      <c r="B4513" s="1" t="s">
        <v>5</v>
      </c>
      <c r="C4513" s="1" t="s">
        <v>2796</v>
      </c>
      <c r="D4513" s="3" t="s">
        <v>4384</v>
      </c>
      <c r="E4513" s="2">
        <v>44564.31177083333</v>
      </c>
    </row>
    <row r="4514" spans="1:5" ht="33" customHeight="1" x14ac:dyDescent="0.3">
      <c r="A4514" s="1" t="s">
        <v>11</v>
      </c>
      <c r="B4514" s="1" t="s">
        <v>5</v>
      </c>
      <c r="C4514" s="1" t="s">
        <v>2796</v>
      </c>
      <c r="D4514" s="3" t="s">
        <v>4385</v>
      </c>
      <c r="E4514" s="2">
        <v>44564.312418981484</v>
      </c>
    </row>
    <row r="4515" spans="1:5" ht="33" customHeight="1" x14ac:dyDescent="0.3">
      <c r="A4515" s="1" t="s">
        <v>11</v>
      </c>
      <c r="B4515" s="1" t="s">
        <v>30</v>
      </c>
      <c r="C4515" s="1" t="s">
        <v>2796</v>
      </c>
      <c r="D4515" s="3" t="s">
        <v>4386</v>
      </c>
      <c r="E4515" s="2">
        <v>44564.31486111111</v>
      </c>
    </row>
    <row r="4516" spans="1:5" ht="33" customHeight="1" x14ac:dyDescent="0.3">
      <c r="A4516" s="1" t="s">
        <v>11</v>
      </c>
      <c r="B4516" s="1" t="s">
        <v>5</v>
      </c>
      <c r="C4516" s="1" t="s">
        <v>2796</v>
      </c>
      <c r="D4516" s="3" t="s">
        <v>4387</v>
      </c>
      <c r="E4516" s="2">
        <v>44564.316284722219</v>
      </c>
    </row>
    <row r="4517" spans="1:5" ht="33" customHeight="1" x14ac:dyDescent="0.3">
      <c r="A4517" s="1" t="s">
        <v>23</v>
      </c>
      <c r="B4517" s="1" t="s">
        <v>5</v>
      </c>
      <c r="C4517" s="1" t="s">
        <v>2796</v>
      </c>
      <c r="D4517" s="3" t="s">
        <v>4388</v>
      </c>
      <c r="E4517" s="2">
        <v>44564.317060185182</v>
      </c>
    </row>
    <row r="4518" spans="1:5" ht="33" customHeight="1" x14ac:dyDescent="0.3">
      <c r="A4518" s="1" t="s">
        <v>42</v>
      </c>
      <c r="B4518" s="1" t="s">
        <v>5</v>
      </c>
      <c r="C4518" s="1" t="s">
        <v>2796</v>
      </c>
      <c r="D4518" s="3" t="s">
        <v>4389</v>
      </c>
      <c r="E4518" s="2">
        <v>44564.323923611111</v>
      </c>
    </row>
    <row r="4519" spans="1:5" ht="33" customHeight="1" x14ac:dyDescent="0.3">
      <c r="A4519" s="1" t="s">
        <v>11</v>
      </c>
      <c r="B4519" s="1" t="s">
        <v>5</v>
      </c>
      <c r="C4519" s="1" t="s">
        <v>2796</v>
      </c>
      <c r="D4519" s="3" t="s">
        <v>4390</v>
      </c>
      <c r="E4519" s="2">
        <v>44564.324583333335</v>
      </c>
    </row>
    <row r="4520" spans="1:5" ht="33" customHeight="1" x14ac:dyDescent="0.3">
      <c r="A4520" s="1" t="s">
        <v>17</v>
      </c>
      <c r="B4520" s="1" t="s">
        <v>5</v>
      </c>
      <c r="C4520" s="1" t="s">
        <v>2796</v>
      </c>
      <c r="D4520" s="3" t="s">
        <v>4391</v>
      </c>
      <c r="E4520" s="2">
        <v>44564.326435185183</v>
      </c>
    </row>
    <row r="4521" spans="1:5" ht="33" customHeight="1" x14ac:dyDescent="0.3">
      <c r="A4521" s="1" t="s">
        <v>23</v>
      </c>
      <c r="B4521" s="1" t="s">
        <v>5</v>
      </c>
      <c r="C4521" s="1" t="s">
        <v>2796</v>
      </c>
      <c r="D4521" s="3" t="s">
        <v>4392</v>
      </c>
      <c r="E4521" s="2">
        <v>44564.327430555553</v>
      </c>
    </row>
    <row r="4522" spans="1:5" ht="33" customHeight="1" x14ac:dyDescent="0.3">
      <c r="A4522" s="1" t="s">
        <v>17</v>
      </c>
      <c r="B4522" s="1" t="s">
        <v>5</v>
      </c>
      <c r="C4522" s="1" t="s">
        <v>2796</v>
      </c>
      <c r="D4522" s="3" t="s">
        <v>4393</v>
      </c>
      <c r="E4522" s="2">
        <v>44564.328032407408</v>
      </c>
    </row>
    <row r="4523" spans="1:5" ht="33" customHeight="1" x14ac:dyDescent="0.3">
      <c r="A4523" s="1" t="s">
        <v>4</v>
      </c>
      <c r="B4523" s="1" t="s">
        <v>5</v>
      </c>
      <c r="C4523" s="1" t="s">
        <v>2796</v>
      </c>
      <c r="D4523" s="3" t="s">
        <v>4394</v>
      </c>
      <c r="E4523" s="2">
        <v>44564.324594907404</v>
      </c>
    </row>
    <row r="4524" spans="1:5" ht="33" customHeight="1" x14ac:dyDescent="0.3">
      <c r="A4524" s="1" t="s">
        <v>9</v>
      </c>
      <c r="B4524" s="1" t="s">
        <v>5</v>
      </c>
      <c r="C4524" s="1" t="s">
        <v>2796</v>
      </c>
      <c r="D4524" s="3" t="s">
        <v>4395</v>
      </c>
      <c r="E4524" s="2">
        <v>44564.332453703704</v>
      </c>
    </row>
    <row r="4525" spans="1:5" ht="33" customHeight="1" x14ac:dyDescent="0.3">
      <c r="A4525" s="1" t="s">
        <v>4</v>
      </c>
      <c r="B4525" s="1" t="s">
        <v>5</v>
      </c>
      <c r="C4525" s="1" t="s">
        <v>2796</v>
      </c>
      <c r="D4525" s="3" t="s">
        <v>4396</v>
      </c>
      <c r="E4525" s="2">
        <v>44564.33315972222</v>
      </c>
    </row>
    <row r="4526" spans="1:5" ht="33" customHeight="1" x14ac:dyDescent="0.3">
      <c r="A4526" s="1" t="s">
        <v>9</v>
      </c>
      <c r="B4526" s="1" t="s">
        <v>5</v>
      </c>
      <c r="C4526" s="1" t="s">
        <v>2796</v>
      </c>
      <c r="D4526" s="3" t="s">
        <v>4397</v>
      </c>
      <c r="E4526" s="2">
        <v>44564.334409722222</v>
      </c>
    </row>
    <row r="4527" spans="1:5" ht="33" customHeight="1" x14ac:dyDescent="0.3">
      <c r="A4527" s="1" t="s">
        <v>9</v>
      </c>
      <c r="B4527" s="1" t="s">
        <v>5</v>
      </c>
      <c r="C4527" s="1" t="s">
        <v>2796</v>
      </c>
      <c r="D4527" s="3" t="s">
        <v>4398</v>
      </c>
      <c r="E4527" s="2">
        <v>44564.335104166668</v>
      </c>
    </row>
    <row r="4528" spans="1:5" ht="33" customHeight="1" x14ac:dyDescent="0.3">
      <c r="A4528" s="1" t="s">
        <v>7</v>
      </c>
      <c r="B4528" s="1" t="s">
        <v>5</v>
      </c>
      <c r="C4528" s="1" t="s">
        <v>2796</v>
      </c>
      <c r="D4528" s="3" t="s">
        <v>4399</v>
      </c>
      <c r="E4528" s="2">
        <v>44564.3359837963</v>
      </c>
    </row>
    <row r="4529" spans="1:5" ht="33" customHeight="1" x14ac:dyDescent="0.3">
      <c r="A4529" s="1" t="s">
        <v>4</v>
      </c>
      <c r="B4529" s="1" t="s">
        <v>5</v>
      </c>
      <c r="C4529" s="1" t="s">
        <v>2796</v>
      </c>
      <c r="D4529" s="3" t="s">
        <v>4400</v>
      </c>
      <c r="E4529" s="2">
        <v>44564.336527777778</v>
      </c>
    </row>
    <row r="4530" spans="1:5" ht="33" customHeight="1" x14ac:dyDescent="0.3">
      <c r="A4530" s="1" t="s">
        <v>4</v>
      </c>
      <c r="B4530" s="1" t="s">
        <v>5</v>
      </c>
      <c r="C4530" s="1" t="s">
        <v>2796</v>
      </c>
      <c r="D4530" s="3" t="s">
        <v>4401</v>
      </c>
      <c r="E4530" s="2">
        <v>44564.337557870371</v>
      </c>
    </row>
    <row r="4531" spans="1:5" ht="33" customHeight="1" x14ac:dyDescent="0.3">
      <c r="A4531" s="1" t="s">
        <v>17</v>
      </c>
      <c r="B4531" s="1" t="s">
        <v>13</v>
      </c>
      <c r="C4531" s="1" t="s">
        <v>2796</v>
      </c>
      <c r="D4531" s="3" t="s">
        <v>4402</v>
      </c>
      <c r="E4531" s="2">
        <v>44564.340092592596</v>
      </c>
    </row>
    <row r="4532" spans="1:5" ht="33" customHeight="1" x14ac:dyDescent="0.3">
      <c r="A4532" s="1" t="s">
        <v>4</v>
      </c>
      <c r="B4532" s="1" t="s">
        <v>5</v>
      </c>
      <c r="C4532" s="1" t="s">
        <v>2796</v>
      </c>
      <c r="D4532" s="3" t="s">
        <v>4403</v>
      </c>
      <c r="E4532" s="2">
        <v>44564.341886574075</v>
      </c>
    </row>
    <row r="4533" spans="1:5" ht="33" customHeight="1" x14ac:dyDescent="0.3">
      <c r="A4533" s="1" t="s">
        <v>4</v>
      </c>
      <c r="B4533" s="1" t="s">
        <v>5</v>
      </c>
      <c r="C4533" s="1" t="s">
        <v>2796</v>
      </c>
      <c r="D4533" s="3" t="s">
        <v>4404</v>
      </c>
      <c r="E4533" s="2">
        <v>44564.342268518521</v>
      </c>
    </row>
    <row r="4534" spans="1:5" ht="33" customHeight="1" x14ac:dyDescent="0.3">
      <c r="A4534" s="1" t="s">
        <v>9</v>
      </c>
      <c r="B4534" s="1" t="s">
        <v>5</v>
      </c>
      <c r="C4534" s="1" t="s">
        <v>2796</v>
      </c>
      <c r="D4534" s="3" t="s">
        <v>4405</v>
      </c>
      <c r="E4534" s="2">
        <v>44564.34375</v>
      </c>
    </row>
    <row r="4535" spans="1:5" ht="33" customHeight="1" x14ac:dyDescent="0.3">
      <c r="A4535" s="1" t="s">
        <v>9</v>
      </c>
      <c r="B4535" s="1" t="s">
        <v>5</v>
      </c>
      <c r="C4535" s="1" t="s">
        <v>2796</v>
      </c>
      <c r="D4535" s="3" t="s">
        <v>4406</v>
      </c>
      <c r="E4535" s="2">
        <v>44564.343935185185</v>
      </c>
    </row>
    <row r="4536" spans="1:5" ht="33" customHeight="1" x14ac:dyDescent="0.3">
      <c r="A4536" s="1" t="s">
        <v>23</v>
      </c>
      <c r="B4536" s="1" t="s">
        <v>5</v>
      </c>
      <c r="C4536" s="1" t="s">
        <v>2796</v>
      </c>
      <c r="D4536" s="3" t="s">
        <v>4407</v>
      </c>
      <c r="E4536" s="2">
        <v>44564.344201388885</v>
      </c>
    </row>
    <row r="4537" spans="1:5" ht="33" customHeight="1" x14ac:dyDescent="0.3">
      <c r="A4537" s="1" t="s">
        <v>9</v>
      </c>
      <c r="B4537" s="1" t="s">
        <v>5</v>
      </c>
      <c r="C4537" s="1" t="s">
        <v>2796</v>
      </c>
      <c r="D4537" s="3" t="s">
        <v>4408</v>
      </c>
      <c r="E4537" s="2">
        <v>44564.344398148147</v>
      </c>
    </row>
    <row r="4538" spans="1:5" ht="33" customHeight="1" x14ac:dyDescent="0.3">
      <c r="A4538" s="1" t="s">
        <v>4</v>
      </c>
      <c r="B4538" s="1" t="s">
        <v>30</v>
      </c>
      <c r="C4538" s="1" t="s">
        <v>2796</v>
      </c>
      <c r="D4538" s="3" t="s">
        <v>4409</v>
      </c>
      <c r="E4538" s="2">
        <v>44564.344849537039</v>
      </c>
    </row>
    <row r="4539" spans="1:5" ht="33" customHeight="1" x14ac:dyDescent="0.3">
      <c r="A4539" s="1" t="s">
        <v>11</v>
      </c>
      <c r="B4539" s="1" t="s">
        <v>5</v>
      </c>
      <c r="C4539" s="1" t="s">
        <v>2796</v>
      </c>
      <c r="D4539" s="3" t="s">
        <v>4410</v>
      </c>
      <c r="E4539" s="2">
        <v>44564.345925925925</v>
      </c>
    </row>
    <row r="4540" spans="1:5" ht="33" customHeight="1" x14ac:dyDescent="0.3">
      <c r="A4540" s="1" t="s">
        <v>7</v>
      </c>
      <c r="B4540" s="1" t="s">
        <v>5</v>
      </c>
      <c r="C4540" s="1" t="s">
        <v>2796</v>
      </c>
      <c r="D4540" s="3" t="s">
        <v>4411</v>
      </c>
      <c r="E4540" s="2">
        <v>44564.347939814812</v>
      </c>
    </row>
    <row r="4541" spans="1:5" ht="33" customHeight="1" x14ac:dyDescent="0.3">
      <c r="A4541" s="1" t="s">
        <v>23</v>
      </c>
      <c r="B4541" s="1" t="s">
        <v>5</v>
      </c>
      <c r="C4541" s="1" t="s">
        <v>2796</v>
      </c>
      <c r="D4541" s="3" t="s">
        <v>4412</v>
      </c>
      <c r="E4541" s="2">
        <v>44564.350219907406</v>
      </c>
    </row>
    <row r="4542" spans="1:5" ht="33" customHeight="1" x14ac:dyDescent="0.3">
      <c r="A4542" s="1" t="s">
        <v>23</v>
      </c>
      <c r="B4542" s="1" t="s">
        <v>5</v>
      </c>
      <c r="C4542" s="1" t="s">
        <v>2796</v>
      </c>
      <c r="D4542" s="3" t="s">
        <v>4413</v>
      </c>
      <c r="E4542" s="2">
        <v>44564.351400462961</v>
      </c>
    </row>
    <row r="4543" spans="1:5" ht="33" customHeight="1" x14ac:dyDescent="0.3">
      <c r="A4543" s="1" t="s">
        <v>23</v>
      </c>
      <c r="B4543" s="1" t="s">
        <v>5</v>
      </c>
      <c r="C4543" s="1" t="s">
        <v>2796</v>
      </c>
      <c r="D4543" s="3" t="s">
        <v>4414</v>
      </c>
      <c r="E4543" s="2">
        <v>44564.353472222225</v>
      </c>
    </row>
    <row r="4544" spans="1:5" ht="33" customHeight="1" x14ac:dyDescent="0.3">
      <c r="A4544" s="1" t="s">
        <v>7</v>
      </c>
      <c r="B4544" s="1" t="s">
        <v>13</v>
      </c>
      <c r="C4544" s="1" t="s">
        <v>2796</v>
      </c>
      <c r="D4544" s="3" t="s">
        <v>4415</v>
      </c>
      <c r="E4544" s="2">
        <v>44564.353877314818</v>
      </c>
    </row>
    <row r="4545" spans="1:5" ht="33" customHeight="1" x14ac:dyDescent="0.3">
      <c r="A4545" s="1" t="s">
        <v>4</v>
      </c>
      <c r="B4545" s="1" t="s">
        <v>5</v>
      </c>
      <c r="C4545" s="1" t="s">
        <v>2796</v>
      </c>
      <c r="D4545" s="3" t="s">
        <v>4416</v>
      </c>
      <c r="E4545" s="2">
        <v>44564.355358796296</v>
      </c>
    </row>
    <row r="4546" spans="1:5" ht="33" customHeight="1" x14ac:dyDescent="0.3">
      <c r="A4546" s="1" t="s">
        <v>4</v>
      </c>
      <c r="B4546" s="1" t="s">
        <v>5</v>
      </c>
      <c r="C4546" s="1" t="s">
        <v>2796</v>
      </c>
      <c r="D4546" s="3" t="s">
        <v>4417</v>
      </c>
      <c r="E4546" s="2">
        <v>44564.357430555552</v>
      </c>
    </row>
    <row r="4547" spans="1:5" ht="33" customHeight="1" x14ac:dyDescent="0.3">
      <c r="A4547" s="1" t="s">
        <v>4</v>
      </c>
      <c r="B4547" s="1" t="s">
        <v>5</v>
      </c>
      <c r="C4547" s="1" t="s">
        <v>2796</v>
      </c>
      <c r="D4547" s="3" t="s">
        <v>4418</v>
      </c>
      <c r="E4547" s="2">
        <v>44564.358576388891</v>
      </c>
    </row>
    <row r="4548" spans="1:5" ht="33" customHeight="1" x14ac:dyDescent="0.3">
      <c r="A4548" s="1" t="s">
        <v>4</v>
      </c>
      <c r="B4548" s="1" t="s">
        <v>5</v>
      </c>
      <c r="C4548" s="1" t="s">
        <v>2796</v>
      </c>
      <c r="D4548" s="3" t="s">
        <v>4419</v>
      </c>
      <c r="E4548" s="2">
        <v>44564.36650462963</v>
      </c>
    </row>
    <row r="4549" spans="1:5" ht="33" customHeight="1" x14ac:dyDescent="0.3">
      <c r="A4549" s="1" t="s">
        <v>4</v>
      </c>
      <c r="B4549" s="1" t="s">
        <v>5</v>
      </c>
      <c r="C4549" s="1" t="s">
        <v>2796</v>
      </c>
      <c r="D4549" s="3" t="s">
        <v>4420</v>
      </c>
      <c r="E4549" s="2">
        <v>44564.367974537039</v>
      </c>
    </row>
    <row r="4550" spans="1:5" ht="33" customHeight="1" x14ac:dyDescent="0.3">
      <c r="A4550" s="1" t="s">
        <v>7</v>
      </c>
      <c r="B4550" s="1" t="s">
        <v>5</v>
      </c>
      <c r="C4550" s="1" t="s">
        <v>2796</v>
      </c>
      <c r="D4550" s="3" t="s">
        <v>4421</v>
      </c>
      <c r="E4550" s="2">
        <v>44564.36822916667</v>
      </c>
    </row>
    <row r="4551" spans="1:5" ht="33" customHeight="1" x14ac:dyDescent="0.3">
      <c r="A4551" s="1" t="s">
        <v>1209</v>
      </c>
      <c r="B4551" s="1" t="s">
        <v>5</v>
      </c>
      <c r="C4551" s="1" t="s">
        <v>2796</v>
      </c>
      <c r="D4551" s="3" t="s">
        <v>4422</v>
      </c>
      <c r="E4551" s="2">
        <v>44564.372893518521</v>
      </c>
    </row>
    <row r="4552" spans="1:5" ht="33" customHeight="1" x14ac:dyDescent="0.3">
      <c r="A4552" s="1" t="s">
        <v>23</v>
      </c>
      <c r="B4552" s="1" t="s">
        <v>5</v>
      </c>
      <c r="C4552" s="1" t="s">
        <v>2796</v>
      </c>
      <c r="D4552" s="3" t="s">
        <v>4423</v>
      </c>
      <c r="E4552" s="2">
        <v>44564.374074074076</v>
      </c>
    </row>
    <row r="4553" spans="1:5" ht="33" customHeight="1" x14ac:dyDescent="0.3">
      <c r="A4553" s="1" t="s">
        <v>11</v>
      </c>
      <c r="B4553" s="1" t="s">
        <v>5</v>
      </c>
      <c r="C4553" s="1" t="s">
        <v>2796</v>
      </c>
      <c r="D4553" s="3" t="s">
        <v>4424</v>
      </c>
      <c r="E4553" s="2">
        <v>44564.376111111109</v>
      </c>
    </row>
    <row r="4554" spans="1:5" ht="33" customHeight="1" x14ac:dyDescent="0.3">
      <c r="A4554" s="1" t="s">
        <v>4</v>
      </c>
      <c r="B4554" s="1" t="s">
        <v>5</v>
      </c>
      <c r="C4554" s="1" t="s">
        <v>2796</v>
      </c>
      <c r="D4554" s="3" t="s">
        <v>4425</v>
      </c>
      <c r="E4554" s="2">
        <v>44564.377326388887</v>
      </c>
    </row>
    <row r="4555" spans="1:5" ht="33" customHeight="1" x14ac:dyDescent="0.3">
      <c r="A4555" s="1" t="s">
        <v>4</v>
      </c>
      <c r="B4555" s="1" t="s">
        <v>13</v>
      </c>
      <c r="C4555" s="1" t="s">
        <v>2796</v>
      </c>
      <c r="D4555" s="3" t="s">
        <v>4426</v>
      </c>
      <c r="E4555" s="2">
        <v>44564.379513888889</v>
      </c>
    </row>
    <row r="4556" spans="1:5" ht="33" customHeight="1" x14ac:dyDescent="0.3">
      <c r="A4556" s="1" t="s">
        <v>23</v>
      </c>
      <c r="B4556" s="1" t="s">
        <v>5</v>
      </c>
      <c r="C4556" s="1" t="s">
        <v>2796</v>
      </c>
      <c r="D4556" s="3" t="s">
        <v>4427</v>
      </c>
      <c r="E4556" s="2">
        <v>44564.380370370367</v>
      </c>
    </row>
    <row r="4557" spans="1:5" ht="33" customHeight="1" x14ac:dyDescent="0.3">
      <c r="A4557" s="1" t="s">
        <v>4</v>
      </c>
      <c r="B4557" s="1" t="s">
        <v>5</v>
      </c>
      <c r="C4557" s="1" t="s">
        <v>2796</v>
      </c>
      <c r="D4557" s="3" t="s">
        <v>4428</v>
      </c>
      <c r="E4557" s="2">
        <v>44564.38113425926</v>
      </c>
    </row>
    <row r="4558" spans="1:5" ht="33" customHeight="1" x14ac:dyDescent="0.3">
      <c r="A4558" s="1" t="s">
        <v>4</v>
      </c>
      <c r="B4558" s="1" t="s">
        <v>5</v>
      </c>
      <c r="C4558" s="1" t="s">
        <v>2796</v>
      </c>
      <c r="D4558" s="3" t="s">
        <v>4429</v>
      </c>
      <c r="E4558" s="2">
        <v>44564.384120370371</v>
      </c>
    </row>
    <row r="4559" spans="1:5" ht="33" customHeight="1" x14ac:dyDescent="0.3">
      <c r="A4559" s="1" t="s">
        <v>9</v>
      </c>
      <c r="B4559" s="1" t="s">
        <v>13</v>
      </c>
      <c r="C4559" s="1" t="s">
        <v>2796</v>
      </c>
      <c r="D4559" s="3" t="s">
        <v>4430</v>
      </c>
      <c r="E4559" s="2">
        <v>44564.384155092594</v>
      </c>
    </row>
    <row r="4560" spans="1:5" ht="33" customHeight="1" x14ac:dyDescent="0.3">
      <c r="A4560" s="1" t="s">
        <v>23</v>
      </c>
      <c r="B4560" s="1" t="s">
        <v>5</v>
      </c>
      <c r="C4560" s="1" t="s">
        <v>2796</v>
      </c>
      <c r="D4560" s="3" t="s">
        <v>4431</v>
      </c>
      <c r="E4560" s="2">
        <v>44564.389884259261</v>
      </c>
    </row>
    <row r="4561" spans="1:5" ht="33" customHeight="1" x14ac:dyDescent="0.3">
      <c r="A4561" s="1" t="s">
        <v>17</v>
      </c>
      <c r="B4561" s="1" t="s">
        <v>5</v>
      </c>
      <c r="C4561" s="1" t="s">
        <v>2796</v>
      </c>
      <c r="D4561" s="3" t="s">
        <v>4432</v>
      </c>
      <c r="E4561" s="2">
        <v>44564.392847222225</v>
      </c>
    </row>
    <row r="4562" spans="1:5" ht="33" customHeight="1" x14ac:dyDescent="0.3">
      <c r="A4562" s="1" t="s">
        <v>4</v>
      </c>
      <c r="B4562" s="1" t="s">
        <v>13</v>
      </c>
      <c r="C4562" s="1" t="s">
        <v>2796</v>
      </c>
      <c r="D4562" s="3" t="s">
        <v>4433</v>
      </c>
      <c r="E4562" s="2">
        <v>44564.39371527778</v>
      </c>
    </row>
    <row r="4563" spans="1:5" ht="33" customHeight="1" x14ac:dyDescent="0.3">
      <c r="A4563" s="1" t="s">
        <v>11</v>
      </c>
      <c r="B4563" s="1" t="s">
        <v>5</v>
      </c>
      <c r="C4563" s="1" t="s">
        <v>2796</v>
      </c>
      <c r="D4563" s="3" t="s">
        <v>4434</v>
      </c>
      <c r="E4563" s="2">
        <v>44564.394201388888</v>
      </c>
    </row>
    <row r="4564" spans="1:5" ht="33" customHeight="1" x14ac:dyDescent="0.3">
      <c r="A4564" s="1" t="s">
        <v>23</v>
      </c>
      <c r="B4564" s="1" t="s">
        <v>5</v>
      </c>
      <c r="C4564" s="1" t="s">
        <v>2796</v>
      </c>
      <c r="D4564" s="3" t="s">
        <v>4435</v>
      </c>
      <c r="E4564" s="2">
        <v>44564.39502314815</v>
      </c>
    </row>
    <row r="4565" spans="1:5" ht="33" customHeight="1" x14ac:dyDescent="0.3">
      <c r="A4565" s="1" t="s">
        <v>9</v>
      </c>
      <c r="B4565" s="1" t="s">
        <v>13</v>
      </c>
      <c r="C4565" s="1" t="s">
        <v>2796</v>
      </c>
      <c r="D4565" s="3" t="s">
        <v>4436</v>
      </c>
      <c r="E4565" s="2">
        <v>44564.397060185183</v>
      </c>
    </row>
    <row r="4566" spans="1:5" ht="33" customHeight="1" x14ac:dyDescent="0.3">
      <c r="A4566" s="1" t="s">
        <v>48</v>
      </c>
      <c r="B4566" s="1" t="s">
        <v>5</v>
      </c>
      <c r="C4566" s="1" t="s">
        <v>2796</v>
      </c>
      <c r="D4566" s="3" t="s">
        <v>4437</v>
      </c>
      <c r="E4566" s="2">
        <v>44564.400208333333</v>
      </c>
    </row>
    <row r="4567" spans="1:5" ht="33" customHeight="1" x14ac:dyDescent="0.3">
      <c r="A4567" s="1" t="s">
        <v>42</v>
      </c>
      <c r="B4567" s="1" t="s">
        <v>5</v>
      </c>
      <c r="C4567" s="1" t="s">
        <v>2796</v>
      </c>
      <c r="D4567" s="3" t="s">
        <v>4438</v>
      </c>
      <c r="E4567" s="2">
        <v>44564.401643518519</v>
      </c>
    </row>
    <row r="4568" spans="1:5" ht="33" customHeight="1" x14ac:dyDescent="0.3">
      <c r="A4568" s="1" t="s">
        <v>9</v>
      </c>
      <c r="B4568" s="1" t="s">
        <v>5</v>
      </c>
      <c r="C4568" s="1" t="s">
        <v>2796</v>
      </c>
      <c r="D4568" s="3" t="s">
        <v>4439</v>
      </c>
      <c r="E4568" s="2">
        <v>44564.401643518519</v>
      </c>
    </row>
    <row r="4569" spans="1:5" ht="33" customHeight="1" x14ac:dyDescent="0.3">
      <c r="A4569" s="1" t="s">
        <v>48</v>
      </c>
      <c r="B4569" s="1" t="s">
        <v>13</v>
      </c>
      <c r="C4569" s="1" t="s">
        <v>2796</v>
      </c>
      <c r="D4569" s="3" t="s">
        <v>4440</v>
      </c>
      <c r="E4569" s="2">
        <v>44564.403275462966</v>
      </c>
    </row>
    <row r="4570" spans="1:5" ht="33" customHeight="1" x14ac:dyDescent="0.3">
      <c r="A4570" s="1" t="s">
        <v>42</v>
      </c>
      <c r="B4570" s="1" t="s">
        <v>5</v>
      </c>
      <c r="C4570" s="1" t="s">
        <v>2796</v>
      </c>
      <c r="D4570" s="3" t="s">
        <v>4441</v>
      </c>
      <c r="E4570" s="2">
        <v>44564.405601851853</v>
      </c>
    </row>
    <row r="4571" spans="1:5" ht="33" customHeight="1" x14ac:dyDescent="0.3">
      <c r="A4571" s="1" t="s">
        <v>4</v>
      </c>
      <c r="B4571" s="1" t="s">
        <v>5</v>
      </c>
      <c r="C4571" s="1" t="s">
        <v>2796</v>
      </c>
      <c r="D4571" s="3" t="s">
        <v>4442</v>
      </c>
      <c r="E4571" s="2">
        <v>44564.406215277777</v>
      </c>
    </row>
    <row r="4572" spans="1:5" ht="33" customHeight="1" x14ac:dyDescent="0.3">
      <c r="A4572" s="1" t="s">
        <v>4</v>
      </c>
      <c r="B4572" s="1" t="s">
        <v>5</v>
      </c>
      <c r="C4572" s="1" t="s">
        <v>2796</v>
      </c>
      <c r="D4572" s="3" t="s">
        <v>4443</v>
      </c>
      <c r="E4572" s="2">
        <v>44564.408425925925</v>
      </c>
    </row>
    <row r="4573" spans="1:5" ht="33" customHeight="1" x14ac:dyDescent="0.3">
      <c r="A4573" s="1" t="s">
        <v>4</v>
      </c>
      <c r="B4573" s="1" t="s">
        <v>5</v>
      </c>
      <c r="C4573" s="1" t="s">
        <v>2796</v>
      </c>
      <c r="D4573" s="3" t="s">
        <v>4444</v>
      </c>
      <c r="E4573" s="2">
        <v>44564.409444444442</v>
      </c>
    </row>
    <row r="4574" spans="1:5" ht="33" customHeight="1" x14ac:dyDescent="0.3">
      <c r="A4574" s="1" t="s">
        <v>48</v>
      </c>
      <c r="B4574" s="1" t="s">
        <v>5</v>
      </c>
      <c r="C4574" s="1" t="s">
        <v>2796</v>
      </c>
      <c r="D4574" s="3" t="s">
        <v>4445</v>
      </c>
      <c r="E4574" s="2">
        <v>44564.411469907405</v>
      </c>
    </row>
    <row r="4575" spans="1:5" ht="33" customHeight="1" x14ac:dyDescent="0.3">
      <c r="A4575" s="1" t="s">
        <v>11</v>
      </c>
      <c r="B4575" s="1" t="s">
        <v>5</v>
      </c>
      <c r="C4575" s="1" t="s">
        <v>2796</v>
      </c>
      <c r="D4575" s="3" t="s">
        <v>4446</v>
      </c>
      <c r="E4575" s="2">
        <v>44564.415486111109</v>
      </c>
    </row>
    <row r="4576" spans="1:5" ht="33" customHeight="1" x14ac:dyDescent="0.3">
      <c r="A4576" s="1" t="s">
        <v>64</v>
      </c>
      <c r="B4576" s="1" t="s">
        <v>5</v>
      </c>
      <c r="C4576" s="1" t="s">
        <v>2796</v>
      </c>
      <c r="D4576" s="3" t="s">
        <v>4447</v>
      </c>
      <c r="E4576" s="2">
        <v>44564.41574074074</v>
      </c>
    </row>
    <row r="4577" spans="1:5" ht="33" customHeight="1" x14ac:dyDescent="0.3">
      <c r="A4577" s="1" t="s">
        <v>4</v>
      </c>
      <c r="B4577" s="1" t="s">
        <v>5</v>
      </c>
      <c r="C4577" s="1" t="s">
        <v>2796</v>
      </c>
      <c r="D4577" s="3" t="s">
        <v>4448</v>
      </c>
      <c r="E4577" s="2">
        <v>44564.418171296296</v>
      </c>
    </row>
    <row r="4578" spans="1:5" ht="33" customHeight="1" x14ac:dyDescent="0.3">
      <c r="A4578" s="1" t="s">
        <v>4</v>
      </c>
      <c r="B4578" s="1" t="s">
        <v>5</v>
      </c>
      <c r="C4578" s="1" t="s">
        <v>2796</v>
      </c>
      <c r="D4578" s="3" t="s">
        <v>4449</v>
      </c>
      <c r="E4578" s="2">
        <v>44564.423506944448</v>
      </c>
    </row>
    <row r="4579" spans="1:5" ht="33" customHeight="1" x14ac:dyDescent="0.3">
      <c r="A4579" s="1" t="s">
        <v>64</v>
      </c>
      <c r="B4579" s="1" t="s">
        <v>5</v>
      </c>
      <c r="C4579" s="1" t="s">
        <v>2796</v>
      </c>
      <c r="D4579" s="3" t="s">
        <v>4450</v>
      </c>
      <c r="E4579" s="2">
        <v>44564.425949074073</v>
      </c>
    </row>
    <row r="4580" spans="1:5" ht="33" customHeight="1" x14ac:dyDescent="0.3">
      <c r="A4580" s="1" t="s">
        <v>7</v>
      </c>
      <c r="B4580" s="1" t="s">
        <v>5</v>
      </c>
      <c r="C4580" s="1" t="s">
        <v>2796</v>
      </c>
      <c r="D4580" s="3" t="s">
        <v>4451</v>
      </c>
      <c r="E4580" s="2">
        <v>44564.427245370367</v>
      </c>
    </row>
    <row r="4581" spans="1:5" ht="33" customHeight="1" x14ac:dyDescent="0.3">
      <c r="A4581" s="1" t="s">
        <v>64</v>
      </c>
      <c r="B4581" s="1" t="s">
        <v>5</v>
      </c>
      <c r="C4581" s="1" t="s">
        <v>2796</v>
      </c>
      <c r="D4581" s="3" t="s">
        <v>4452</v>
      </c>
      <c r="E4581" s="2">
        <v>44564.428449074076</v>
      </c>
    </row>
    <row r="4582" spans="1:5" ht="33" customHeight="1" x14ac:dyDescent="0.3">
      <c r="A4582" s="1" t="s">
        <v>9</v>
      </c>
      <c r="B4582" s="1" t="s">
        <v>5</v>
      </c>
      <c r="C4582" s="1" t="s">
        <v>2796</v>
      </c>
      <c r="D4582" s="3" t="s">
        <v>4453</v>
      </c>
      <c r="E4582" s="2">
        <v>44564.430891203701</v>
      </c>
    </row>
    <row r="4583" spans="1:5" ht="33" customHeight="1" x14ac:dyDescent="0.3">
      <c r="A4583" s="1" t="s">
        <v>9</v>
      </c>
      <c r="B4583" s="1" t="s">
        <v>5</v>
      </c>
      <c r="C4583" s="1" t="s">
        <v>2796</v>
      </c>
      <c r="D4583" s="3" t="s">
        <v>4454</v>
      </c>
      <c r="E4583" s="2">
        <v>44564.431886574072</v>
      </c>
    </row>
    <row r="4584" spans="1:5" ht="33" customHeight="1" x14ac:dyDescent="0.3">
      <c r="A4584" s="1" t="s">
        <v>9</v>
      </c>
      <c r="B4584" s="1" t="s">
        <v>5</v>
      </c>
      <c r="C4584" s="1" t="s">
        <v>2796</v>
      </c>
      <c r="D4584" s="3" t="s">
        <v>4455</v>
      </c>
      <c r="E4584" s="2">
        <v>44564.432037037041</v>
      </c>
    </row>
    <row r="4585" spans="1:5" ht="33" customHeight="1" x14ac:dyDescent="0.3">
      <c r="A4585" s="1" t="s">
        <v>9</v>
      </c>
      <c r="B4585" s="1" t="s">
        <v>5</v>
      </c>
      <c r="C4585" s="1" t="s">
        <v>2796</v>
      </c>
      <c r="D4585" s="3" t="s">
        <v>4456</v>
      </c>
      <c r="E4585" s="2">
        <v>44564.432280092595</v>
      </c>
    </row>
    <row r="4586" spans="1:5" ht="33" customHeight="1" x14ac:dyDescent="0.3">
      <c r="A4586" s="1" t="s">
        <v>9</v>
      </c>
      <c r="B4586" s="1" t="s">
        <v>5</v>
      </c>
      <c r="C4586" s="1" t="s">
        <v>2796</v>
      </c>
      <c r="D4586" s="3" t="s">
        <v>4457</v>
      </c>
      <c r="E4586" s="2">
        <v>44564.432708333334</v>
      </c>
    </row>
    <row r="4587" spans="1:5" ht="33" customHeight="1" x14ac:dyDescent="0.3">
      <c r="A4587" s="1" t="s">
        <v>17</v>
      </c>
      <c r="B4587" s="1" t="s">
        <v>5</v>
      </c>
      <c r="C4587" s="1" t="s">
        <v>2796</v>
      </c>
      <c r="D4587" s="3" t="s">
        <v>4458</v>
      </c>
      <c r="E4587" s="2">
        <v>44564.437199074076</v>
      </c>
    </row>
    <row r="4588" spans="1:5" ht="33" customHeight="1" x14ac:dyDescent="0.3">
      <c r="A4588" s="1" t="s">
        <v>4</v>
      </c>
      <c r="B4588" s="1" t="s">
        <v>5</v>
      </c>
      <c r="C4588" s="1" t="s">
        <v>2796</v>
      </c>
      <c r="D4588" s="3" t="s">
        <v>4459</v>
      </c>
      <c r="E4588" s="2">
        <v>44564.438483796293</v>
      </c>
    </row>
    <row r="4589" spans="1:5" ht="33" customHeight="1" x14ac:dyDescent="0.3">
      <c r="A4589" s="1" t="s">
        <v>9</v>
      </c>
      <c r="B4589" s="1" t="s">
        <v>5</v>
      </c>
      <c r="C4589" s="1" t="s">
        <v>2796</v>
      </c>
      <c r="D4589" s="3" t="s">
        <v>4460</v>
      </c>
      <c r="E4589" s="2">
        <v>44564.444895833331</v>
      </c>
    </row>
    <row r="4590" spans="1:5" ht="33" customHeight="1" x14ac:dyDescent="0.3">
      <c r="A4590" s="1" t="s">
        <v>17</v>
      </c>
      <c r="B4590" s="1" t="s">
        <v>5</v>
      </c>
      <c r="C4590" s="1" t="s">
        <v>2796</v>
      </c>
      <c r="D4590" s="3" t="s">
        <v>4461</v>
      </c>
      <c r="E4590" s="2">
        <v>44564.44734953704</v>
      </c>
    </row>
    <row r="4591" spans="1:5" ht="33" customHeight="1" x14ac:dyDescent="0.3">
      <c r="A4591" s="1" t="s">
        <v>9</v>
      </c>
      <c r="B4591" s="1" t="s">
        <v>5</v>
      </c>
      <c r="C4591" s="1" t="s">
        <v>2796</v>
      </c>
      <c r="D4591" s="3" t="s">
        <v>4462</v>
      </c>
      <c r="E4591" s="2">
        <v>44564.447893518518</v>
      </c>
    </row>
    <row r="4592" spans="1:5" ht="33" customHeight="1" x14ac:dyDescent="0.3">
      <c r="A4592" s="1" t="s">
        <v>4</v>
      </c>
      <c r="B4592" s="1" t="s">
        <v>5</v>
      </c>
      <c r="C4592" s="1" t="s">
        <v>2796</v>
      </c>
      <c r="D4592" s="3" t="s">
        <v>4463</v>
      </c>
      <c r="E4592" s="2">
        <v>44564.450856481482</v>
      </c>
    </row>
    <row r="4593" spans="1:5" ht="33" customHeight="1" x14ac:dyDescent="0.3">
      <c r="A4593" s="1" t="s">
        <v>4</v>
      </c>
      <c r="B4593" s="1" t="s">
        <v>5</v>
      </c>
      <c r="C4593" s="1" t="s">
        <v>2796</v>
      </c>
      <c r="D4593" s="3" t="s">
        <v>4464</v>
      </c>
      <c r="E4593" s="2">
        <v>44564.451099537036</v>
      </c>
    </row>
    <row r="4594" spans="1:5" ht="33" customHeight="1" x14ac:dyDescent="0.3">
      <c r="A4594" s="1" t="s">
        <v>42</v>
      </c>
      <c r="B4594" s="1" t="s">
        <v>5</v>
      </c>
      <c r="C4594" s="1" t="s">
        <v>2796</v>
      </c>
      <c r="D4594" s="3" t="s">
        <v>1192</v>
      </c>
      <c r="E4594" s="2">
        <v>44564.457951388889</v>
      </c>
    </row>
    <row r="4595" spans="1:5" ht="33" customHeight="1" x14ac:dyDescent="0.3">
      <c r="A4595" s="1" t="s">
        <v>42</v>
      </c>
      <c r="B4595" s="1" t="s">
        <v>5</v>
      </c>
      <c r="C4595" s="1" t="s">
        <v>2796</v>
      </c>
      <c r="D4595" s="3" t="s">
        <v>4465</v>
      </c>
      <c r="E4595" s="2">
        <v>44564.458020833335</v>
      </c>
    </row>
    <row r="4596" spans="1:5" ht="33" customHeight="1" x14ac:dyDescent="0.3">
      <c r="A4596" s="1" t="s">
        <v>48</v>
      </c>
      <c r="B4596" s="1" t="s">
        <v>5</v>
      </c>
      <c r="C4596" s="1" t="s">
        <v>2796</v>
      </c>
      <c r="D4596" s="3" t="s">
        <v>4466</v>
      </c>
      <c r="E4596" s="2">
        <v>44564.45821759259</v>
      </c>
    </row>
    <row r="4597" spans="1:5" ht="33" customHeight="1" x14ac:dyDescent="0.3">
      <c r="A4597" s="1" t="s">
        <v>42</v>
      </c>
      <c r="B4597" s="1" t="s">
        <v>5</v>
      </c>
      <c r="C4597" s="1" t="s">
        <v>2796</v>
      </c>
      <c r="D4597" s="3" t="s">
        <v>4467</v>
      </c>
      <c r="E4597" s="2">
        <v>44564.458252314813</v>
      </c>
    </row>
    <row r="4598" spans="1:5" ht="33" customHeight="1" x14ac:dyDescent="0.3">
      <c r="A4598" s="1" t="s">
        <v>17</v>
      </c>
      <c r="B4598" s="1" t="s">
        <v>5</v>
      </c>
      <c r="C4598" s="1" t="s">
        <v>2796</v>
      </c>
      <c r="D4598" s="3" t="s">
        <v>4468</v>
      </c>
      <c r="E4598" s="2">
        <v>44564.458541666667</v>
      </c>
    </row>
    <row r="4599" spans="1:5" ht="33" customHeight="1" x14ac:dyDescent="0.3">
      <c r="A4599" s="1" t="s">
        <v>23</v>
      </c>
      <c r="B4599" s="1" t="s">
        <v>5</v>
      </c>
      <c r="C4599" s="1" t="s">
        <v>2796</v>
      </c>
      <c r="D4599" s="3" t="s">
        <v>4469</v>
      </c>
      <c r="E4599" s="2">
        <v>44564.458796296298</v>
      </c>
    </row>
    <row r="4600" spans="1:5" ht="33" customHeight="1" x14ac:dyDescent="0.3">
      <c r="A4600" s="1" t="s">
        <v>42</v>
      </c>
      <c r="B4600" s="1" t="s">
        <v>5</v>
      </c>
      <c r="C4600" s="1" t="s">
        <v>2796</v>
      </c>
      <c r="D4600" s="3" t="s">
        <v>4470</v>
      </c>
      <c r="E4600" s="2">
        <v>44564.45890046296</v>
      </c>
    </row>
    <row r="4601" spans="1:5" ht="33" customHeight="1" x14ac:dyDescent="0.3">
      <c r="A4601" s="1" t="s">
        <v>11</v>
      </c>
      <c r="B4601" s="1" t="s">
        <v>30</v>
      </c>
      <c r="C4601" s="1" t="s">
        <v>2796</v>
      </c>
      <c r="D4601" s="3" t="s">
        <v>4471</v>
      </c>
      <c r="E4601" s="2">
        <v>44564.458958333336</v>
      </c>
    </row>
    <row r="4602" spans="1:5" ht="33" customHeight="1" x14ac:dyDescent="0.3">
      <c r="A4602" s="1" t="s">
        <v>11</v>
      </c>
      <c r="B4602" s="1" t="s">
        <v>5</v>
      </c>
      <c r="C4602" s="1" t="s">
        <v>2796</v>
      </c>
      <c r="D4602" s="3" t="s">
        <v>4472</v>
      </c>
      <c r="E4602" s="2">
        <v>44564.459293981483</v>
      </c>
    </row>
    <row r="4603" spans="1:5" ht="33" customHeight="1" x14ac:dyDescent="0.3">
      <c r="A4603" s="1" t="s">
        <v>4</v>
      </c>
      <c r="B4603" s="1" t="s">
        <v>5</v>
      </c>
      <c r="C4603" s="1" t="s">
        <v>2796</v>
      </c>
      <c r="D4603" s="3" t="s">
        <v>4473</v>
      </c>
      <c r="E4603" s="2">
        <v>44564.459374999999</v>
      </c>
    </row>
    <row r="4604" spans="1:5" ht="33" customHeight="1" x14ac:dyDescent="0.3">
      <c r="A4604" s="1" t="s">
        <v>42</v>
      </c>
      <c r="B4604" s="1" t="s">
        <v>5</v>
      </c>
      <c r="C4604" s="1" t="s">
        <v>2796</v>
      </c>
      <c r="D4604" s="3" t="s">
        <v>4474</v>
      </c>
      <c r="E4604" s="2">
        <v>44564.459363425929</v>
      </c>
    </row>
    <row r="4605" spans="1:5" ht="33" customHeight="1" x14ac:dyDescent="0.3">
      <c r="A4605" s="1" t="s">
        <v>42</v>
      </c>
      <c r="B4605" s="1" t="s">
        <v>5</v>
      </c>
      <c r="C4605" s="1" t="s">
        <v>2796</v>
      </c>
      <c r="D4605" s="3" t="s">
        <v>4475</v>
      </c>
      <c r="E4605" s="2">
        <v>44564.459479166668</v>
      </c>
    </row>
    <row r="4606" spans="1:5" ht="33" customHeight="1" x14ac:dyDescent="0.3">
      <c r="A4606" s="1" t="s">
        <v>4</v>
      </c>
      <c r="B4606" s="1" t="s">
        <v>5</v>
      </c>
      <c r="C4606" s="1" t="s">
        <v>2796</v>
      </c>
      <c r="D4606" s="3" t="s">
        <v>4476</v>
      </c>
      <c r="E4606" s="2">
        <v>44564.459664351853</v>
      </c>
    </row>
    <row r="4607" spans="1:5" ht="33" customHeight="1" x14ac:dyDescent="0.3">
      <c r="A4607" s="1" t="s">
        <v>7</v>
      </c>
      <c r="B4607" s="1" t="s">
        <v>1438</v>
      </c>
      <c r="C4607" s="1" t="s">
        <v>2796</v>
      </c>
      <c r="D4607" s="3" t="s">
        <v>4477</v>
      </c>
      <c r="E4607" s="2">
        <v>44564.460196759261</v>
      </c>
    </row>
    <row r="4608" spans="1:5" ht="33" customHeight="1" x14ac:dyDescent="0.3">
      <c r="A4608" s="1" t="s">
        <v>4</v>
      </c>
      <c r="B4608" s="1" t="s">
        <v>5</v>
      </c>
      <c r="C4608" s="1" t="s">
        <v>2796</v>
      </c>
      <c r="D4608" s="3" t="s">
        <v>4478</v>
      </c>
      <c r="E4608" s="2">
        <v>44564.4609375</v>
      </c>
    </row>
    <row r="4609" spans="1:5" ht="33" customHeight="1" x14ac:dyDescent="0.3">
      <c r="A4609" s="1" t="s">
        <v>42</v>
      </c>
      <c r="B4609" s="1" t="s">
        <v>5</v>
      </c>
      <c r="C4609" s="1" t="s">
        <v>2796</v>
      </c>
      <c r="D4609" s="3" t="s">
        <v>4479</v>
      </c>
      <c r="E4609" s="2">
        <v>44564.461018518516</v>
      </c>
    </row>
    <row r="4610" spans="1:5" ht="33" customHeight="1" x14ac:dyDescent="0.3">
      <c r="A4610" s="1" t="s">
        <v>17</v>
      </c>
      <c r="B4610" s="1" t="s">
        <v>5</v>
      </c>
      <c r="C4610" s="1" t="s">
        <v>2796</v>
      </c>
      <c r="D4610" s="3" t="s">
        <v>4480</v>
      </c>
      <c r="E4610" s="2">
        <v>44564.461099537039</v>
      </c>
    </row>
    <row r="4611" spans="1:5" ht="33" customHeight="1" x14ac:dyDescent="0.3">
      <c r="A4611" s="1" t="s">
        <v>4</v>
      </c>
      <c r="B4611" s="1" t="s">
        <v>5</v>
      </c>
      <c r="C4611" s="1" t="s">
        <v>2796</v>
      </c>
      <c r="D4611" s="3" t="s">
        <v>4481</v>
      </c>
      <c r="E4611" s="2">
        <v>44564.46125</v>
      </c>
    </row>
    <row r="4612" spans="1:5" ht="33" customHeight="1" x14ac:dyDescent="0.3">
      <c r="A4612" s="1" t="s">
        <v>893</v>
      </c>
      <c r="B4612" s="1" t="s">
        <v>5</v>
      </c>
      <c r="C4612" s="1" t="s">
        <v>2796</v>
      </c>
      <c r="D4612" s="3" t="s">
        <v>4482</v>
      </c>
      <c r="E4612" s="2">
        <v>44564.461273148147</v>
      </c>
    </row>
    <row r="4613" spans="1:5" ht="33" customHeight="1" x14ac:dyDescent="0.3">
      <c r="A4613" s="1" t="s">
        <v>42</v>
      </c>
      <c r="B4613" s="1" t="s">
        <v>5</v>
      </c>
      <c r="C4613" s="1" t="s">
        <v>2796</v>
      </c>
      <c r="D4613" s="3" t="s">
        <v>4483</v>
      </c>
      <c r="E4613" s="2">
        <v>44564.461527777778</v>
      </c>
    </row>
    <row r="4614" spans="1:5" ht="33" customHeight="1" x14ac:dyDescent="0.3">
      <c r="A4614" s="1" t="s">
        <v>42</v>
      </c>
      <c r="B4614" s="1" t="s">
        <v>5</v>
      </c>
      <c r="C4614" s="1" t="s">
        <v>2796</v>
      </c>
      <c r="D4614" s="3" t="s">
        <v>4484</v>
      </c>
      <c r="E4614" s="2">
        <v>44564.461550925924</v>
      </c>
    </row>
    <row r="4615" spans="1:5" ht="33" customHeight="1" x14ac:dyDescent="0.3">
      <c r="A4615" s="1" t="s">
        <v>11</v>
      </c>
      <c r="B4615" s="1" t="s">
        <v>5</v>
      </c>
      <c r="C4615" s="1" t="s">
        <v>2796</v>
      </c>
      <c r="D4615" s="3" t="s">
        <v>4485</v>
      </c>
      <c r="E4615" s="2">
        <v>44564.461770833332</v>
      </c>
    </row>
    <row r="4616" spans="1:5" ht="33" customHeight="1" x14ac:dyDescent="0.3">
      <c r="A4616" s="1" t="s">
        <v>23</v>
      </c>
      <c r="B4616" s="1" t="s">
        <v>5</v>
      </c>
      <c r="C4616" s="1" t="s">
        <v>2796</v>
      </c>
      <c r="D4616" s="3" t="s">
        <v>4486</v>
      </c>
      <c r="E4616" s="2">
        <v>44564.461782407408</v>
      </c>
    </row>
    <row r="4617" spans="1:5" ht="33" customHeight="1" x14ac:dyDescent="0.3">
      <c r="A4617" s="1" t="s">
        <v>42</v>
      </c>
      <c r="B4617" s="1" t="s">
        <v>5</v>
      </c>
      <c r="C4617" s="1" t="s">
        <v>2796</v>
      </c>
      <c r="D4617" s="3" t="s">
        <v>4487</v>
      </c>
      <c r="E4617" s="2">
        <v>44564.461921296293</v>
      </c>
    </row>
    <row r="4618" spans="1:5" ht="33" customHeight="1" x14ac:dyDescent="0.3">
      <c r="A4618" s="1" t="s">
        <v>42</v>
      </c>
      <c r="B4618" s="1" t="s">
        <v>5</v>
      </c>
      <c r="C4618" s="1" t="s">
        <v>2796</v>
      </c>
      <c r="D4618" s="3" t="s">
        <v>4488</v>
      </c>
      <c r="E4618" s="2">
        <v>44564.462025462963</v>
      </c>
    </row>
    <row r="4619" spans="1:5" ht="33" customHeight="1" x14ac:dyDescent="0.3">
      <c r="A4619" s="1" t="s">
        <v>42</v>
      </c>
      <c r="B4619" s="1" t="s">
        <v>5</v>
      </c>
      <c r="C4619" s="1" t="s">
        <v>2796</v>
      </c>
      <c r="D4619" s="3" t="s">
        <v>4489</v>
      </c>
      <c r="E4619" s="2">
        <v>44564.462384259263</v>
      </c>
    </row>
    <row r="4620" spans="1:5" ht="33" customHeight="1" x14ac:dyDescent="0.3">
      <c r="A4620" s="1" t="s">
        <v>11</v>
      </c>
      <c r="B4620" s="1" t="s">
        <v>5</v>
      </c>
      <c r="C4620" s="1" t="s">
        <v>2796</v>
      </c>
      <c r="D4620" s="3" t="s">
        <v>4490</v>
      </c>
      <c r="E4620" s="2">
        <v>44564.463321759256</v>
      </c>
    </row>
    <row r="4621" spans="1:5" ht="33" customHeight="1" x14ac:dyDescent="0.3">
      <c r="A4621" s="1" t="s">
        <v>9</v>
      </c>
      <c r="B4621" s="1" t="s">
        <v>13</v>
      </c>
      <c r="C4621" s="1" t="s">
        <v>2796</v>
      </c>
      <c r="D4621" s="3" t="s">
        <v>4491</v>
      </c>
      <c r="E4621" s="2">
        <v>44564.463414351849</v>
      </c>
    </row>
    <row r="4622" spans="1:5" ht="33" customHeight="1" x14ac:dyDescent="0.3">
      <c r="A4622" s="1" t="s">
        <v>4</v>
      </c>
      <c r="B4622" s="1" t="s">
        <v>5</v>
      </c>
      <c r="C4622" s="1" t="s">
        <v>2796</v>
      </c>
      <c r="D4622" s="3" t="s">
        <v>4492</v>
      </c>
      <c r="E4622" s="2">
        <v>44564.463495370372</v>
      </c>
    </row>
    <row r="4623" spans="1:5" ht="33" customHeight="1" x14ac:dyDescent="0.3">
      <c r="A4623" s="1" t="s">
        <v>4</v>
      </c>
      <c r="B4623" s="1" t="s">
        <v>5</v>
      </c>
      <c r="C4623" s="1" t="s">
        <v>2796</v>
      </c>
      <c r="D4623" s="3" t="s">
        <v>4493</v>
      </c>
      <c r="E4623" s="2">
        <v>44564.463634259257</v>
      </c>
    </row>
    <row r="4624" spans="1:5" ht="33" customHeight="1" x14ac:dyDescent="0.3">
      <c r="A4624" s="1" t="s">
        <v>42</v>
      </c>
      <c r="B4624" s="1" t="s">
        <v>5</v>
      </c>
      <c r="C4624" s="1" t="s">
        <v>2796</v>
      </c>
      <c r="D4624" s="3" t="s">
        <v>4494</v>
      </c>
      <c r="E4624" s="2">
        <v>44564.463680555556</v>
      </c>
    </row>
    <row r="4625" spans="1:5" ht="33" customHeight="1" x14ac:dyDescent="0.3">
      <c r="A4625" s="1" t="s">
        <v>11</v>
      </c>
      <c r="B4625" s="1" t="s">
        <v>5</v>
      </c>
      <c r="C4625" s="1" t="s">
        <v>2796</v>
      </c>
      <c r="D4625" s="3" t="s">
        <v>4495</v>
      </c>
      <c r="E4625" s="2">
        <v>44564.464016203703</v>
      </c>
    </row>
    <row r="4626" spans="1:5" ht="33" customHeight="1" x14ac:dyDescent="0.3">
      <c r="A4626" s="1" t="s">
        <v>23</v>
      </c>
      <c r="B4626" s="1" t="s">
        <v>5</v>
      </c>
      <c r="C4626" s="1" t="s">
        <v>2796</v>
      </c>
      <c r="D4626" s="3" t="s">
        <v>4496</v>
      </c>
      <c r="E4626" s="2">
        <v>44564.464305555557</v>
      </c>
    </row>
    <row r="4627" spans="1:5" ht="33" customHeight="1" x14ac:dyDescent="0.3">
      <c r="A4627" s="1" t="s">
        <v>17</v>
      </c>
      <c r="B4627" s="1" t="s">
        <v>5</v>
      </c>
      <c r="C4627" s="1" t="s">
        <v>2796</v>
      </c>
      <c r="D4627" s="3" t="s">
        <v>4497</v>
      </c>
      <c r="E4627" s="2">
        <v>44564.464849537035</v>
      </c>
    </row>
    <row r="4628" spans="1:5" ht="33" customHeight="1" x14ac:dyDescent="0.3">
      <c r="A4628" s="1" t="s">
        <v>23</v>
      </c>
      <c r="B4628" s="1" t="s">
        <v>5</v>
      </c>
      <c r="C4628" s="1" t="s">
        <v>2796</v>
      </c>
      <c r="D4628" s="3" t="s">
        <v>4498</v>
      </c>
      <c r="E4628" s="2">
        <v>44564.465243055558</v>
      </c>
    </row>
    <row r="4629" spans="1:5" ht="33" customHeight="1" x14ac:dyDescent="0.3">
      <c r="A4629" s="1" t="s">
        <v>4</v>
      </c>
      <c r="B4629" s="1" t="s">
        <v>5</v>
      </c>
      <c r="C4629" s="1" t="s">
        <v>2796</v>
      </c>
      <c r="D4629" s="3" t="s">
        <v>4499</v>
      </c>
      <c r="E4629" s="2">
        <v>44564.465254629627</v>
      </c>
    </row>
    <row r="4630" spans="1:5" ht="33" customHeight="1" x14ac:dyDescent="0.3">
      <c r="A4630" s="1" t="s">
        <v>9</v>
      </c>
      <c r="B4630" s="1" t="s">
        <v>5</v>
      </c>
      <c r="C4630" s="1" t="s">
        <v>2796</v>
      </c>
      <c r="D4630" s="3" t="s">
        <v>4500</v>
      </c>
      <c r="E4630" s="2">
        <v>44564.465358796297</v>
      </c>
    </row>
    <row r="4631" spans="1:5" ht="33" customHeight="1" x14ac:dyDescent="0.3">
      <c r="A4631" s="1" t="s">
        <v>4</v>
      </c>
      <c r="B4631" s="1" t="s">
        <v>5</v>
      </c>
      <c r="C4631" s="1" t="s">
        <v>2796</v>
      </c>
      <c r="D4631" s="3" t="s">
        <v>4501</v>
      </c>
      <c r="E4631" s="2">
        <v>44564.465428240743</v>
      </c>
    </row>
    <row r="4632" spans="1:5" ht="33" customHeight="1" x14ac:dyDescent="0.3">
      <c r="A4632" s="1" t="s">
        <v>11</v>
      </c>
      <c r="B4632" s="1" t="s">
        <v>13</v>
      </c>
      <c r="C4632" s="1" t="s">
        <v>2796</v>
      </c>
      <c r="D4632" s="3" t="e" cm="1">
        <f t="array" ref="D4632">- Increase in our maximum benefit limit of our existing health Coverage Plan
- SL convertible to cash
- since we are now adapting the Hybrid approach, subsidy for Electricity Allowance</f>
        <v>#NAME?</v>
      </c>
      <c r="E4632" s="2">
        <v>44564.465636574074</v>
      </c>
    </row>
    <row r="4633" spans="1:5" ht="33" customHeight="1" x14ac:dyDescent="0.3">
      <c r="A4633" s="1" t="s">
        <v>42</v>
      </c>
      <c r="B4633" s="1" t="s">
        <v>5</v>
      </c>
      <c r="C4633" s="1" t="s">
        <v>2796</v>
      </c>
      <c r="D4633" s="3" t="s">
        <v>4502</v>
      </c>
      <c r="E4633" s="2">
        <v>44564.465937499997</v>
      </c>
    </row>
    <row r="4634" spans="1:5" ht="33" customHeight="1" x14ac:dyDescent="0.3">
      <c r="A4634" s="1" t="s">
        <v>4</v>
      </c>
      <c r="B4634" s="1" t="s">
        <v>5</v>
      </c>
      <c r="C4634" s="1" t="s">
        <v>2796</v>
      </c>
      <c r="D4634" s="3" t="s">
        <v>4503</v>
      </c>
      <c r="E4634" s="2">
        <v>44564.466261574074</v>
      </c>
    </row>
    <row r="4635" spans="1:5" ht="33" customHeight="1" x14ac:dyDescent="0.3">
      <c r="A4635" s="1" t="s">
        <v>4</v>
      </c>
      <c r="B4635" s="1" t="s">
        <v>5</v>
      </c>
      <c r="C4635" s="1" t="s">
        <v>2796</v>
      </c>
      <c r="D4635" s="3" t="s">
        <v>4504</v>
      </c>
      <c r="E4635" s="2">
        <v>44564.466331018521</v>
      </c>
    </row>
    <row r="4636" spans="1:5" ht="33" customHeight="1" x14ac:dyDescent="0.3">
      <c r="A4636" s="1" t="s">
        <v>42</v>
      </c>
      <c r="B4636" s="1" t="s">
        <v>5</v>
      </c>
      <c r="C4636" s="1" t="s">
        <v>2796</v>
      </c>
      <c r="D4636" s="3" t="s">
        <v>4505</v>
      </c>
      <c r="E4636" s="2">
        <v>44564.46638888889</v>
      </c>
    </row>
    <row r="4637" spans="1:5" ht="33" customHeight="1" x14ac:dyDescent="0.3">
      <c r="A4637" s="1" t="s">
        <v>4</v>
      </c>
      <c r="B4637" s="1" t="s">
        <v>5</v>
      </c>
      <c r="C4637" s="1" t="s">
        <v>2796</v>
      </c>
      <c r="D4637" s="3" t="s">
        <v>4506</v>
      </c>
      <c r="E4637" s="2">
        <v>44564.46638888889</v>
      </c>
    </row>
    <row r="4638" spans="1:5" ht="33" customHeight="1" x14ac:dyDescent="0.3">
      <c r="A4638" s="1" t="s">
        <v>17</v>
      </c>
      <c r="B4638" s="1" t="s">
        <v>30</v>
      </c>
      <c r="C4638" s="1" t="s">
        <v>2796</v>
      </c>
      <c r="D4638" s="3" t="s">
        <v>4507</v>
      </c>
      <c r="E4638" s="2">
        <v>44564.466504629629</v>
      </c>
    </row>
    <row r="4639" spans="1:5" ht="33" customHeight="1" x14ac:dyDescent="0.3">
      <c r="A4639" s="1" t="s">
        <v>42</v>
      </c>
      <c r="B4639" s="1" t="s">
        <v>5</v>
      </c>
      <c r="C4639" s="1" t="s">
        <v>2796</v>
      </c>
      <c r="D4639" s="3" t="s">
        <v>4508</v>
      </c>
      <c r="E4639" s="2">
        <v>44564.466967592591</v>
      </c>
    </row>
    <row r="4640" spans="1:5" ht="33" customHeight="1" x14ac:dyDescent="0.3">
      <c r="A4640" s="1" t="s">
        <v>4</v>
      </c>
      <c r="B4640" s="1" t="s">
        <v>5</v>
      </c>
      <c r="C4640" s="1" t="s">
        <v>2796</v>
      </c>
      <c r="D4640" s="3" t="s">
        <v>4509</v>
      </c>
      <c r="E4640" s="2">
        <v>44564.467164351852</v>
      </c>
    </row>
    <row r="4641" spans="1:5" ht="33" customHeight="1" x14ac:dyDescent="0.3">
      <c r="A4641" s="1" t="s">
        <v>11</v>
      </c>
      <c r="B4641" s="1" t="s">
        <v>5</v>
      </c>
      <c r="C4641" s="1" t="s">
        <v>2796</v>
      </c>
      <c r="D4641" s="3" t="s">
        <v>4510</v>
      </c>
      <c r="E4641" s="2">
        <v>44564.467407407406</v>
      </c>
    </row>
    <row r="4642" spans="1:5" ht="33" customHeight="1" x14ac:dyDescent="0.3">
      <c r="A4642" s="1" t="s">
        <v>23</v>
      </c>
      <c r="B4642" s="1" t="s">
        <v>5</v>
      </c>
      <c r="C4642" s="1" t="s">
        <v>2796</v>
      </c>
      <c r="D4642" s="3" t="s">
        <v>4511</v>
      </c>
      <c r="E4642" s="2">
        <v>44564.467523148145</v>
      </c>
    </row>
    <row r="4643" spans="1:5" ht="33" customHeight="1" x14ac:dyDescent="0.3">
      <c r="A4643" s="1" t="s">
        <v>4</v>
      </c>
      <c r="B4643" s="1" t="s">
        <v>5</v>
      </c>
      <c r="C4643" s="1" t="s">
        <v>2796</v>
      </c>
      <c r="D4643" s="3" t="s">
        <v>4512</v>
      </c>
      <c r="E4643" s="2">
        <v>44564.467592592591</v>
      </c>
    </row>
    <row r="4644" spans="1:5" ht="33" customHeight="1" x14ac:dyDescent="0.3">
      <c r="A4644" s="1" t="s">
        <v>893</v>
      </c>
      <c r="B4644" s="1" t="s">
        <v>5</v>
      </c>
      <c r="C4644" s="1" t="s">
        <v>2796</v>
      </c>
      <c r="D4644" s="3" t="s">
        <v>4513</v>
      </c>
      <c r="E4644" s="2">
        <v>44564.467777777776</v>
      </c>
    </row>
    <row r="4645" spans="1:5" ht="33" customHeight="1" x14ac:dyDescent="0.3">
      <c r="A4645" s="1" t="s">
        <v>9</v>
      </c>
      <c r="B4645" s="1" t="s">
        <v>5</v>
      </c>
      <c r="C4645" s="1" t="s">
        <v>2796</v>
      </c>
      <c r="D4645" s="3" t="s">
        <v>4514</v>
      </c>
      <c r="E4645" s="2">
        <v>44564.467824074076</v>
      </c>
    </row>
    <row r="4646" spans="1:5" ht="33" customHeight="1" x14ac:dyDescent="0.3">
      <c r="A4646" s="1" t="s">
        <v>7</v>
      </c>
      <c r="B4646" s="1" t="s">
        <v>5</v>
      </c>
      <c r="C4646" s="1" t="s">
        <v>2796</v>
      </c>
      <c r="D4646" s="3" t="s">
        <v>4515</v>
      </c>
      <c r="E4646" s="2">
        <v>44564.467939814815</v>
      </c>
    </row>
    <row r="4647" spans="1:5" ht="33" customHeight="1" x14ac:dyDescent="0.3">
      <c r="A4647" s="1" t="s">
        <v>4</v>
      </c>
      <c r="B4647" s="1" t="s">
        <v>5</v>
      </c>
      <c r="C4647" s="1" t="s">
        <v>2796</v>
      </c>
      <c r="D4647" s="3" t="s">
        <v>4516</v>
      </c>
      <c r="E4647" s="2">
        <v>44564.467986111114</v>
      </c>
    </row>
    <row r="4648" spans="1:5" ht="33" customHeight="1" x14ac:dyDescent="0.3">
      <c r="A4648" s="1" t="s">
        <v>42</v>
      </c>
      <c r="B4648" s="1" t="s">
        <v>5</v>
      </c>
      <c r="C4648" s="1" t="s">
        <v>2796</v>
      </c>
      <c r="D4648" s="3" t="s">
        <v>4517</v>
      </c>
      <c r="E4648" s="2">
        <v>44564.468275462961</v>
      </c>
    </row>
    <row r="4649" spans="1:5" ht="33" customHeight="1" x14ac:dyDescent="0.3">
      <c r="A4649" s="1" t="s">
        <v>4</v>
      </c>
      <c r="B4649" s="1" t="s">
        <v>13</v>
      </c>
      <c r="C4649" s="1" t="s">
        <v>2796</v>
      </c>
      <c r="D4649" s="3" t="s">
        <v>4518</v>
      </c>
      <c r="E4649" s="2">
        <v>44564.468310185184</v>
      </c>
    </row>
    <row r="4650" spans="1:5" ht="33" customHeight="1" x14ac:dyDescent="0.3">
      <c r="A4650" s="1" t="s">
        <v>23</v>
      </c>
      <c r="B4650" s="1" t="s">
        <v>5</v>
      </c>
      <c r="C4650" s="1" t="s">
        <v>2796</v>
      </c>
      <c r="D4650" s="3" t="s">
        <v>4519</v>
      </c>
      <c r="E4650" s="2">
        <v>44564.468888888892</v>
      </c>
    </row>
    <row r="4651" spans="1:5" ht="33" customHeight="1" x14ac:dyDescent="0.3">
      <c r="A4651" s="1" t="s">
        <v>42</v>
      </c>
      <c r="B4651" s="1" t="s">
        <v>5</v>
      </c>
      <c r="C4651" s="1" t="s">
        <v>2796</v>
      </c>
      <c r="D4651" s="3" t="s">
        <v>4520</v>
      </c>
      <c r="E4651" s="2">
        <v>44564.469027777777</v>
      </c>
    </row>
    <row r="4652" spans="1:5" ht="33" customHeight="1" x14ac:dyDescent="0.3">
      <c r="A4652" s="1" t="s">
        <v>7</v>
      </c>
      <c r="B4652" s="1" t="s">
        <v>5</v>
      </c>
      <c r="C4652" s="1" t="s">
        <v>2796</v>
      </c>
      <c r="D4652" s="3" t="s">
        <v>4521</v>
      </c>
      <c r="E4652" s="2">
        <v>44564.469085648147</v>
      </c>
    </row>
    <row r="4653" spans="1:5" ht="33" customHeight="1" x14ac:dyDescent="0.3">
      <c r="A4653" s="1" t="s">
        <v>4</v>
      </c>
      <c r="B4653" s="1" t="s">
        <v>5</v>
      </c>
      <c r="C4653" s="1" t="s">
        <v>2796</v>
      </c>
      <c r="D4653" s="3" t="s">
        <v>4522</v>
      </c>
      <c r="E4653" s="2">
        <v>44564.469317129631</v>
      </c>
    </row>
    <row r="4654" spans="1:5" ht="33" customHeight="1" x14ac:dyDescent="0.3">
      <c r="A4654" s="1" t="s">
        <v>17</v>
      </c>
      <c r="B4654" s="1" t="s">
        <v>5</v>
      </c>
      <c r="C4654" s="1" t="s">
        <v>2796</v>
      </c>
      <c r="D4654" s="3" t="s">
        <v>4523</v>
      </c>
      <c r="E4654" s="2">
        <v>44564.47016203704</v>
      </c>
    </row>
    <row r="4655" spans="1:5" ht="33" customHeight="1" x14ac:dyDescent="0.3">
      <c r="A4655" s="1" t="s">
        <v>9</v>
      </c>
      <c r="B4655" s="1" t="s">
        <v>5</v>
      </c>
      <c r="C4655" s="1" t="s">
        <v>2796</v>
      </c>
      <c r="D4655" s="3" t="s">
        <v>4524</v>
      </c>
      <c r="E4655" s="2">
        <v>44564.470625000002</v>
      </c>
    </row>
    <row r="4656" spans="1:5" ht="33" customHeight="1" x14ac:dyDescent="0.3">
      <c r="A4656" s="1" t="s">
        <v>11</v>
      </c>
      <c r="B4656" s="1" t="s">
        <v>5</v>
      </c>
      <c r="C4656" s="1" t="s">
        <v>2796</v>
      </c>
      <c r="D4656" s="3" t="s">
        <v>4525</v>
      </c>
      <c r="E4656" s="2">
        <v>44564.471076388887</v>
      </c>
    </row>
    <row r="4657" spans="1:5" ht="33" customHeight="1" x14ac:dyDescent="0.3">
      <c r="A4657" s="1" t="s">
        <v>4</v>
      </c>
      <c r="B4657" s="1" t="s">
        <v>5</v>
      </c>
      <c r="C4657" s="1" t="s">
        <v>2796</v>
      </c>
      <c r="D4657" s="3" t="s">
        <v>4526</v>
      </c>
      <c r="E4657" s="2">
        <v>44564.471307870372</v>
      </c>
    </row>
    <row r="4658" spans="1:5" ht="33" customHeight="1" x14ac:dyDescent="0.3">
      <c r="A4658" s="1" t="s">
        <v>4</v>
      </c>
      <c r="B4658" s="1" t="s">
        <v>5</v>
      </c>
      <c r="C4658" s="1" t="s">
        <v>2796</v>
      </c>
      <c r="D4658" s="3" t="s">
        <v>4527</v>
      </c>
      <c r="E4658" s="2">
        <v>44564.471504629626</v>
      </c>
    </row>
    <row r="4659" spans="1:5" ht="33" customHeight="1" x14ac:dyDescent="0.3">
      <c r="A4659" s="1" t="s">
        <v>4</v>
      </c>
      <c r="B4659" s="1" t="s">
        <v>5</v>
      </c>
      <c r="C4659" s="1" t="s">
        <v>2796</v>
      </c>
      <c r="D4659" s="3" t="s">
        <v>4528</v>
      </c>
      <c r="E4659" s="2">
        <v>44564.473020833335</v>
      </c>
    </row>
    <row r="4660" spans="1:5" ht="33" customHeight="1" x14ac:dyDescent="0.3">
      <c r="A4660" s="1" t="s">
        <v>23</v>
      </c>
      <c r="B4660" s="1" t="s">
        <v>5</v>
      </c>
      <c r="C4660" s="1" t="s">
        <v>2796</v>
      </c>
      <c r="D4660" s="3" t="s">
        <v>4529</v>
      </c>
      <c r="E4660" s="2">
        <v>44564.473078703704</v>
      </c>
    </row>
    <row r="4661" spans="1:5" ht="33" customHeight="1" x14ac:dyDescent="0.3">
      <c r="A4661" s="1" t="s">
        <v>4</v>
      </c>
      <c r="B4661" s="1" t="s">
        <v>5</v>
      </c>
      <c r="C4661" s="1" t="s">
        <v>2796</v>
      </c>
      <c r="D4661" s="3" t="s">
        <v>4530</v>
      </c>
      <c r="E4661" s="2">
        <v>44564.473657407405</v>
      </c>
    </row>
    <row r="4662" spans="1:5" ht="33" customHeight="1" x14ac:dyDescent="0.3">
      <c r="A4662" s="1" t="s">
        <v>7</v>
      </c>
      <c r="B4662" s="1" t="s">
        <v>5</v>
      </c>
      <c r="C4662" s="1" t="s">
        <v>2796</v>
      </c>
      <c r="D4662" s="3" t="s">
        <v>4531</v>
      </c>
      <c r="E4662" s="2">
        <v>44564.473807870374</v>
      </c>
    </row>
    <row r="4663" spans="1:5" ht="33" customHeight="1" x14ac:dyDescent="0.3">
      <c r="A4663" s="1" t="s">
        <v>4</v>
      </c>
      <c r="B4663" s="1" t="s">
        <v>5</v>
      </c>
      <c r="C4663" s="1" t="s">
        <v>2796</v>
      </c>
      <c r="D4663" s="3" t="s">
        <v>4532</v>
      </c>
      <c r="E4663" s="2">
        <v>44564.474247685182</v>
      </c>
    </row>
    <row r="4664" spans="1:5" ht="33" customHeight="1" x14ac:dyDescent="0.3">
      <c r="A4664" s="1" t="s">
        <v>11</v>
      </c>
      <c r="B4664" s="1" t="s">
        <v>5</v>
      </c>
      <c r="C4664" s="1" t="s">
        <v>2796</v>
      </c>
      <c r="D4664" s="3" t="s">
        <v>4533</v>
      </c>
      <c r="E4664" s="2">
        <v>44564.474282407406</v>
      </c>
    </row>
    <row r="4665" spans="1:5" ht="33" customHeight="1" x14ac:dyDescent="0.3">
      <c r="A4665" s="1" t="s">
        <v>4</v>
      </c>
      <c r="B4665" s="1" t="s">
        <v>5</v>
      </c>
      <c r="C4665" s="1" t="s">
        <v>2796</v>
      </c>
      <c r="D4665" s="3" t="s">
        <v>4534</v>
      </c>
      <c r="E4665" s="2">
        <v>44564.474606481483</v>
      </c>
    </row>
    <row r="4666" spans="1:5" ht="33" customHeight="1" x14ac:dyDescent="0.3">
      <c r="A4666" s="1" t="s">
        <v>4</v>
      </c>
      <c r="B4666" s="1" t="s">
        <v>5</v>
      </c>
      <c r="C4666" s="1" t="s">
        <v>2796</v>
      </c>
      <c r="D4666" s="3" t="s">
        <v>4535</v>
      </c>
      <c r="E4666" s="2">
        <v>44564.474861111114</v>
      </c>
    </row>
    <row r="4667" spans="1:5" ht="33" customHeight="1" x14ac:dyDescent="0.3">
      <c r="A4667" s="1" t="s">
        <v>42</v>
      </c>
      <c r="B4667" s="1" t="s">
        <v>5</v>
      </c>
      <c r="C4667" s="1" t="s">
        <v>2796</v>
      </c>
      <c r="D4667" s="3" t="s">
        <v>4536</v>
      </c>
      <c r="E4667" s="2">
        <v>44564.475092592591</v>
      </c>
    </row>
    <row r="4668" spans="1:5" ht="33" customHeight="1" x14ac:dyDescent="0.3">
      <c r="A4668" s="1" t="s">
        <v>42</v>
      </c>
      <c r="B4668" s="1" t="s">
        <v>5</v>
      </c>
      <c r="C4668" s="1" t="s">
        <v>2796</v>
      </c>
      <c r="D4668" s="3" t="s">
        <v>4537</v>
      </c>
      <c r="E4668" s="2">
        <v>44564.475185185183</v>
      </c>
    </row>
    <row r="4669" spans="1:5" ht="33" customHeight="1" x14ac:dyDescent="0.3">
      <c r="A4669" s="1" t="s">
        <v>23</v>
      </c>
      <c r="B4669" s="1" t="s">
        <v>5</v>
      </c>
      <c r="C4669" s="1" t="s">
        <v>2796</v>
      </c>
      <c r="D4669" s="3" t="s">
        <v>4538</v>
      </c>
      <c r="E4669" s="2">
        <v>44564.475335648145</v>
      </c>
    </row>
    <row r="4670" spans="1:5" ht="33" customHeight="1" x14ac:dyDescent="0.3">
      <c r="A4670" s="1" t="s">
        <v>42</v>
      </c>
      <c r="B4670" s="1" t="s">
        <v>5</v>
      </c>
      <c r="C4670" s="1" t="s">
        <v>2796</v>
      </c>
      <c r="D4670" s="3" t="s">
        <v>4539</v>
      </c>
      <c r="E4670" s="2">
        <v>44564.47550925926</v>
      </c>
    </row>
    <row r="4671" spans="1:5" ht="33" customHeight="1" x14ac:dyDescent="0.3">
      <c r="A4671" s="1" t="s">
        <v>23</v>
      </c>
      <c r="B4671" s="1" t="s">
        <v>5</v>
      </c>
      <c r="C4671" s="1" t="s">
        <v>2796</v>
      </c>
      <c r="D4671" s="3" t="s">
        <v>4540</v>
      </c>
      <c r="E4671" s="2">
        <v>44564.47583333333</v>
      </c>
    </row>
    <row r="4672" spans="1:5" ht="33" customHeight="1" x14ac:dyDescent="0.3">
      <c r="A4672" s="1" t="s">
        <v>4</v>
      </c>
      <c r="B4672" s="1" t="s">
        <v>5</v>
      </c>
      <c r="C4672" s="1" t="s">
        <v>2796</v>
      </c>
      <c r="D4672" s="3" t="s">
        <v>4541</v>
      </c>
      <c r="E4672" s="2">
        <v>44564.476539351854</v>
      </c>
    </row>
    <row r="4673" spans="1:5" ht="33" customHeight="1" x14ac:dyDescent="0.3">
      <c r="A4673" s="1" t="s">
        <v>48</v>
      </c>
      <c r="B4673" s="1" t="s">
        <v>5</v>
      </c>
      <c r="C4673" s="1" t="s">
        <v>2796</v>
      </c>
      <c r="D4673" s="3" t="s">
        <v>4542</v>
      </c>
      <c r="E4673" s="2">
        <v>44564.476851851854</v>
      </c>
    </row>
    <row r="4674" spans="1:5" ht="33" customHeight="1" x14ac:dyDescent="0.3">
      <c r="A4674" s="1" t="s">
        <v>9</v>
      </c>
      <c r="B4674" s="1" t="s">
        <v>5</v>
      </c>
      <c r="C4674" s="1" t="s">
        <v>2796</v>
      </c>
      <c r="D4674" s="3" t="s">
        <v>4543</v>
      </c>
      <c r="E4674" s="2">
        <v>44564.477847222224</v>
      </c>
    </row>
    <row r="4675" spans="1:5" ht="33" customHeight="1" x14ac:dyDescent="0.3">
      <c r="A4675" s="1" t="s">
        <v>9</v>
      </c>
      <c r="B4675" s="1" t="s">
        <v>5</v>
      </c>
      <c r="C4675" s="1" t="s">
        <v>2796</v>
      </c>
      <c r="D4675" s="3" t="s">
        <v>4544</v>
      </c>
      <c r="E4675" s="2">
        <v>44564.47797453704</v>
      </c>
    </row>
    <row r="4676" spans="1:5" ht="33" customHeight="1" x14ac:dyDescent="0.3">
      <c r="A4676" s="1" t="s">
        <v>42</v>
      </c>
      <c r="B4676" s="1" t="s">
        <v>5</v>
      </c>
      <c r="C4676" s="1" t="s">
        <v>2796</v>
      </c>
      <c r="D4676" s="3" t="s">
        <v>4545</v>
      </c>
      <c r="E4676" s="2">
        <v>44564.478101851855</v>
      </c>
    </row>
    <row r="4677" spans="1:5" ht="33" customHeight="1" x14ac:dyDescent="0.3">
      <c r="A4677" s="1" t="s">
        <v>42</v>
      </c>
      <c r="B4677" s="1" t="s">
        <v>5</v>
      </c>
      <c r="C4677" s="1" t="s">
        <v>2796</v>
      </c>
      <c r="D4677" s="3" t="s">
        <v>4546</v>
      </c>
      <c r="E4677" s="2">
        <v>44564.478472222225</v>
      </c>
    </row>
    <row r="4678" spans="1:5" ht="33" customHeight="1" x14ac:dyDescent="0.3">
      <c r="A4678" s="1" t="s">
        <v>4</v>
      </c>
      <c r="B4678" s="1" t="s">
        <v>13</v>
      </c>
      <c r="C4678" s="1" t="s">
        <v>2796</v>
      </c>
      <c r="D4678" s="3" t="s">
        <v>4547</v>
      </c>
      <c r="E4678" s="2">
        <v>44564.478541666664</v>
      </c>
    </row>
    <row r="4679" spans="1:5" ht="33" customHeight="1" x14ac:dyDescent="0.3">
      <c r="A4679" s="1" t="s">
        <v>4</v>
      </c>
      <c r="B4679" s="1" t="s">
        <v>5</v>
      </c>
      <c r="C4679" s="1" t="s">
        <v>2796</v>
      </c>
      <c r="D4679" s="3" t="s">
        <v>4548</v>
      </c>
      <c r="E4679" s="2">
        <v>44564.478576388887</v>
      </c>
    </row>
    <row r="4680" spans="1:5" ht="33" customHeight="1" x14ac:dyDescent="0.3">
      <c r="A4680" s="1" t="s">
        <v>64</v>
      </c>
      <c r="B4680" s="1" t="s">
        <v>5</v>
      </c>
      <c r="C4680" s="1" t="s">
        <v>2796</v>
      </c>
      <c r="D4680" s="3" t="s">
        <v>4549</v>
      </c>
      <c r="E4680" s="2">
        <v>44564.478622685187</v>
      </c>
    </row>
    <row r="4681" spans="1:5" ht="33" customHeight="1" x14ac:dyDescent="0.3">
      <c r="A4681" s="1" t="s">
        <v>42</v>
      </c>
      <c r="B4681" s="1" t="s">
        <v>5</v>
      </c>
      <c r="C4681" s="1" t="s">
        <v>2796</v>
      </c>
      <c r="D4681" s="3" t="s">
        <v>4550</v>
      </c>
      <c r="E4681" s="2">
        <v>44564.482094907406</v>
      </c>
    </row>
    <row r="4682" spans="1:5" ht="33" customHeight="1" x14ac:dyDescent="0.3">
      <c r="A4682" s="1" t="s">
        <v>4</v>
      </c>
      <c r="B4682" s="1" t="s">
        <v>5</v>
      </c>
      <c r="C4682" s="1" t="s">
        <v>2796</v>
      </c>
      <c r="D4682" s="3" t="s">
        <v>4551</v>
      </c>
      <c r="E4682" s="2">
        <v>44564.482141203705</v>
      </c>
    </row>
    <row r="4683" spans="1:5" ht="33" customHeight="1" x14ac:dyDescent="0.3">
      <c r="A4683" s="1" t="s">
        <v>42</v>
      </c>
      <c r="B4683" s="1" t="s">
        <v>5</v>
      </c>
      <c r="C4683" s="1" t="s">
        <v>2796</v>
      </c>
      <c r="D4683" s="3" t="s">
        <v>4552</v>
      </c>
      <c r="E4683" s="2">
        <v>44564.483194444445</v>
      </c>
    </row>
    <row r="4684" spans="1:5" ht="33" customHeight="1" x14ac:dyDescent="0.3">
      <c r="A4684" s="1" t="s">
        <v>42</v>
      </c>
      <c r="B4684" s="1" t="s">
        <v>5</v>
      </c>
      <c r="C4684" s="1" t="s">
        <v>2796</v>
      </c>
      <c r="D4684" s="3" t="s">
        <v>4553</v>
      </c>
      <c r="E4684" s="2">
        <v>44564.483310185184</v>
      </c>
    </row>
    <row r="4685" spans="1:5" ht="33" customHeight="1" x14ac:dyDescent="0.3">
      <c r="A4685" s="1" t="s">
        <v>7</v>
      </c>
      <c r="B4685" s="1" t="s">
        <v>5</v>
      </c>
      <c r="C4685" s="1" t="s">
        <v>2796</v>
      </c>
      <c r="D4685" s="3" t="s">
        <v>4554</v>
      </c>
      <c r="E4685" s="2">
        <v>44564.48337962963</v>
      </c>
    </row>
    <row r="4686" spans="1:5" ht="33" customHeight="1" x14ac:dyDescent="0.3">
      <c r="A4686" s="1" t="s">
        <v>42</v>
      </c>
      <c r="B4686" s="1" t="s">
        <v>5</v>
      </c>
      <c r="C4686" s="1" t="s">
        <v>2796</v>
      </c>
      <c r="D4686" s="3" t="s">
        <v>4555</v>
      </c>
      <c r="E4686" s="2">
        <v>44564.483564814815</v>
      </c>
    </row>
    <row r="4687" spans="1:5" ht="33" customHeight="1" x14ac:dyDescent="0.3">
      <c r="A4687" s="1" t="s">
        <v>11</v>
      </c>
      <c r="B4687" s="1" t="s">
        <v>13</v>
      </c>
      <c r="C4687" s="1" t="s">
        <v>2796</v>
      </c>
      <c r="D4687" s="3" t="s">
        <v>4556</v>
      </c>
      <c r="E4687" s="2">
        <v>44564.484479166669</v>
      </c>
    </row>
    <row r="4688" spans="1:5" ht="33" customHeight="1" x14ac:dyDescent="0.3">
      <c r="A4688" s="1" t="s">
        <v>11</v>
      </c>
      <c r="B4688" s="1" t="s">
        <v>5</v>
      </c>
      <c r="C4688" s="1" t="s">
        <v>2796</v>
      </c>
      <c r="D4688" s="3" t="s">
        <v>4557</v>
      </c>
      <c r="E4688" s="2">
        <v>44564.484606481485</v>
      </c>
    </row>
    <row r="4689" spans="1:5" ht="33" customHeight="1" x14ac:dyDescent="0.3">
      <c r="A4689" s="1" t="s">
        <v>9</v>
      </c>
      <c r="B4689" s="1" t="s">
        <v>5</v>
      </c>
      <c r="C4689" s="1" t="s">
        <v>2796</v>
      </c>
      <c r="D4689" s="3" t="s">
        <v>4558</v>
      </c>
      <c r="E4689" s="2">
        <v>44564.484629629631</v>
      </c>
    </row>
    <row r="4690" spans="1:5" ht="33" customHeight="1" x14ac:dyDescent="0.3">
      <c r="A4690" s="1" t="s">
        <v>4</v>
      </c>
      <c r="B4690" s="1" t="s">
        <v>5</v>
      </c>
      <c r="C4690" s="1" t="s">
        <v>2796</v>
      </c>
      <c r="D4690" s="3" t="s">
        <v>4559</v>
      </c>
      <c r="E4690" s="2">
        <v>44564.484872685185</v>
      </c>
    </row>
    <row r="4691" spans="1:5" ht="33" customHeight="1" x14ac:dyDescent="0.3">
      <c r="A4691" s="1" t="s">
        <v>42</v>
      </c>
      <c r="B4691" s="1" t="s">
        <v>5</v>
      </c>
      <c r="C4691" s="1" t="s">
        <v>2796</v>
      </c>
      <c r="D4691" s="3" t="s">
        <v>4560</v>
      </c>
      <c r="E4691" s="2">
        <v>44564.485347222224</v>
      </c>
    </row>
    <row r="4692" spans="1:5" ht="33" customHeight="1" x14ac:dyDescent="0.3">
      <c r="A4692" s="1" t="s">
        <v>4</v>
      </c>
      <c r="B4692" s="1" t="s">
        <v>5</v>
      </c>
      <c r="C4692" s="1" t="s">
        <v>2796</v>
      </c>
      <c r="D4692" s="3" t="s">
        <v>4561</v>
      </c>
      <c r="E4692" s="2">
        <v>44564.485486111109</v>
      </c>
    </row>
    <row r="4693" spans="1:5" ht="33" customHeight="1" x14ac:dyDescent="0.3">
      <c r="A4693" s="1" t="s">
        <v>7</v>
      </c>
      <c r="B4693" s="1" t="s">
        <v>5</v>
      </c>
      <c r="C4693" s="1" t="s">
        <v>2796</v>
      </c>
      <c r="D4693" s="3" t="s">
        <v>4562</v>
      </c>
      <c r="E4693" s="2">
        <v>44564.485717592594</v>
      </c>
    </row>
    <row r="4694" spans="1:5" ht="33" customHeight="1" x14ac:dyDescent="0.3">
      <c r="A4694" s="1" t="s">
        <v>48</v>
      </c>
      <c r="B4694" s="1" t="s">
        <v>5</v>
      </c>
      <c r="C4694" s="1" t="s">
        <v>2796</v>
      </c>
      <c r="D4694" s="3" t="s">
        <v>4563</v>
      </c>
      <c r="E4694" s="2">
        <v>44564.485775462963</v>
      </c>
    </row>
    <row r="4695" spans="1:5" ht="33" customHeight="1" x14ac:dyDescent="0.3">
      <c r="A4695" s="1" t="s">
        <v>4</v>
      </c>
      <c r="B4695" s="1" t="s">
        <v>13</v>
      </c>
      <c r="C4695" s="1" t="s">
        <v>2796</v>
      </c>
      <c r="D4695" s="3" t="s">
        <v>4564</v>
      </c>
      <c r="E4695" s="2">
        <v>44564.48709490741</v>
      </c>
    </row>
    <row r="4696" spans="1:5" ht="33" customHeight="1" x14ac:dyDescent="0.3">
      <c r="A4696" s="1" t="s">
        <v>48</v>
      </c>
      <c r="B4696" s="1" t="s">
        <v>5</v>
      </c>
      <c r="C4696" s="1" t="s">
        <v>2796</v>
      </c>
      <c r="D4696" s="3" t="s">
        <v>4565</v>
      </c>
      <c r="E4696" s="2">
        <v>44564.487256944441</v>
      </c>
    </row>
    <row r="4697" spans="1:5" ht="33" customHeight="1" x14ac:dyDescent="0.3">
      <c r="A4697" s="1" t="s">
        <v>4</v>
      </c>
      <c r="B4697" s="1" t="s">
        <v>5</v>
      </c>
      <c r="C4697" s="1" t="s">
        <v>2796</v>
      </c>
      <c r="D4697" s="3" t="s">
        <v>4566</v>
      </c>
      <c r="E4697" s="2">
        <v>44564.487453703703</v>
      </c>
    </row>
    <row r="4698" spans="1:5" ht="33" customHeight="1" x14ac:dyDescent="0.3">
      <c r="A4698" s="1" t="s">
        <v>4</v>
      </c>
      <c r="B4698" s="1" t="s">
        <v>5</v>
      </c>
      <c r="C4698" s="1" t="s">
        <v>2796</v>
      </c>
      <c r="D4698" s="3" t="s">
        <v>4567</v>
      </c>
      <c r="E4698" s="2">
        <v>44564.488020833334</v>
      </c>
    </row>
    <row r="4699" spans="1:5" ht="33" customHeight="1" x14ac:dyDescent="0.3">
      <c r="A4699" s="1" t="s">
        <v>4</v>
      </c>
      <c r="B4699" s="1" t="s">
        <v>5</v>
      </c>
      <c r="C4699" s="1" t="s">
        <v>2796</v>
      </c>
      <c r="D4699" s="3" t="s">
        <v>4568</v>
      </c>
      <c r="E4699" s="2">
        <v>44564.488298611112</v>
      </c>
    </row>
    <row r="4700" spans="1:5" ht="33" customHeight="1" x14ac:dyDescent="0.3">
      <c r="A4700" s="1" t="s">
        <v>23</v>
      </c>
      <c r="B4700" s="1" t="s">
        <v>13</v>
      </c>
      <c r="C4700" s="1" t="s">
        <v>2796</v>
      </c>
      <c r="D4700" s="3" t="s">
        <v>4569</v>
      </c>
      <c r="E4700" s="2">
        <v>44564.488738425927</v>
      </c>
    </row>
    <row r="4701" spans="1:5" ht="33" customHeight="1" x14ac:dyDescent="0.3">
      <c r="A4701" s="1" t="s">
        <v>4</v>
      </c>
      <c r="B4701" s="1" t="s">
        <v>5</v>
      </c>
      <c r="C4701" s="1" t="s">
        <v>2796</v>
      </c>
      <c r="D4701" s="3" t="s">
        <v>4570</v>
      </c>
      <c r="E4701" s="2">
        <v>44564.488993055558</v>
      </c>
    </row>
    <row r="4702" spans="1:5" ht="33" customHeight="1" x14ac:dyDescent="0.3">
      <c r="A4702" s="1" t="s">
        <v>17</v>
      </c>
      <c r="B4702" s="1" t="s">
        <v>5</v>
      </c>
      <c r="C4702" s="1" t="s">
        <v>2796</v>
      </c>
      <c r="D4702" s="3" t="s">
        <v>4571</v>
      </c>
      <c r="E4702" s="2">
        <v>44564.485925925925</v>
      </c>
    </row>
    <row r="4703" spans="1:5" ht="33" customHeight="1" x14ac:dyDescent="0.3">
      <c r="A4703" s="1" t="s">
        <v>42</v>
      </c>
      <c r="B4703" s="1" t="s">
        <v>5</v>
      </c>
      <c r="C4703" s="1" t="s">
        <v>2796</v>
      </c>
      <c r="D4703" s="3" t="s">
        <v>4572</v>
      </c>
      <c r="E4703" s="2">
        <v>44564.490763888891</v>
      </c>
    </row>
    <row r="4704" spans="1:5" ht="33" customHeight="1" x14ac:dyDescent="0.3">
      <c r="A4704" s="1" t="s">
        <v>293</v>
      </c>
      <c r="B4704" s="1" t="s">
        <v>1931</v>
      </c>
      <c r="C4704" s="1" t="s">
        <v>2796</v>
      </c>
      <c r="D4704" s="3" t="s">
        <v>4573</v>
      </c>
      <c r="E4704" s="2">
        <v>44564.491597222222</v>
      </c>
    </row>
    <row r="4705" spans="1:5" ht="33" customHeight="1" x14ac:dyDescent="0.3">
      <c r="A4705" s="1" t="s">
        <v>7</v>
      </c>
      <c r="B4705" s="1" t="s">
        <v>5</v>
      </c>
      <c r="C4705" s="1" t="s">
        <v>2796</v>
      </c>
      <c r="D4705" s="3" t="s">
        <v>4574</v>
      </c>
      <c r="E4705" s="2">
        <v>44564.492303240739</v>
      </c>
    </row>
    <row r="4706" spans="1:5" ht="33" customHeight="1" x14ac:dyDescent="0.3">
      <c r="A4706" s="1" t="s">
        <v>9</v>
      </c>
      <c r="B4706" s="1" t="s">
        <v>5</v>
      </c>
      <c r="C4706" s="1" t="s">
        <v>2796</v>
      </c>
      <c r="D4706" s="3" t="s">
        <v>4575</v>
      </c>
      <c r="E4706" s="2">
        <v>44564.493391203701</v>
      </c>
    </row>
    <row r="4707" spans="1:5" ht="33" customHeight="1" x14ac:dyDescent="0.3">
      <c r="A4707" s="1" t="s">
        <v>4</v>
      </c>
      <c r="B4707" s="1" t="s">
        <v>5</v>
      </c>
      <c r="C4707" s="1" t="s">
        <v>2796</v>
      </c>
      <c r="D4707" s="3" t="s">
        <v>4576</v>
      </c>
      <c r="E4707" s="2">
        <v>44564.493645833332</v>
      </c>
    </row>
    <row r="4708" spans="1:5" ht="33" customHeight="1" x14ac:dyDescent="0.3">
      <c r="A4708" s="1" t="s">
        <v>293</v>
      </c>
      <c r="B4708" s="1" t="s">
        <v>1931</v>
      </c>
      <c r="C4708" s="1" t="s">
        <v>2796</v>
      </c>
      <c r="D4708" s="3" t="s">
        <v>4577</v>
      </c>
      <c r="E4708" s="2">
        <v>44564.494375000002</v>
      </c>
    </row>
    <row r="4709" spans="1:5" ht="33" customHeight="1" x14ac:dyDescent="0.3">
      <c r="A4709" s="1" t="s">
        <v>4</v>
      </c>
      <c r="B4709" s="1" t="s">
        <v>5</v>
      </c>
      <c r="C4709" s="1" t="s">
        <v>2796</v>
      </c>
      <c r="D4709" s="3" t="s">
        <v>4578</v>
      </c>
      <c r="E4709" s="2">
        <v>44564.494571759256</v>
      </c>
    </row>
    <row r="4710" spans="1:5" ht="33" customHeight="1" x14ac:dyDescent="0.3">
      <c r="A4710" s="1" t="s">
        <v>4</v>
      </c>
      <c r="B4710" s="1" t="s">
        <v>5</v>
      </c>
      <c r="C4710" s="1" t="s">
        <v>2796</v>
      </c>
      <c r="D4710" s="3" t="s">
        <v>4578</v>
      </c>
      <c r="E4710" s="2">
        <v>44564.494710648149</v>
      </c>
    </row>
    <row r="4711" spans="1:5" ht="33" customHeight="1" x14ac:dyDescent="0.3">
      <c r="A4711" s="1" t="s">
        <v>4</v>
      </c>
      <c r="B4711" s="1" t="s">
        <v>13</v>
      </c>
      <c r="C4711" s="1" t="s">
        <v>2796</v>
      </c>
      <c r="D4711" s="3" t="s">
        <v>4579</v>
      </c>
      <c r="E4711" s="2">
        <v>44564.496018518519</v>
      </c>
    </row>
    <row r="4712" spans="1:5" ht="33" customHeight="1" x14ac:dyDescent="0.3">
      <c r="A4712" s="1" t="s">
        <v>9</v>
      </c>
      <c r="B4712" s="1" t="s">
        <v>5</v>
      </c>
      <c r="C4712" s="1" t="s">
        <v>2796</v>
      </c>
      <c r="D4712" s="3" t="s">
        <v>4580</v>
      </c>
      <c r="E4712" s="2">
        <v>44564.49763888889</v>
      </c>
    </row>
    <row r="4713" spans="1:5" ht="33" customHeight="1" x14ac:dyDescent="0.3">
      <c r="A4713" s="1" t="s">
        <v>11</v>
      </c>
      <c r="B4713" s="1" t="s">
        <v>5</v>
      </c>
      <c r="C4713" s="1" t="s">
        <v>2796</v>
      </c>
      <c r="D4713" s="3" t="s">
        <v>4581</v>
      </c>
      <c r="E4713" s="2">
        <v>44564.49763888889</v>
      </c>
    </row>
    <row r="4714" spans="1:5" ht="33" customHeight="1" x14ac:dyDescent="0.3">
      <c r="A4714" s="1" t="s">
        <v>11</v>
      </c>
      <c r="B4714" s="1" t="s">
        <v>5</v>
      </c>
      <c r="C4714" s="1" t="s">
        <v>2796</v>
      </c>
      <c r="D4714" s="3" t="s">
        <v>4582</v>
      </c>
      <c r="E4714" s="2">
        <v>44564.497708333336</v>
      </c>
    </row>
    <row r="4715" spans="1:5" ht="33" customHeight="1" x14ac:dyDescent="0.3">
      <c r="A4715" s="1" t="s">
        <v>4</v>
      </c>
      <c r="B4715" s="1" t="s">
        <v>5</v>
      </c>
      <c r="C4715" s="1" t="s">
        <v>2796</v>
      </c>
      <c r="D4715" s="3" t="s">
        <v>4583</v>
      </c>
      <c r="E4715" s="2">
        <v>44564.497789351852</v>
      </c>
    </row>
    <row r="4716" spans="1:5" ht="33" customHeight="1" x14ac:dyDescent="0.3">
      <c r="A4716" s="1" t="s">
        <v>11</v>
      </c>
      <c r="B4716" s="1" t="s">
        <v>5</v>
      </c>
      <c r="C4716" s="1" t="s">
        <v>2796</v>
      </c>
      <c r="D4716" s="3" t="s">
        <v>4584</v>
      </c>
      <c r="E4716" s="2">
        <v>44564.498148148145</v>
      </c>
    </row>
    <row r="4717" spans="1:5" ht="33" customHeight="1" x14ac:dyDescent="0.3">
      <c r="A4717" s="1" t="s">
        <v>48</v>
      </c>
      <c r="B4717" s="1" t="s">
        <v>5</v>
      </c>
      <c r="C4717" s="1" t="s">
        <v>2796</v>
      </c>
      <c r="D4717" s="3" t="e" cm="1">
        <f t="array" ref="D4717">-leave encashment
- Food Allowance
-Overtime Allowance
- GDS Exchange program</f>
        <v>#NAME?</v>
      </c>
      <c r="E4717" s="2">
        <v>44564.498252314814</v>
      </c>
    </row>
    <row r="4718" spans="1:5" ht="33" customHeight="1" x14ac:dyDescent="0.3">
      <c r="A4718" s="1" t="s">
        <v>4</v>
      </c>
      <c r="B4718" s="1" t="s">
        <v>13</v>
      </c>
      <c r="C4718" s="1" t="s">
        <v>2796</v>
      </c>
      <c r="D4718" s="3" t="s">
        <v>4585</v>
      </c>
      <c r="E4718" s="2">
        <v>44564.498773148145</v>
      </c>
    </row>
    <row r="4719" spans="1:5" ht="33" customHeight="1" x14ac:dyDescent="0.3">
      <c r="A4719" s="1" t="s">
        <v>48</v>
      </c>
      <c r="B4719" s="1" t="s">
        <v>5</v>
      </c>
      <c r="C4719" s="1" t="s">
        <v>2796</v>
      </c>
      <c r="D4719" s="3" t="s">
        <v>4586</v>
      </c>
      <c r="E4719" s="2">
        <v>44564.499467592592</v>
      </c>
    </row>
    <row r="4720" spans="1:5" ht="33" customHeight="1" x14ac:dyDescent="0.3">
      <c r="A4720" s="1" t="s">
        <v>11</v>
      </c>
      <c r="B4720" s="1" t="s">
        <v>5</v>
      </c>
      <c r="C4720" s="1" t="s">
        <v>2796</v>
      </c>
      <c r="D4720" s="3" t="s">
        <v>4587</v>
      </c>
      <c r="E4720" s="2">
        <v>44564.500914351855</v>
      </c>
    </row>
    <row r="4721" spans="1:5" ht="33" customHeight="1" x14ac:dyDescent="0.3">
      <c r="A4721" s="1" t="s">
        <v>42</v>
      </c>
      <c r="B4721" s="1" t="s">
        <v>5</v>
      </c>
      <c r="C4721" s="1" t="s">
        <v>2796</v>
      </c>
      <c r="D4721" s="3" t="s">
        <v>4588</v>
      </c>
      <c r="E4721" s="2">
        <v>44564.502928240741</v>
      </c>
    </row>
    <row r="4722" spans="1:5" ht="33" customHeight="1" x14ac:dyDescent="0.3">
      <c r="A4722" s="1" t="s">
        <v>42</v>
      </c>
      <c r="B4722" s="1" t="s">
        <v>5</v>
      </c>
      <c r="C4722" s="1" t="s">
        <v>2796</v>
      </c>
      <c r="D4722" s="3" t="s">
        <v>4589</v>
      </c>
      <c r="E4722" s="2">
        <v>44564.503287037034</v>
      </c>
    </row>
    <row r="4723" spans="1:5" ht="33" customHeight="1" x14ac:dyDescent="0.3">
      <c r="A4723" s="1" t="s">
        <v>42</v>
      </c>
      <c r="B4723" s="1" t="s">
        <v>13</v>
      </c>
      <c r="C4723" s="1" t="s">
        <v>2796</v>
      </c>
      <c r="D4723" s="3" t="s">
        <v>4590</v>
      </c>
      <c r="E4723" s="2">
        <v>44564.503819444442</v>
      </c>
    </row>
    <row r="4724" spans="1:5" ht="33" customHeight="1" x14ac:dyDescent="0.3">
      <c r="A4724" s="1" t="s">
        <v>7</v>
      </c>
      <c r="B4724" s="1" t="s">
        <v>5</v>
      </c>
      <c r="C4724" s="1" t="s">
        <v>2796</v>
      </c>
      <c r="D4724" s="3" t="s">
        <v>4591</v>
      </c>
      <c r="E4724" s="2">
        <v>44564.504791666666</v>
      </c>
    </row>
    <row r="4725" spans="1:5" ht="33" customHeight="1" x14ac:dyDescent="0.3">
      <c r="A4725" s="1" t="s">
        <v>4</v>
      </c>
      <c r="B4725" s="1" t="s">
        <v>13</v>
      </c>
      <c r="C4725" s="1" t="s">
        <v>2796</v>
      </c>
      <c r="D4725" s="3" t="s">
        <v>4592</v>
      </c>
      <c r="E4725" s="2">
        <v>44564.506712962961</v>
      </c>
    </row>
    <row r="4726" spans="1:5" ht="33" customHeight="1" x14ac:dyDescent="0.3">
      <c r="A4726" s="1" t="s">
        <v>4</v>
      </c>
      <c r="B4726" s="1" t="s">
        <v>5</v>
      </c>
      <c r="C4726" s="1" t="s">
        <v>2796</v>
      </c>
      <c r="D4726" s="3" t="s">
        <v>4593</v>
      </c>
      <c r="E4726" s="2">
        <v>44564.507106481484</v>
      </c>
    </row>
    <row r="4727" spans="1:5" ht="33" customHeight="1" x14ac:dyDescent="0.3">
      <c r="A4727" s="1" t="s">
        <v>4</v>
      </c>
      <c r="B4727" s="1" t="s">
        <v>5</v>
      </c>
      <c r="C4727" s="1" t="s">
        <v>2796</v>
      </c>
      <c r="D4727" s="3" t="s">
        <v>4594</v>
      </c>
      <c r="E4727" s="2">
        <v>44564.507592592592</v>
      </c>
    </row>
    <row r="4728" spans="1:5" ht="33" customHeight="1" x14ac:dyDescent="0.3">
      <c r="A4728" s="1" t="s">
        <v>17</v>
      </c>
      <c r="B4728" s="1" t="s">
        <v>5</v>
      </c>
      <c r="C4728" s="1" t="s">
        <v>2796</v>
      </c>
      <c r="D4728" s="3" t="s">
        <v>4595</v>
      </c>
      <c r="E4728" s="2">
        <v>44564.508321759262</v>
      </c>
    </row>
    <row r="4729" spans="1:5" ht="33" customHeight="1" x14ac:dyDescent="0.3">
      <c r="A4729" s="1" t="s">
        <v>64</v>
      </c>
      <c r="B4729" s="1" t="s">
        <v>5</v>
      </c>
      <c r="C4729" s="1" t="s">
        <v>2796</v>
      </c>
      <c r="D4729" s="3" t="s">
        <v>4596</v>
      </c>
      <c r="E4729" s="2">
        <v>44564.508692129632</v>
      </c>
    </row>
    <row r="4730" spans="1:5" ht="33" customHeight="1" x14ac:dyDescent="0.3">
      <c r="A4730" s="1" t="s">
        <v>4</v>
      </c>
      <c r="B4730" s="1" t="s">
        <v>5</v>
      </c>
      <c r="C4730" s="1" t="s">
        <v>2796</v>
      </c>
      <c r="D4730" s="3" t="s">
        <v>4597</v>
      </c>
      <c r="E4730" s="2">
        <v>44564.510775462964</v>
      </c>
    </row>
    <row r="4731" spans="1:5" ht="33" customHeight="1" x14ac:dyDescent="0.3">
      <c r="A4731" s="1" t="s">
        <v>4</v>
      </c>
      <c r="B4731" s="1" t="s">
        <v>5</v>
      </c>
      <c r="C4731" s="1" t="s">
        <v>2796</v>
      </c>
      <c r="D4731" s="3" t="s">
        <v>4598</v>
      </c>
      <c r="E4731" s="2">
        <v>44564.512314814812</v>
      </c>
    </row>
    <row r="4732" spans="1:5" ht="33" customHeight="1" x14ac:dyDescent="0.3">
      <c r="A4732" s="1" t="s">
        <v>4</v>
      </c>
      <c r="B4732" s="1" t="s">
        <v>5</v>
      </c>
      <c r="C4732" s="1" t="s">
        <v>2796</v>
      </c>
      <c r="D4732" s="3" t="s">
        <v>4599</v>
      </c>
      <c r="E4732" s="2">
        <v>44564.513564814813</v>
      </c>
    </row>
    <row r="4733" spans="1:5" ht="33" customHeight="1" x14ac:dyDescent="0.3">
      <c r="A4733" s="1" t="s">
        <v>9</v>
      </c>
      <c r="B4733" s="1" t="s">
        <v>5</v>
      </c>
      <c r="C4733" s="1" t="s">
        <v>2796</v>
      </c>
      <c r="D4733" s="3" t="s">
        <v>4600</v>
      </c>
      <c r="E4733" s="2">
        <v>44564.513611111113</v>
      </c>
    </row>
    <row r="4734" spans="1:5" ht="33" customHeight="1" x14ac:dyDescent="0.3">
      <c r="A4734" s="1" t="s">
        <v>9</v>
      </c>
      <c r="B4734" s="1" t="s">
        <v>5</v>
      </c>
      <c r="C4734" s="1" t="s">
        <v>2796</v>
      </c>
      <c r="D4734" s="3" t="s">
        <v>4601</v>
      </c>
      <c r="E4734" s="2">
        <v>44564.515451388892</v>
      </c>
    </row>
    <row r="4735" spans="1:5" ht="33" customHeight="1" x14ac:dyDescent="0.3">
      <c r="A4735" s="1" t="s">
        <v>17</v>
      </c>
      <c r="B4735" s="1" t="s">
        <v>5</v>
      </c>
      <c r="C4735" s="1" t="s">
        <v>2796</v>
      </c>
      <c r="D4735" s="3" t="s">
        <v>4602</v>
      </c>
      <c r="E4735" s="2">
        <v>44564.516377314816</v>
      </c>
    </row>
    <row r="4736" spans="1:5" ht="33" customHeight="1" x14ac:dyDescent="0.3">
      <c r="A4736" s="1" t="s">
        <v>4</v>
      </c>
      <c r="B4736" s="1" t="s">
        <v>1438</v>
      </c>
      <c r="C4736" s="1" t="s">
        <v>2796</v>
      </c>
      <c r="D4736" s="3" t="s">
        <v>4603</v>
      </c>
      <c r="E4736" s="2">
        <v>44564.518159722225</v>
      </c>
    </row>
    <row r="4737" spans="1:5" ht="33" customHeight="1" x14ac:dyDescent="0.3">
      <c r="A4737" s="1" t="s">
        <v>4</v>
      </c>
      <c r="B4737" s="1" t="s">
        <v>5</v>
      </c>
      <c r="C4737" s="1" t="s">
        <v>2796</v>
      </c>
      <c r="D4737" s="3" t="e" cm="1">
        <f t="array" ref="D4737">- Increase Internet Allowance
- Overtime/Food/Wellness Allowance
- Comp off against working on Saturdays/Sundays
- better Festive incentives</f>
        <v>#NAME?</v>
      </c>
      <c r="E4737" s="2">
        <v>44564.518611111111</v>
      </c>
    </row>
    <row r="4738" spans="1:5" ht="33" customHeight="1" x14ac:dyDescent="0.3">
      <c r="A4738" s="1" t="s">
        <v>89</v>
      </c>
      <c r="B4738" s="1" t="s">
        <v>5</v>
      </c>
      <c r="C4738" s="1" t="s">
        <v>2796</v>
      </c>
      <c r="D4738" s="3" t="s">
        <v>4604</v>
      </c>
      <c r="E4738" s="2">
        <v>44564.518923611111</v>
      </c>
    </row>
    <row r="4739" spans="1:5" ht="33" customHeight="1" x14ac:dyDescent="0.3">
      <c r="A4739" s="1" t="s">
        <v>9</v>
      </c>
      <c r="B4739" s="1" t="s">
        <v>5</v>
      </c>
      <c r="C4739" s="1" t="s">
        <v>2796</v>
      </c>
      <c r="D4739" s="3" t="s">
        <v>4605</v>
      </c>
      <c r="E4739" s="2">
        <v>44564.51898148148</v>
      </c>
    </row>
    <row r="4740" spans="1:5" ht="33" customHeight="1" x14ac:dyDescent="0.3">
      <c r="A4740" s="1" t="s">
        <v>48</v>
      </c>
      <c r="B4740" s="1" t="s">
        <v>5</v>
      </c>
      <c r="C4740" s="1" t="s">
        <v>2796</v>
      </c>
      <c r="D4740" s="3"/>
      <c r="E4740" s="2">
        <v>44564.519375000003</v>
      </c>
    </row>
    <row r="4741" spans="1:5" ht="33" customHeight="1" x14ac:dyDescent="0.3">
      <c r="A4741" s="1" t="s">
        <v>4</v>
      </c>
      <c r="B4741" s="1" t="s">
        <v>13</v>
      </c>
      <c r="C4741" s="1" t="s">
        <v>2796</v>
      </c>
      <c r="D4741" s="3" t="s">
        <v>185</v>
      </c>
      <c r="E4741" s="2">
        <v>44564.519432870373</v>
      </c>
    </row>
    <row r="4742" spans="1:5" ht="33" customHeight="1" x14ac:dyDescent="0.3">
      <c r="A4742" s="1" t="s">
        <v>42</v>
      </c>
      <c r="B4742" s="1" t="s">
        <v>5</v>
      </c>
      <c r="C4742" s="1" t="s">
        <v>2796</v>
      </c>
      <c r="D4742" s="3" t="s">
        <v>4606</v>
      </c>
      <c r="E4742" s="2">
        <v>44564.519745370373</v>
      </c>
    </row>
    <row r="4743" spans="1:5" ht="33" customHeight="1" x14ac:dyDescent="0.3">
      <c r="A4743" s="1" t="s">
        <v>23</v>
      </c>
      <c r="B4743" s="1" t="s">
        <v>5</v>
      </c>
      <c r="C4743" s="1" t="s">
        <v>2796</v>
      </c>
      <c r="D4743" s="3" t="s">
        <v>4607</v>
      </c>
      <c r="E4743" s="2">
        <v>44564.520138888889</v>
      </c>
    </row>
    <row r="4744" spans="1:5" ht="33" customHeight="1" x14ac:dyDescent="0.3">
      <c r="A4744" s="1" t="s">
        <v>4</v>
      </c>
      <c r="B4744" s="1" t="s">
        <v>13</v>
      </c>
      <c r="C4744" s="1" t="s">
        <v>2796</v>
      </c>
      <c r="D4744" s="3" t="s">
        <v>4608</v>
      </c>
      <c r="E4744" s="2">
        <v>44564.520578703705</v>
      </c>
    </row>
    <row r="4745" spans="1:5" ht="33" customHeight="1" x14ac:dyDescent="0.3">
      <c r="A4745" s="1" t="s">
        <v>4</v>
      </c>
      <c r="B4745" s="1" t="s">
        <v>5</v>
      </c>
      <c r="C4745" s="1" t="s">
        <v>2796</v>
      </c>
      <c r="D4745" s="3" t="e" cm="1">
        <f t="array" ref="D4745">- Hike/Compensate in CTC according to the market value
- leave encashment</f>
        <v>#NAME?</v>
      </c>
      <c r="E4745" s="2">
        <v>44564.522013888891</v>
      </c>
    </row>
    <row r="4746" spans="1:5" ht="33" customHeight="1" x14ac:dyDescent="0.3">
      <c r="A4746" s="1" t="s">
        <v>9</v>
      </c>
      <c r="B4746" s="1" t="s">
        <v>5</v>
      </c>
      <c r="C4746" s="1" t="s">
        <v>2796</v>
      </c>
      <c r="D4746" s="3" t="s">
        <v>4609</v>
      </c>
      <c r="E4746" s="2">
        <v>44564.522141203706</v>
      </c>
    </row>
    <row r="4747" spans="1:5" ht="33" customHeight="1" x14ac:dyDescent="0.3">
      <c r="A4747" s="1" t="s">
        <v>42</v>
      </c>
      <c r="B4747" s="1" t="s">
        <v>5</v>
      </c>
      <c r="C4747" s="1" t="s">
        <v>2796</v>
      </c>
      <c r="D4747" s="3" t="s">
        <v>4610</v>
      </c>
      <c r="E4747" s="2">
        <v>44564.522418981483</v>
      </c>
    </row>
    <row r="4748" spans="1:5" ht="33" customHeight="1" x14ac:dyDescent="0.3">
      <c r="A4748" s="1" t="s">
        <v>42</v>
      </c>
      <c r="B4748" s="1" t="s">
        <v>5</v>
      </c>
      <c r="C4748" s="1" t="s">
        <v>2796</v>
      </c>
      <c r="D4748" s="3" t="s">
        <v>4611</v>
      </c>
      <c r="E4748" s="2">
        <v>44564.522581018522</v>
      </c>
    </row>
    <row r="4749" spans="1:5" ht="33" customHeight="1" x14ac:dyDescent="0.3">
      <c r="A4749" s="1" t="s">
        <v>4</v>
      </c>
      <c r="B4749" s="1" t="s">
        <v>13</v>
      </c>
      <c r="C4749" s="1" t="s">
        <v>2796</v>
      </c>
      <c r="D4749" s="3" t="s">
        <v>4612</v>
      </c>
      <c r="E4749" s="2">
        <v>44564.523043981484</v>
      </c>
    </row>
    <row r="4750" spans="1:5" ht="33" customHeight="1" x14ac:dyDescent="0.3">
      <c r="A4750" s="1" t="s">
        <v>64</v>
      </c>
      <c r="B4750" s="1" t="s">
        <v>5</v>
      </c>
      <c r="C4750" s="1" t="s">
        <v>2796</v>
      </c>
      <c r="D4750" s="3" t="s">
        <v>4613</v>
      </c>
      <c r="E4750" s="2">
        <v>44564.524236111109</v>
      </c>
    </row>
    <row r="4751" spans="1:5" ht="33" customHeight="1" x14ac:dyDescent="0.3">
      <c r="A4751" s="1" t="s">
        <v>4</v>
      </c>
      <c r="B4751" s="1" t="s">
        <v>13</v>
      </c>
      <c r="C4751" s="1" t="s">
        <v>2796</v>
      </c>
      <c r="D4751" s="3" t="s">
        <v>4614</v>
      </c>
      <c r="E4751" s="2">
        <v>44564.524930555555</v>
      </c>
    </row>
    <row r="4752" spans="1:5" ht="33" customHeight="1" x14ac:dyDescent="0.3">
      <c r="A4752" s="1" t="s">
        <v>11</v>
      </c>
      <c r="B4752" s="1" t="s">
        <v>30</v>
      </c>
      <c r="C4752" s="1" t="s">
        <v>2796</v>
      </c>
      <c r="D4752" s="3" t="s">
        <v>4615</v>
      </c>
      <c r="E4752" s="2">
        <v>44564.525034722225</v>
      </c>
    </row>
    <row r="4753" spans="1:5" ht="33" customHeight="1" x14ac:dyDescent="0.3">
      <c r="A4753" s="1" t="s">
        <v>11</v>
      </c>
      <c r="B4753" s="1" t="s">
        <v>5</v>
      </c>
      <c r="C4753" s="1" t="s">
        <v>2796</v>
      </c>
      <c r="D4753" s="3" t="s">
        <v>4616</v>
      </c>
      <c r="E4753" s="2">
        <v>44564.52611111111</v>
      </c>
    </row>
    <row r="4754" spans="1:5" ht="33" customHeight="1" x14ac:dyDescent="0.3">
      <c r="A4754" s="1" t="s">
        <v>23</v>
      </c>
      <c r="B4754" s="1" t="s">
        <v>5</v>
      </c>
      <c r="C4754" s="1" t="s">
        <v>2796</v>
      </c>
      <c r="D4754" s="3" t="s">
        <v>4617</v>
      </c>
      <c r="E4754" s="2">
        <v>44564.527662037035</v>
      </c>
    </row>
    <row r="4755" spans="1:5" ht="33" customHeight="1" x14ac:dyDescent="0.3">
      <c r="A4755" s="1" t="s">
        <v>4</v>
      </c>
      <c r="B4755" s="1" t="s">
        <v>5</v>
      </c>
      <c r="C4755" s="1" t="s">
        <v>2796</v>
      </c>
      <c r="D4755" s="3" t="s">
        <v>4618</v>
      </c>
      <c r="E4755" s="2">
        <v>44564.528321759259</v>
      </c>
    </row>
    <row r="4756" spans="1:5" ht="33" customHeight="1" x14ac:dyDescent="0.3">
      <c r="A4756" s="1" t="s">
        <v>11</v>
      </c>
      <c r="B4756" s="1" t="s">
        <v>5</v>
      </c>
      <c r="C4756" s="1" t="s">
        <v>2796</v>
      </c>
      <c r="D4756" s="3" t="s">
        <v>4619</v>
      </c>
      <c r="E4756" s="2">
        <v>44564.528541666667</v>
      </c>
    </row>
    <row r="4757" spans="1:5" ht="33" customHeight="1" x14ac:dyDescent="0.3">
      <c r="A4757" s="1" t="s">
        <v>9</v>
      </c>
      <c r="B4757" s="1" t="s">
        <v>5</v>
      </c>
      <c r="C4757" s="1" t="s">
        <v>2796</v>
      </c>
      <c r="D4757" s="3" t="s">
        <v>4620</v>
      </c>
      <c r="E4757" s="2">
        <v>44564.529988425929</v>
      </c>
    </row>
    <row r="4758" spans="1:5" ht="33" customHeight="1" x14ac:dyDescent="0.3">
      <c r="A4758" s="1" t="s">
        <v>4</v>
      </c>
      <c r="B4758" s="1" t="s">
        <v>5</v>
      </c>
      <c r="C4758" s="1" t="s">
        <v>2796</v>
      </c>
      <c r="D4758" s="3" t="s">
        <v>4621</v>
      </c>
      <c r="E4758" s="2">
        <v>44564.530706018515</v>
      </c>
    </row>
    <row r="4759" spans="1:5" ht="33" customHeight="1" x14ac:dyDescent="0.3">
      <c r="A4759" s="1" t="s">
        <v>42</v>
      </c>
      <c r="B4759" s="1" t="s">
        <v>5</v>
      </c>
      <c r="C4759" s="1" t="s">
        <v>2796</v>
      </c>
      <c r="D4759" s="3" t="s">
        <v>4622</v>
      </c>
      <c r="E4759" s="2">
        <v>44564.530821759261</v>
      </c>
    </row>
    <row r="4760" spans="1:5" ht="33" customHeight="1" x14ac:dyDescent="0.3">
      <c r="A4760" s="1" t="s">
        <v>42</v>
      </c>
      <c r="B4760" s="1" t="s">
        <v>5</v>
      </c>
      <c r="C4760" s="1" t="s">
        <v>2796</v>
      </c>
      <c r="D4760" s="3" t="s">
        <v>4623</v>
      </c>
      <c r="E4760" s="2">
        <v>44564.532893518517</v>
      </c>
    </row>
    <row r="4761" spans="1:5" ht="33" customHeight="1" x14ac:dyDescent="0.3">
      <c r="A4761" s="1" t="s">
        <v>42</v>
      </c>
      <c r="B4761" s="1" t="s">
        <v>5</v>
      </c>
      <c r="C4761" s="1" t="s">
        <v>2796</v>
      </c>
      <c r="D4761" s="3" t="s">
        <v>4624</v>
      </c>
      <c r="E4761" s="2">
        <v>44564.535162037035</v>
      </c>
    </row>
    <row r="4762" spans="1:5" ht="33" customHeight="1" x14ac:dyDescent="0.3">
      <c r="A4762" s="1" t="s">
        <v>9</v>
      </c>
      <c r="B4762" s="1" t="s">
        <v>5</v>
      </c>
      <c r="C4762" s="1" t="s">
        <v>2796</v>
      </c>
      <c r="D4762" s="3" t="s">
        <v>4625</v>
      </c>
      <c r="E4762" s="2">
        <v>44564.536516203705</v>
      </c>
    </row>
    <row r="4763" spans="1:5" ht="33" customHeight="1" x14ac:dyDescent="0.3">
      <c r="A4763" s="1" t="s">
        <v>11</v>
      </c>
      <c r="B4763" s="1" t="s">
        <v>5</v>
      </c>
      <c r="C4763" s="1" t="s">
        <v>2796</v>
      </c>
      <c r="D4763" s="3" t="s">
        <v>4626</v>
      </c>
      <c r="E4763" s="2">
        <v>44564.537256944444</v>
      </c>
    </row>
    <row r="4764" spans="1:5" ht="33" customHeight="1" x14ac:dyDescent="0.3">
      <c r="A4764" s="1" t="s">
        <v>42</v>
      </c>
      <c r="B4764" s="1" t="s">
        <v>5</v>
      </c>
      <c r="C4764" s="1" t="s">
        <v>2796</v>
      </c>
      <c r="D4764" s="3" t="s">
        <v>4627</v>
      </c>
      <c r="E4764" s="2">
        <v>44564.53806712963</v>
      </c>
    </row>
    <row r="4765" spans="1:5" ht="33" customHeight="1" x14ac:dyDescent="0.3">
      <c r="A4765" s="1" t="s">
        <v>4</v>
      </c>
      <c r="B4765" s="1" t="s">
        <v>5</v>
      </c>
      <c r="C4765" s="1" t="s">
        <v>2796</v>
      </c>
      <c r="D4765" s="3" t="s">
        <v>4628</v>
      </c>
      <c r="E4765" s="2">
        <v>44564.539421296293</v>
      </c>
    </row>
    <row r="4766" spans="1:5" ht="33" customHeight="1" x14ac:dyDescent="0.3">
      <c r="A4766" s="1" t="s">
        <v>11</v>
      </c>
      <c r="B4766" s="1" t="s">
        <v>5</v>
      </c>
      <c r="C4766" s="1" t="s">
        <v>2796</v>
      </c>
      <c r="D4766" s="3" t="s">
        <v>4629</v>
      </c>
      <c r="E4766" s="2">
        <v>44564.540127314816</v>
      </c>
    </row>
    <row r="4767" spans="1:5" ht="33" customHeight="1" x14ac:dyDescent="0.3">
      <c r="A4767" s="1" t="s">
        <v>9</v>
      </c>
      <c r="B4767" s="1" t="s">
        <v>5</v>
      </c>
      <c r="C4767" s="1" t="s">
        <v>2796</v>
      </c>
      <c r="D4767" s="3" t="s">
        <v>4630</v>
      </c>
      <c r="E4767" s="2">
        <v>44564.540590277778</v>
      </c>
    </row>
    <row r="4768" spans="1:5" ht="33" customHeight="1" x14ac:dyDescent="0.3">
      <c r="A4768" s="1" t="s">
        <v>9</v>
      </c>
      <c r="B4768" s="1" t="s">
        <v>5</v>
      </c>
      <c r="C4768" s="1" t="s">
        <v>2796</v>
      </c>
      <c r="D4768" s="3" t="s">
        <v>4631</v>
      </c>
      <c r="E4768" s="2">
        <v>44564.542372685188</v>
      </c>
    </row>
    <row r="4769" spans="1:5" ht="33" customHeight="1" x14ac:dyDescent="0.3">
      <c r="A4769" s="1" t="s">
        <v>17</v>
      </c>
      <c r="B4769" s="1" t="s">
        <v>5</v>
      </c>
      <c r="C4769" s="1" t="s">
        <v>2796</v>
      </c>
      <c r="D4769" s="3" t="s">
        <v>4632</v>
      </c>
      <c r="E4769" s="2">
        <v>44564.542592592596</v>
      </c>
    </row>
    <row r="4770" spans="1:5" ht="33" customHeight="1" x14ac:dyDescent="0.3">
      <c r="A4770" s="1" t="s">
        <v>7</v>
      </c>
      <c r="B4770" s="1" t="s">
        <v>5</v>
      </c>
      <c r="C4770" s="1" t="s">
        <v>2796</v>
      </c>
      <c r="D4770" s="3" t="s">
        <v>4633</v>
      </c>
      <c r="E4770" s="2">
        <v>44564.54954861111</v>
      </c>
    </row>
    <row r="4771" spans="1:5" ht="33" customHeight="1" x14ac:dyDescent="0.3">
      <c r="A4771" s="1" t="s">
        <v>4</v>
      </c>
      <c r="B4771" s="1" t="s">
        <v>5</v>
      </c>
      <c r="C4771" s="1" t="s">
        <v>2796</v>
      </c>
      <c r="D4771" s="3" t="s">
        <v>4634</v>
      </c>
      <c r="E4771" s="2">
        <v>44564.55060185185</v>
      </c>
    </row>
    <row r="4772" spans="1:5" ht="33" customHeight="1" x14ac:dyDescent="0.3">
      <c r="A4772" s="1" t="s">
        <v>4</v>
      </c>
      <c r="B4772" s="1" t="s">
        <v>5</v>
      </c>
      <c r="C4772" s="1" t="s">
        <v>2796</v>
      </c>
      <c r="D4772" s="3" t="s">
        <v>4635</v>
      </c>
      <c r="E4772" s="2">
        <v>44564.551238425927</v>
      </c>
    </row>
    <row r="4773" spans="1:5" ht="33" customHeight="1" x14ac:dyDescent="0.3">
      <c r="A4773" s="1" t="s">
        <v>4</v>
      </c>
      <c r="B4773" s="1" t="s">
        <v>5</v>
      </c>
      <c r="C4773" s="1" t="s">
        <v>2796</v>
      </c>
      <c r="D4773" s="3" t="s">
        <v>4636</v>
      </c>
      <c r="E4773" s="2">
        <v>44564.552534722221</v>
      </c>
    </row>
    <row r="4774" spans="1:5" ht="33" customHeight="1" x14ac:dyDescent="0.3">
      <c r="A4774" s="1" t="s">
        <v>42</v>
      </c>
      <c r="B4774" s="1" t="s">
        <v>5</v>
      </c>
      <c r="C4774" s="1" t="s">
        <v>2796</v>
      </c>
      <c r="D4774" s="3" t="s">
        <v>4637</v>
      </c>
      <c r="E4774" s="2">
        <v>44564.557106481479</v>
      </c>
    </row>
    <row r="4775" spans="1:5" ht="33" customHeight="1" x14ac:dyDescent="0.3">
      <c r="A4775" s="1" t="s">
        <v>23</v>
      </c>
      <c r="B4775" s="1" t="s">
        <v>5</v>
      </c>
      <c r="C4775" s="1" t="s">
        <v>2796</v>
      </c>
      <c r="D4775" s="3" t="s">
        <v>4638</v>
      </c>
      <c r="E4775" s="2">
        <v>44564.55741898148</v>
      </c>
    </row>
    <row r="4776" spans="1:5" ht="33" customHeight="1" x14ac:dyDescent="0.3">
      <c r="A4776" s="1" t="s">
        <v>4</v>
      </c>
      <c r="B4776" s="1" t="s">
        <v>5</v>
      </c>
      <c r="C4776" s="1" t="s">
        <v>2796</v>
      </c>
      <c r="D4776" s="3" t="s">
        <v>4639</v>
      </c>
      <c r="E4776" s="2">
        <v>44564.557696759257</v>
      </c>
    </row>
    <row r="4777" spans="1:5" ht="33" customHeight="1" x14ac:dyDescent="0.3">
      <c r="A4777" s="1" t="s">
        <v>893</v>
      </c>
      <c r="B4777" s="1" t="s">
        <v>5</v>
      </c>
      <c r="C4777" s="1" t="s">
        <v>2796</v>
      </c>
      <c r="D4777" s="3" t="s">
        <v>4640</v>
      </c>
      <c r="E4777" s="2">
        <v>44564.558715277781</v>
      </c>
    </row>
    <row r="4778" spans="1:5" ht="33" customHeight="1" x14ac:dyDescent="0.3">
      <c r="A4778" s="1" t="s">
        <v>4</v>
      </c>
      <c r="B4778" s="1" t="s">
        <v>13</v>
      </c>
      <c r="C4778" s="1" t="s">
        <v>2796</v>
      </c>
      <c r="D4778" s="3" t="s">
        <v>4641</v>
      </c>
      <c r="E4778" s="2">
        <v>44564.561412037037</v>
      </c>
    </row>
    <row r="4779" spans="1:5" ht="33" customHeight="1" x14ac:dyDescent="0.3">
      <c r="A4779" s="1" t="s">
        <v>4</v>
      </c>
      <c r="B4779" s="1" t="s">
        <v>5</v>
      </c>
      <c r="C4779" s="1" t="s">
        <v>2796</v>
      </c>
      <c r="D4779" s="3" t="s">
        <v>4642</v>
      </c>
      <c r="E4779" s="2">
        <v>44564.561423611114</v>
      </c>
    </row>
    <row r="4780" spans="1:5" ht="33" customHeight="1" x14ac:dyDescent="0.3">
      <c r="A4780" s="1" t="s">
        <v>11</v>
      </c>
      <c r="B4780" s="1" t="s">
        <v>5</v>
      </c>
      <c r="C4780" s="1" t="s">
        <v>2796</v>
      </c>
      <c r="D4780" s="3" t="s">
        <v>4643</v>
      </c>
      <c r="E4780" s="2">
        <v>44564.564502314817</v>
      </c>
    </row>
    <row r="4781" spans="1:5" ht="33" customHeight="1" x14ac:dyDescent="0.3">
      <c r="A4781" s="1" t="s">
        <v>17</v>
      </c>
      <c r="B4781" s="1" t="s">
        <v>5</v>
      </c>
      <c r="C4781" s="1" t="s">
        <v>2796</v>
      </c>
      <c r="D4781" s="3" t="s">
        <v>4644</v>
      </c>
      <c r="E4781" s="2">
        <v>44564.567986111113</v>
      </c>
    </row>
    <row r="4782" spans="1:5" ht="33" customHeight="1" x14ac:dyDescent="0.3">
      <c r="A4782" s="1" t="s">
        <v>42</v>
      </c>
      <c r="B4782" s="1" t="s">
        <v>5</v>
      </c>
      <c r="C4782" s="1" t="s">
        <v>2796</v>
      </c>
      <c r="D4782" s="3" t="s">
        <v>4645</v>
      </c>
      <c r="E4782" s="2">
        <v>44564.569664351853</v>
      </c>
    </row>
    <row r="4783" spans="1:5" ht="33" customHeight="1" x14ac:dyDescent="0.3">
      <c r="A4783" s="1" t="s">
        <v>64</v>
      </c>
      <c r="B4783" s="1" t="s">
        <v>2239</v>
      </c>
      <c r="C4783" s="1" t="s">
        <v>2796</v>
      </c>
      <c r="D4783" s="3" t="s">
        <v>4646</v>
      </c>
      <c r="E4783" s="2">
        <v>44564.572002314817</v>
      </c>
    </row>
    <row r="4784" spans="1:5" ht="33" customHeight="1" x14ac:dyDescent="0.3">
      <c r="A4784" s="1" t="s">
        <v>7</v>
      </c>
      <c r="B4784" s="1" t="s">
        <v>5</v>
      </c>
      <c r="C4784" s="1" t="s">
        <v>2796</v>
      </c>
      <c r="D4784" s="3" t="s">
        <v>4647</v>
      </c>
      <c r="E4784" s="2">
        <v>44564.57199074074</v>
      </c>
    </row>
    <row r="4785" spans="1:5" ht="33" customHeight="1" x14ac:dyDescent="0.3">
      <c r="A4785" s="1" t="s">
        <v>42</v>
      </c>
      <c r="B4785" s="1" t="s">
        <v>5</v>
      </c>
      <c r="C4785" s="1" t="s">
        <v>2796</v>
      </c>
      <c r="D4785" s="3" t="s">
        <v>4648</v>
      </c>
      <c r="E4785" s="2">
        <v>44564.57603009259</v>
      </c>
    </row>
    <row r="4786" spans="1:5" ht="33" customHeight="1" x14ac:dyDescent="0.3">
      <c r="A4786" s="1" t="s">
        <v>23</v>
      </c>
      <c r="B4786" s="1" t="s">
        <v>13</v>
      </c>
      <c r="C4786" s="1" t="s">
        <v>2796</v>
      </c>
      <c r="D4786" s="3" t="s">
        <v>4649</v>
      </c>
      <c r="E4786" s="2">
        <v>44564.5780787037</v>
      </c>
    </row>
    <row r="4787" spans="1:5" ht="33" customHeight="1" x14ac:dyDescent="0.3">
      <c r="A4787" s="1" t="s">
        <v>7</v>
      </c>
      <c r="B4787" s="1" t="s">
        <v>5</v>
      </c>
      <c r="C4787" s="1" t="s">
        <v>2796</v>
      </c>
      <c r="D4787" s="3" t="s">
        <v>4650</v>
      </c>
      <c r="E4787" s="2">
        <v>44564.579513888886</v>
      </c>
    </row>
    <row r="4788" spans="1:5" ht="33" customHeight="1" x14ac:dyDescent="0.3">
      <c r="A4788" s="1" t="s">
        <v>4</v>
      </c>
      <c r="B4788" s="1" t="s">
        <v>5</v>
      </c>
      <c r="C4788" s="1" t="s">
        <v>2796</v>
      </c>
      <c r="D4788" s="3" t="s">
        <v>4651</v>
      </c>
      <c r="E4788" s="2">
        <v>44564.582696759258</v>
      </c>
    </row>
    <row r="4789" spans="1:5" ht="33" customHeight="1" x14ac:dyDescent="0.3">
      <c r="A4789" s="1" t="s">
        <v>11</v>
      </c>
      <c r="B4789" s="1" t="s">
        <v>13</v>
      </c>
      <c r="C4789" s="1" t="s">
        <v>2796</v>
      </c>
      <c r="D4789" s="3" t="s">
        <v>4652</v>
      </c>
      <c r="E4789" s="2">
        <v>44564.583553240744</v>
      </c>
    </row>
    <row r="4790" spans="1:5" ht="33" customHeight="1" x14ac:dyDescent="0.3">
      <c r="A4790" s="1" t="s">
        <v>42</v>
      </c>
      <c r="B4790" s="1" t="s">
        <v>5</v>
      </c>
      <c r="C4790" s="1" t="s">
        <v>2796</v>
      </c>
      <c r="D4790" s="3" t="s">
        <v>4653</v>
      </c>
      <c r="E4790" s="2">
        <v>44564.583993055552</v>
      </c>
    </row>
    <row r="4791" spans="1:5" ht="33" customHeight="1" x14ac:dyDescent="0.3">
      <c r="A4791" s="1" t="s">
        <v>48</v>
      </c>
      <c r="B4791" s="1" t="s">
        <v>5</v>
      </c>
      <c r="C4791" s="1" t="s">
        <v>2796</v>
      </c>
      <c r="D4791" s="3" t="s">
        <v>4654</v>
      </c>
      <c r="E4791" s="2">
        <v>44564.587569444448</v>
      </c>
    </row>
    <row r="4792" spans="1:5" ht="33" customHeight="1" x14ac:dyDescent="0.3">
      <c r="A4792" s="1" t="s">
        <v>48</v>
      </c>
      <c r="B4792" s="1" t="s">
        <v>5</v>
      </c>
      <c r="C4792" s="1" t="s">
        <v>2796</v>
      </c>
      <c r="D4792" s="3" t="s">
        <v>4655</v>
      </c>
      <c r="E4792" s="2">
        <v>44564.587604166663</v>
      </c>
    </row>
    <row r="4793" spans="1:5" ht="33" customHeight="1" x14ac:dyDescent="0.3">
      <c r="A4793" s="1" t="s">
        <v>4</v>
      </c>
      <c r="B4793" s="1" t="s">
        <v>5</v>
      </c>
      <c r="C4793" s="1" t="s">
        <v>2796</v>
      </c>
      <c r="D4793" s="3" t="s">
        <v>4656</v>
      </c>
      <c r="E4793" s="2">
        <v>44564.587800925925</v>
      </c>
    </row>
    <row r="4794" spans="1:5" ht="33" customHeight="1" x14ac:dyDescent="0.3">
      <c r="A4794" s="1" t="s">
        <v>48</v>
      </c>
      <c r="B4794" s="1" t="s">
        <v>5</v>
      </c>
      <c r="C4794" s="1" t="s">
        <v>2796</v>
      </c>
      <c r="D4794" s="3" t="s">
        <v>4657</v>
      </c>
      <c r="E4794" s="2">
        <v>44564.588773148149</v>
      </c>
    </row>
    <row r="4795" spans="1:5" ht="33" customHeight="1" x14ac:dyDescent="0.3">
      <c r="A4795" s="1" t="s">
        <v>4</v>
      </c>
      <c r="B4795" s="1" t="s">
        <v>5</v>
      </c>
      <c r="C4795" s="1" t="s">
        <v>2796</v>
      </c>
      <c r="D4795" s="3" t="s">
        <v>4658</v>
      </c>
      <c r="E4795" s="2">
        <v>44564.591527777775</v>
      </c>
    </row>
    <row r="4796" spans="1:5" ht="33" customHeight="1" x14ac:dyDescent="0.3">
      <c r="A4796" s="1" t="s">
        <v>42</v>
      </c>
      <c r="B4796" s="1" t="s">
        <v>5</v>
      </c>
      <c r="C4796" s="1" t="s">
        <v>2796</v>
      </c>
      <c r="D4796" s="3" t="s">
        <v>4659</v>
      </c>
      <c r="E4796" s="2">
        <v>44564.59306712963</v>
      </c>
    </row>
    <row r="4797" spans="1:5" ht="33" customHeight="1" x14ac:dyDescent="0.3">
      <c r="A4797" s="1" t="s">
        <v>4</v>
      </c>
      <c r="B4797" s="1" t="s">
        <v>5</v>
      </c>
      <c r="C4797" s="1" t="s">
        <v>2796</v>
      </c>
      <c r="D4797" s="3" t="s">
        <v>4660</v>
      </c>
      <c r="E4797" s="2">
        <v>44564.594386574077</v>
      </c>
    </row>
    <row r="4798" spans="1:5" ht="33" customHeight="1" x14ac:dyDescent="0.3">
      <c r="A4798" s="1" t="s">
        <v>4</v>
      </c>
      <c r="B4798" s="1" t="s">
        <v>1438</v>
      </c>
      <c r="C4798" s="1" t="s">
        <v>2796</v>
      </c>
      <c r="D4798" s="3" t="s">
        <v>4661</v>
      </c>
      <c r="E4798" s="2">
        <v>44564.597418981481</v>
      </c>
    </row>
    <row r="4799" spans="1:5" ht="33" customHeight="1" x14ac:dyDescent="0.3">
      <c r="A4799" s="1" t="s">
        <v>11</v>
      </c>
      <c r="B4799" s="1" t="s">
        <v>5</v>
      </c>
      <c r="C4799" s="1" t="s">
        <v>2796</v>
      </c>
      <c r="D4799" s="3" t="s">
        <v>4662</v>
      </c>
      <c r="E4799" s="2">
        <v>44564.601111111115</v>
      </c>
    </row>
    <row r="4800" spans="1:5" ht="33" customHeight="1" x14ac:dyDescent="0.3">
      <c r="A4800" s="1" t="s">
        <v>9</v>
      </c>
      <c r="B4800" s="1" t="s">
        <v>5</v>
      </c>
      <c r="C4800" s="1" t="s">
        <v>2796</v>
      </c>
      <c r="D4800" s="3" t="s">
        <v>4663</v>
      </c>
      <c r="E4800" s="2">
        <v>44564.604502314818</v>
      </c>
    </row>
    <row r="4801" spans="1:5" ht="33" customHeight="1" x14ac:dyDescent="0.3">
      <c r="A4801" s="1" t="s">
        <v>4</v>
      </c>
      <c r="B4801" s="1" t="s">
        <v>5</v>
      </c>
      <c r="C4801" s="1" t="s">
        <v>2796</v>
      </c>
      <c r="D4801" s="3" t="s">
        <v>4664</v>
      </c>
      <c r="E4801" s="2">
        <v>44564.606215277781</v>
      </c>
    </row>
    <row r="4802" spans="1:5" ht="33" customHeight="1" x14ac:dyDescent="0.3">
      <c r="A4802" s="1" t="s">
        <v>9</v>
      </c>
      <c r="B4802" s="1" t="s">
        <v>5</v>
      </c>
      <c r="C4802" s="1" t="s">
        <v>2796</v>
      </c>
      <c r="D4802" s="3" t="s">
        <v>4665</v>
      </c>
      <c r="E4802" s="2">
        <v>44564.606828703705</v>
      </c>
    </row>
    <row r="4803" spans="1:5" ht="33" customHeight="1" x14ac:dyDescent="0.3">
      <c r="A4803" s="1" t="s">
        <v>9</v>
      </c>
      <c r="B4803" s="1" t="s">
        <v>5</v>
      </c>
      <c r="C4803" s="1" t="s">
        <v>2796</v>
      </c>
      <c r="D4803" s="3" t="s">
        <v>4666</v>
      </c>
      <c r="E4803" s="2">
        <v>44564.606990740744</v>
      </c>
    </row>
    <row r="4804" spans="1:5" ht="33" customHeight="1" x14ac:dyDescent="0.3">
      <c r="A4804" s="1" t="s">
        <v>4</v>
      </c>
      <c r="B4804" s="1" t="s">
        <v>5</v>
      </c>
      <c r="C4804" s="1" t="s">
        <v>2796</v>
      </c>
      <c r="D4804" s="3" t="s">
        <v>4667</v>
      </c>
      <c r="E4804" s="2">
        <v>44564.614247685182</v>
      </c>
    </row>
    <row r="4805" spans="1:5" ht="33" customHeight="1" x14ac:dyDescent="0.3">
      <c r="A4805" s="1" t="s">
        <v>9</v>
      </c>
      <c r="B4805" s="1" t="s">
        <v>5</v>
      </c>
      <c r="C4805" s="1" t="s">
        <v>2796</v>
      </c>
      <c r="D4805" s="3" t="s">
        <v>4668</v>
      </c>
      <c r="E4805" s="2">
        <v>44564.617766203701</v>
      </c>
    </row>
    <row r="4806" spans="1:5" ht="33" customHeight="1" x14ac:dyDescent="0.3">
      <c r="A4806" s="1" t="s">
        <v>4</v>
      </c>
      <c r="B4806" s="1" t="s">
        <v>5</v>
      </c>
      <c r="C4806" s="1" t="s">
        <v>2796</v>
      </c>
      <c r="D4806" s="3" t="s">
        <v>4669</v>
      </c>
      <c r="E4806" s="2">
        <v>44564.618101851855</v>
      </c>
    </row>
    <row r="4807" spans="1:5" ht="33" customHeight="1" x14ac:dyDescent="0.3">
      <c r="A4807" s="1" t="s">
        <v>11</v>
      </c>
      <c r="B4807" s="1" t="s">
        <v>5</v>
      </c>
      <c r="C4807" s="1" t="s">
        <v>2796</v>
      </c>
      <c r="D4807" s="3" t="s">
        <v>4670</v>
      </c>
      <c r="E4807" s="2">
        <v>44564.624432870369</v>
      </c>
    </row>
    <row r="4808" spans="1:5" ht="33" customHeight="1" x14ac:dyDescent="0.3">
      <c r="A4808" s="1" t="s">
        <v>11</v>
      </c>
      <c r="B4808" s="1" t="s">
        <v>5</v>
      </c>
      <c r="C4808" s="1" t="s">
        <v>2796</v>
      </c>
      <c r="D4808" s="3" t="s">
        <v>4671</v>
      </c>
      <c r="E4808" s="2">
        <v>44564.627210648148</v>
      </c>
    </row>
    <row r="4809" spans="1:5" ht="33" customHeight="1" x14ac:dyDescent="0.3">
      <c r="A4809" s="1" t="s">
        <v>9</v>
      </c>
      <c r="B4809" s="1" t="s">
        <v>5</v>
      </c>
      <c r="C4809" s="1" t="s">
        <v>2796</v>
      </c>
      <c r="D4809" s="3" t="s">
        <v>4672</v>
      </c>
      <c r="E4809" s="2">
        <v>44564.627951388888</v>
      </c>
    </row>
    <row r="4810" spans="1:5" ht="33" customHeight="1" x14ac:dyDescent="0.3">
      <c r="A4810" s="1" t="s">
        <v>7</v>
      </c>
      <c r="B4810" s="1" t="s">
        <v>30</v>
      </c>
      <c r="C4810" s="1" t="s">
        <v>2796</v>
      </c>
      <c r="D4810" s="3" t="s">
        <v>4673</v>
      </c>
      <c r="E4810" s="2">
        <v>44564.627986111111</v>
      </c>
    </row>
    <row r="4811" spans="1:5" ht="33" customHeight="1" x14ac:dyDescent="0.3">
      <c r="A4811" s="1" t="s">
        <v>42</v>
      </c>
      <c r="B4811" s="1" t="s">
        <v>30</v>
      </c>
      <c r="C4811" s="1" t="s">
        <v>2796</v>
      </c>
      <c r="D4811" s="3" t="s">
        <v>4674</v>
      </c>
      <c r="E4811" s="2">
        <v>44564.629699074074</v>
      </c>
    </row>
    <row r="4812" spans="1:5" ht="33" customHeight="1" x14ac:dyDescent="0.3">
      <c r="A4812" s="1" t="s">
        <v>4</v>
      </c>
      <c r="B4812" s="1" t="s">
        <v>13</v>
      </c>
      <c r="C4812" s="1" t="s">
        <v>2796</v>
      </c>
      <c r="D4812" s="3" t="s">
        <v>4675</v>
      </c>
      <c r="E4812" s="2">
        <v>44564.631215277775</v>
      </c>
    </row>
    <row r="4813" spans="1:5" ht="33" customHeight="1" x14ac:dyDescent="0.3">
      <c r="A4813" s="1" t="s">
        <v>4</v>
      </c>
      <c r="B4813" s="1" t="s">
        <v>5</v>
      </c>
      <c r="C4813" s="1" t="s">
        <v>2796</v>
      </c>
      <c r="D4813" s="3" t="s">
        <v>4676</v>
      </c>
      <c r="E4813" s="2">
        <v>44564.631284722222</v>
      </c>
    </row>
    <row r="4814" spans="1:5" ht="33" customHeight="1" x14ac:dyDescent="0.3">
      <c r="A4814" s="1" t="s">
        <v>48</v>
      </c>
      <c r="B4814" s="1" t="s">
        <v>1438</v>
      </c>
      <c r="C4814" s="1" t="s">
        <v>2796</v>
      </c>
      <c r="D4814" s="3" t="s">
        <v>4677</v>
      </c>
      <c r="E4814" s="2">
        <v>44564.635057870371</v>
      </c>
    </row>
    <row r="4815" spans="1:5" ht="33" customHeight="1" x14ac:dyDescent="0.3">
      <c r="A4815" s="1" t="s">
        <v>4</v>
      </c>
      <c r="B4815" s="1" t="s">
        <v>5</v>
      </c>
      <c r="C4815" s="1" t="s">
        <v>2796</v>
      </c>
      <c r="D4815" s="3"/>
      <c r="E4815" s="2">
        <v>44564.640601851854</v>
      </c>
    </row>
    <row r="4816" spans="1:5" ht="33" customHeight="1" x14ac:dyDescent="0.3">
      <c r="A4816" s="1" t="s">
        <v>42</v>
      </c>
      <c r="B4816" s="1" t="s">
        <v>5</v>
      </c>
      <c r="C4816" s="1" t="s">
        <v>2796</v>
      </c>
      <c r="D4816" s="3" t="s">
        <v>4678</v>
      </c>
      <c r="E4816" s="2">
        <v>44564.641192129631</v>
      </c>
    </row>
    <row r="4817" spans="1:5" ht="33" customHeight="1" x14ac:dyDescent="0.3">
      <c r="A4817" s="1" t="s">
        <v>42</v>
      </c>
      <c r="B4817" s="1" t="s">
        <v>5</v>
      </c>
      <c r="C4817" s="1" t="s">
        <v>2796</v>
      </c>
      <c r="D4817" s="3" t="s">
        <v>4679</v>
      </c>
      <c r="E4817" s="2">
        <v>44564.645543981482</v>
      </c>
    </row>
    <row r="4818" spans="1:5" ht="33" customHeight="1" x14ac:dyDescent="0.3">
      <c r="A4818" s="1" t="s">
        <v>4</v>
      </c>
      <c r="B4818" s="1" t="s">
        <v>5</v>
      </c>
      <c r="C4818" s="1" t="s">
        <v>2796</v>
      </c>
      <c r="D4818" s="3" t="s">
        <v>4680</v>
      </c>
      <c r="E4818" s="2">
        <v>44564.647592592592</v>
      </c>
    </row>
    <row r="4819" spans="1:5" ht="33" customHeight="1" x14ac:dyDescent="0.3">
      <c r="A4819" s="1" t="s">
        <v>7</v>
      </c>
      <c r="B4819" s="1" t="s">
        <v>5</v>
      </c>
      <c r="C4819" s="1" t="s">
        <v>2796</v>
      </c>
      <c r="D4819" s="3" t="s">
        <v>4681</v>
      </c>
      <c r="E4819" s="2">
        <v>44564.652233796296</v>
      </c>
    </row>
    <row r="4820" spans="1:5" ht="33" customHeight="1" x14ac:dyDescent="0.3">
      <c r="A4820" s="1" t="s">
        <v>4</v>
      </c>
      <c r="B4820" s="1" t="s">
        <v>5</v>
      </c>
      <c r="C4820" s="1" t="s">
        <v>2796</v>
      </c>
      <c r="D4820" s="3" t="s">
        <v>4682</v>
      </c>
      <c r="E4820" s="2">
        <v>44564.659016203703</v>
      </c>
    </row>
    <row r="4821" spans="1:5" ht="33" customHeight="1" x14ac:dyDescent="0.3">
      <c r="A4821" s="1" t="s">
        <v>4</v>
      </c>
      <c r="B4821" s="1" t="s">
        <v>5</v>
      </c>
      <c r="C4821" s="1" t="s">
        <v>2796</v>
      </c>
      <c r="D4821" s="3" t="s">
        <v>4683</v>
      </c>
      <c r="E4821" s="2">
        <v>44564.660358796296</v>
      </c>
    </row>
    <row r="4822" spans="1:5" ht="33" customHeight="1" x14ac:dyDescent="0.3">
      <c r="A4822" s="1" t="s">
        <v>9</v>
      </c>
      <c r="B4822" s="1" t="s">
        <v>5</v>
      </c>
      <c r="C4822" s="1" t="s">
        <v>2796</v>
      </c>
      <c r="D4822" s="3" t="s">
        <v>4684</v>
      </c>
      <c r="E4822" s="2">
        <v>44564.669664351852</v>
      </c>
    </row>
    <row r="4823" spans="1:5" ht="33" customHeight="1" x14ac:dyDescent="0.3">
      <c r="A4823" s="1" t="s">
        <v>42</v>
      </c>
      <c r="B4823" s="1" t="s">
        <v>5</v>
      </c>
      <c r="C4823" s="1" t="s">
        <v>2796</v>
      </c>
      <c r="D4823" s="3" t="s">
        <v>4685</v>
      </c>
      <c r="E4823" s="2">
        <v>44564.669849537036</v>
      </c>
    </row>
    <row r="4824" spans="1:5" ht="33" customHeight="1" x14ac:dyDescent="0.3">
      <c r="A4824" s="1" t="s">
        <v>23</v>
      </c>
      <c r="B4824" s="1" t="s">
        <v>30</v>
      </c>
      <c r="C4824" s="1" t="s">
        <v>2796</v>
      </c>
      <c r="D4824" s="3" t="s">
        <v>4686</v>
      </c>
      <c r="E4824" s="2">
        <v>44564.671134259261</v>
      </c>
    </row>
    <row r="4825" spans="1:5" ht="33" customHeight="1" x14ac:dyDescent="0.3">
      <c r="A4825" s="1" t="s">
        <v>23</v>
      </c>
      <c r="B4825" s="1" t="s">
        <v>13</v>
      </c>
      <c r="C4825" s="1" t="s">
        <v>2796</v>
      </c>
      <c r="D4825" s="3" t="s">
        <v>4687</v>
      </c>
      <c r="E4825" s="2">
        <v>44564.672673611109</v>
      </c>
    </row>
    <row r="4826" spans="1:5" ht="33" customHeight="1" x14ac:dyDescent="0.3">
      <c r="A4826" s="1" t="s">
        <v>9</v>
      </c>
      <c r="B4826" s="1" t="s">
        <v>5</v>
      </c>
      <c r="C4826" s="1" t="s">
        <v>2796</v>
      </c>
      <c r="D4826" s="3" t="s">
        <v>4688</v>
      </c>
      <c r="E4826" s="2">
        <v>44564.6797337963</v>
      </c>
    </row>
    <row r="4827" spans="1:5" ht="33" customHeight="1" x14ac:dyDescent="0.3">
      <c r="A4827" s="1" t="s">
        <v>23</v>
      </c>
      <c r="B4827" s="1" t="s">
        <v>5</v>
      </c>
      <c r="C4827" s="1" t="s">
        <v>2796</v>
      </c>
      <c r="D4827" s="3" t="s">
        <v>4689</v>
      </c>
      <c r="E4827" s="2">
        <v>44564.687222222223</v>
      </c>
    </row>
    <row r="4828" spans="1:5" ht="33" customHeight="1" x14ac:dyDescent="0.3">
      <c r="A4828" s="1" t="s">
        <v>4</v>
      </c>
      <c r="B4828" s="1" t="s">
        <v>5</v>
      </c>
      <c r="C4828" s="1" t="s">
        <v>2796</v>
      </c>
      <c r="D4828" s="3" t="s">
        <v>4690</v>
      </c>
      <c r="E4828" s="2">
        <v>44564.691342592596</v>
      </c>
    </row>
    <row r="4829" spans="1:5" ht="33" customHeight="1" x14ac:dyDescent="0.3">
      <c r="A4829" s="1" t="s">
        <v>4</v>
      </c>
      <c r="B4829" s="1" t="s">
        <v>5</v>
      </c>
      <c r="C4829" s="1" t="s">
        <v>2796</v>
      </c>
      <c r="D4829" s="3" t="s">
        <v>4691</v>
      </c>
      <c r="E4829" s="2">
        <v>44564.693379629629</v>
      </c>
    </row>
    <row r="4830" spans="1:5" ht="33" customHeight="1" x14ac:dyDescent="0.3">
      <c r="A4830" s="1" t="s">
        <v>64</v>
      </c>
      <c r="B4830" s="1" t="s">
        <v>5</v>
      </c>
      <c r="C4830" s="1" t="s">
        <v>2796</v>
      </c>
      <c r="D4830" s="3" t="s">
        <v>4692</v>
      </c>
      <c r="E4830" s="2">
        <v>44564.695937500001</v>
      </c>
    </row>
    <row r="4831" spans="1:5" ht="33" customHeight="1" x14ac:dyDescent="0.3">
      <c r="A4831" s="1" t="s">
        <v>48</v>
      </c>
      <c r="B4831" s="1" t="s">
        <v>5</v>
      </c>
      <c r="C4831" s="1" t="s">
        <v>2796</v>
      </c>
      <c r="D4831" s="3" t="s">
        <v>4693</v>
      </c>
      <c r="E4831" s="2">
        <v>44564.71912037037</v>
      </c>
    </row>
    <row r="4832" spans="1:5" ht="33" customHeight="1" x14ac:dyDescent="0.3">
      <c r="A4832" s="1" t="s">
        <v>4</v>
      </c>
      <c r="B4832" s="1" t="s">
        <v>5</v>
      </c>
      <c r="C4832" s="1" t="s">
        <v>2796</v>
      </c>
      <c r="D4832" s="3" t="s">
        <v>4694</v>
      </c>
      <c r="E4832" s="2">
        <v>44564.732442129629</v>
      </c>
    </row>
    <row r="4833" spans="1:5" ht="33" customHeight="1" x14ac:dyDescent="0.3">
      <c r="A4833" s="1" t="s">
        <v>9</v>
      </c>
      <c r="B4833" s="1" t="s">
        <v>5</v>
      </c>
      <c r="C4833" s="1" t="s">
        <v>2796</v>
      </c>
      <c r="D4833" s="3" t="s">
        <v>4695</v>
      </c>
      <c r="E4833" s="2">
        <v>44564.733148148145</v>
      </c>
    </row>
    <row r="4834" spans="1:5" ht="33" customHeight="1" x14ac:dyDescent="0.3">
      <c r="A4834" s="1" t="s">
        <v>11</v>
      </c>
      <c r="B4834" s="1" t="s">
        <v>5</v>
      </c>
      <c r="C4834" s="1" t="s">
        <v>2796</v>
      </c>
      <c r="D4834" s="3" t="s">
        <v>4696</v>
      </c>
      <c r="E4834" s="2">
        <v>44564.751793981479</v>
      </c>
    </row>
    <row r="4835" spans="1:5" ht="33" customHeight="1" x14ac:dyDescent="0.3">
      <c r="A4835" s="1" t="s">
        <v>17</v>
      </c>
      <c r="B4835" s="1" t="s">
        <v>5</v>
      </c>
      <c r="C4835" s="1" t="s">
        <v>2796</v>
      </c>
      <c r="D4835" s="3" t="s">
        <v>4697</v>
      </c>
      <c r="E4835" s="2">
        <v>44564.766122685185</v>
      </c>
    </row>
    <row r="4836" spans="1:5" ht="33" customHeight="1" x14ac:dyDescent="0.3">
      <c r="A4836" s="1" t="s">
        <v>9</v>
      </c>
      <c r="B4836" s="1" t="s">
        <v>5</v>
      </c>
      <c r="C4836" s="1" t="s">
        <v>2796</v>
      </c>
      <c r="D4836" s="3" t="s">
        <v>4698</v>
      </c>
      <c r="E4836" s="2">
        <v>44564.78533564815</v>
      </c>
    </row>
    <row r="4837" spans="1:5" ht="33" customHeight="1" x14ac:dyDescent="0.3">
      <c r="A4837" s="1" t="s">
        <v>4</v>
      </c>
      <c r="B4837" s="1" t="s">
        <v>5</v>
      </c>
      <c r="C4837" s="1" t="s">
        <v>2796</v>
      </c>
      <c r="D4837" s="3" t="s">
        <v>4699</v>
      </c>
      <c r="E4837" s="2">
        <v>44564.786099537036</v>
      </c>
    </row>
    <row r="4838" spans="1:5" ht="33" customHeight="1" x14ac:dyDescent="0.3">
      <c r="A4838" s="1" t="s">
        <v>23</v>
      </c>
      <c r="B4838" s="1" t="s">
        <v>5</v>
      </c>
      <c r="C4838" s="1" t="s">
        <v>2796</v>
      </c>
      <c r="D4838" s="3" t="s">
        <v>4700</v>
      </c>
      <c r="E4838" s="2">
        <v>44564.806400462963</v>
      </c>
    </row>
    <row r="4839" spans="1:5" ht="33" customHeight="1" x14ac:dyDescent="0.3">
      <c r="A4839" s="1" t="s">
        <v>4</v>
      </c>
      <c r="B4839" s="1" t="s">
        <v>13</v>
      </c>
      <c r="C4839" s="1" t="s">
        <v>2796</v>
      </c>
      <c r="D4839" s="3" t="s">
        <v>4701</v>
      </c>
      <c r="E4839" s="2">
        <v>44564.812858796293</v>
      </c>
    </row>
    <row r="4840" spans="1:5" ht="33" customHeight="1" x14ac:dyDescent="0.3">
      <c r="A4840" s="1" t="s">
        <v>42</v>
      </c>
      <c r="B4840" s="1" t="s">
        <v>5</v>
      </c>
      <c r="C4840" s="1" t="s">
        <v>2796</v>
      </c>
      <c r="D4840" s="3" t="s">
        <v>4702</v>
      </c>
      <c r="E4840" s="2">
        <v>44564.830590277779</v>
      </c>
    </row>
    <row r="4841" spans="1:5" ht="33" customHeight="1" x14ac:dyDescent="0.3">
      <c r="A4841" s="1" t="s">
        <v>42</v>
      </c>
      <c r="B4841" s="1" t="s">
        <v>30</v>
      </c>
      <c r="C4841" s="1" t="s">
        <v>2796</v>
      </c>
      <c r="D4841" s="3" t="s">
        <v>4703</v>
      </c>
      <c r="E4841" s="2">
        <v>44564.845949074072</v>
      </c>
    </row>
    <row r="4842" spans="1:5" ht="33" customHeight="1" x14ac:dyDescent="0.3">
      <c r="A4842" s="1" t="s">
        <v>4</v>
      </c>
      <c r="B4842" s="1" t="s">
        <v>1438</v>
      </c>
      <c r="C4842" s="1" t="s">
        <v>2796</v>
      </c>
      <c r="D4842" s="3" t="s">
        <v>4704</v>
      </c>
      <c r="E4842" s="2">
        <v>44564.858668981484</v>
      </c>
    </row>
    <row r="4843" spans="1:5" ht="33" customHeight="1" x14ac:dyDescent="0.3">
      <c r="A4843" s="1" t="s">
        <v>9</v>
      </c>
      <c r="B4843" s="1" t="s">
        <v>13</v>
      </c>
      <c r="C4843" s="1" t="s">
        <v>2796</v>
      </c>
      <c r="D4843" s="3" t="s">
        <v>4705</v>
      </c>
      <c r="E4843" s="2">
        <v>44565.017835648148</v>
      </c>
    </row>
    <row r="4844" spans="1:5" ht="33" customHeight="1" x14ac:dyDescent="0.3">
      <c r="A4844" s="1" t="s">
        <v>11</v>
      </c>
      <c r="B4844" s="1" t="s">
        <v>13</v>
      </c>
      <c r="C4844" s="1" t="s">
        <v>2796</v>
      </c>
      <c r="D4844" s="3" t="s">
        <v>4706</v>
      </c>
      <c r="E4844" s="2">
        <v>44565.047881944447</v>
      </c>
    </row>
    <row r="4845" spans="1:5" ht="33" customHeight="1" x14ac:dyDescent="0.3">
      <c r="A4845" s="1" t="s">
        <v>23</v>
      </c>
      <c r="B4845" s="1" t="s">
        <v>13</v>
      </c>
      <c r="C4845" s="1" t="s">
        <v>2796</v>
      </c>
      <c r="D4845" s="3" t="s">
        <v>4707</v>
      </c>
      <c r="E4845" s="2">
        <v>44565.05872685185</v>
      </c>
    </row>
    <row r="4846" spans="1:5" ht="33" customHeight="1" x14ac:dyDescent="0.3">
      <c r="A4846" s="1" t="s">
        <v>4</v>
      </c>
      <c r="B4846" s="1" t="s">
        <v>13</v>
      </c>
      <c r="C4846" s="1" t="s">
        <v>2796</v>
      </c>
      <c r="D4846" s="3" t="s">
        <v>4708</v>
      </c>
      <c r="E4846" s="2">
        <v>44565.060694444444</v>
      </c>
    </row>
    <row r="4847" spans="1:5" ht="33" customHeight="1" x14ac:dyDescent="0.3">
      <c r="A4847" s="1" t="s">
        <v>4</v>
      </c>
      <c r="B4847" s="1" t="s">
        <v>13</v>
      </c>
      <c r="C4847" s="1" t="s">
        <v>2796</v>
      </c>
      <c r="D4847" s="3" t="s">
        <v>4709</v>
      </c>
      <c r="E4847" s="2">
        <v>44565.079942129632</v>
      </c>
    </row>
    <row r="4848" spans="1:5" ht="33" customHeight="1" x14ac:dyDescent="0.3">
      <c r="A4848" s="1" t="s">
        <v>4</v>
      </c>
      <c r="B4848" s="1" t="s">
        <v>13</v>
      </c>
      <c r="C4848" s="1" t="s">
        <v>2796</v>
      </c>
      <c r="D4848" s="3" t="s">
        <v>4710</v>
      </c>
      <c r="E4848" s="2">
        <v>44565.10491898148</v>
      </c>
    </row>
    <row r="4849" spans="1:5" ht="33" customHeight="1" x14ac:dyDescent="0.3">
      <c r="A4849" s="1" t="s">
        <v>11</v>
      </c>
      <c r="B4849" s="1" t="s">
        <v>13</v>
      </c>
      <c r="C4849" s="1" t="s">
        <v>2796</v>
      </c>
      <c r="D4849" s="3" t="s">
        <v>4711</v>
      </c>
      <c r="E4849" s="2">
        <v>44565.108541666668</v>
      </c>
    </row>
    <row r="4850" spans="1:5" ht="33" customHeight="1" x14ac:dyDescent="0.3">
      <c r="A4850" s="1" t="s">
        <v>4</v>
      </c>
      <c r="B4850" s="1" t="s">
        <v>5</v>
      </c>
      <c r="C4850" s="1" t="s">
        <v>2796</v>
      </c>
      <c r="D4850" s="3" t="s">
        <v>4712</v>
      </c>
      <c r="E4850" s="2">
        <v>44565.114814814813</v>
      </c>
    </row>
    <row r="4851" spans="1:5" ht="33" customHeight="1" x14ac:dyDescent="0.3">
      <c r="A4851" s="1" t="s">
        <v>11</v>
      </c>
      <c r="B4851" s="1" t="s">
        <v>13</v>
      </c>
      <c r="C4851" s="1" t="s">
        <v>2796</v>
      </c>
      <c r="D4851" s="3" t="s">
        <v>4713</v>
      </c>
      <c r="E4851" s="2">
        <v>44565.11791666667</v>
      </c>
    </row>
    <row r="4852" spans="1:5" ht="33" customHeight="1" x14ac:dyDescent="0.3">
      <c r="A4852" s="1" t="s">
        <v>7</v>
      </c>
      <c r="B4852" s="1" t="s">
        <v>5</v>
      </c>
      <c r="C4852" s="1" t="s">
        <v>2796</v>
      </c>
      <c r="D4852" s="3" t="s">
        <v>4714</v>
      </c>
      <c r="E4852" s="2">
        <v>44565.119027777779</v>
      </c>
    </row>
    <row r="4853" spans="1:5" ht="33" customHeight="1" x14ac:dyDescent="0.3">
      <c r="A4853" s="1" t="s">
        <v>64</v>
      </c>
      <c r="B4853" s="1" t="s">
        <v>13</v>
      </c>
      <c r="C4853" s="1" t="s">
        <v>2796</v>
      </c>
      <c r="D4853" s="3" t="s">
        <v>4715</v>
      </c>
      <c r="E4853" s="2">
        <v>44565.119074074071</v>
      </c>
    </row>
    <row r="4854" spans="1:5" ht="33" customHeight="1" x14ac:dyDescent="0.3">
      <c r="A4854" s="1" t="s">
        <v>64</v>
      </c>
      <c r="B4854" s="1" t="s">
        <v>13</v>
      </c>
      <c r="C4854" s="1" t="s">
        <v>2796</v>
      </c>
      <c r="D4854" s="3" t="s">
        <v>4716</v>
      </c>
      <c r="E4854" s="2">
        <v>44565.124421296299</v>
      </c>
    </row>
    <row r="4855" spans="1:5" ht="33" customHeight="1" x14ac:dyDescent="0.3">
      <c r="A4855" s="1" t="s">
        <v>11</v>
      </c>
      <c r="B4855" s="1" t="s">
        <v>13</v>
      </c>
      <c r="C4855" s="1" t="s">
        <v>2796</v>
      </c>
      <c r="D4855" s="3" t="s">
        <v>4717</v>
      </c>
      <c r="E4855" s="2">
        <v>44565.124502314815</v>
      </c>
    </row>
    <row r="4856" spans="1:5" ht="33" customHeight="1" x14ac:dyDescent="0.3">
      <c r="A4856" s="1" t="s">
        <v>11</v>
      </c>
      <c r="B4856" s="1" t="s">
        <v>13</v>
      </c>
      <c r="C4856" s="1" t="s">
        <v>2796</v>
      </c>
      <c r="D4856" s="3" t="s">
        <v>4718</v>
      </c>
      <c r="E4856" s="2">
        <v>44565.125335648147</v>
      </c>
    </row>
    <row r="4857" spans="1:5" ht="33" customHeight="1" x14ac:dyDescent="0.3">
      <c r="A4857" s="1" t="s">
        <v>11</v>
      </c>
      <c r="B4857" s="1" t="s">
        <v>13</v>
      </c>
      <c r="C4857" s="1" t="s">
        <v>2796</v>
      </c>
      <c r="D4857" s="3" t="s">
        <v>4719</v>
      </c>
      <c r="E4857" s="2">
        <v>44565.126643518517</v>
      </c>
    </row>
    <row r="4858" spans="1:5" ht="33" customHeight="1" x14ac:dyDescent="0.3">
      <c r="A4858" s="1" t="s">
        <v>11</v>
      </c>
      <c r="B4858" s="1" t="s">
        <v>13</v>
      </c>
      <c r="C4858" s="1" t="s">
        <v>2796</v>
      </c>
      <c r="D4858" s="3" t="s">
        <v>4720</v>
      </c>
      <c r="E4858" s="2">
        <v>44565.130972222221</v>
      </c>
    </row>
    <row r="4859" spans="1:5" ht="33" customHeight="1" x14ac:dyDescent="0.3">
      <c r="A4859" s="1" t="s">
        <v>11</v>
      </c>
      <c r="B4859" s="1" t="s">
        <v>13</v>
      </c>
      <c r="C4859" s="1" t="s">
        <v>2796</v>
      </c>
      <c r="D4859" s="3" t="s">
        <v>4721</v>
      </c>
      <c r="E4859" s="2">
        <v>44565.13658564815</v>
      </c>
    </row>
    <row r="4860" spans="1:5" ht="33" customHeight="1" x14ac:dyDescent="0.3">
      <c r="A4860" s="1" t="s">
        <v>11</v>
      </c>
      <c r="B4860" s="1" t="s">
        <v>13</v>
      </c>
      <c r="C4860" s="1" t="s">
        <v>2796</v>
      </c>
      <c r="D4860" s="3" t="s">
        <v>4722</v>
      </c>
      <c r="E4860" s="2">
        <v>44565.144143518519</v>
      </c>
    </row>
    <row r="4861" spans="1:5" ht="33" customHeight="1" x14ac:dyDescent="0.3">
      <c r="A4861" s="1" t="s">
        <v>4</v>
      </c>
      <c r="B4861" s="1" t="s">
        <v>5</v>
      </c>
      <c r="C4861" s="1" t="s">
        <v>2796</v>
      </c>
      <c r="D4861" s="3" t="s">
        <v>4723</v>
      </c>
      <c r="E4861" s="2">
        <v>44565.150231481479</v>
      </c>
    </row>
    <row r="4862" spans="1:5" ht="33" customHeight="1" x14ac:dyDescent="0.3">
      <c r="A4862" s="1" t="s">
        <v>23</v>
      </c>
      <c r="B4862" s="1" t="s">
        <v>13</v>
      </c>
      <c r="C4862" s="1" t="s">
        <v>2796</v>
      </c>
      <c r="D4862" s="3" t="s">
        <v>4724</v>
      </c>
      <c r="E4862" s="2">
        <v>44565.158773148149</v>
      </c>
    </row>
    <row r="4863" spans="1:5" ht="33" customHeight="1" x14ac:dyDescent="0.3">
      <c r="A4863" s="1" t="s">
        <v>7</v>
      </c>
      <c r="B4863" s="1" t="s">
        <v>5</v>
      </c>
      <c r="C4863" s="1" t="s">
        <v>2796</v>
      </c>
      <c r="D4863" s="3" t="s">
        <v>4725</v>
      </c>
      <c r="E4863" s="2">
        <v>44565.161481481482</v>
      </c>
    </row>
    <row r="4864" spans="1:5" ht="33" customHeight="1" x14ac:dyDescent="0.3">
      <c r="A4864" s="1" t="s">
        <v>4</v>
      </c>
      <c r="B4864" s="1" t="s">
        <v>13</v>
      </c>
      <c r="C4864" s="1" t="s">
        <v>2796</v>
      </c>
      <c r="D4864" s="3" t="s">
        <v>1630</v>
      </c>
      <c r="E4864" s="2">
        <v>44565.162754629629</v>
      </c>
    </row>
    <row r="4865" spans="1:5" ht="33" customHeight="1" x14ac:dyDescent="0.3">
      <c r="A4865" s="1" t="s">
        <v>9</v>
      </c>
      <c r="B4865" s="1" t="s">
        <v>13</v>
      </c>
      <c r="C4865" s="1" t="s">
        <v>2796</v>
      </c>
      <c r="D4865" s="3" t="s">
        <v>4726</v>
      </c>
      <c r="E4865" s="2">
        <v>44565.177916666667</v>
      </c>
    </row>
    <row r="4866" spans="1:5" ht="33" customHeight="1" x14ac:dyDescent="0.3">
      <c r="A4866" s="1" t="s">
        <v>4</v>
      </c>
      <c r="B4866" s="1" t="s">
        <v>5</v>
      </c>
      <c r="C4866" s="1" t="s">
        <v>2796</v>
      </c>
      <c r="D4866" s="3" t="s">
        <v>4727</v>
      </c>
      <c r="E4866" s="2">
        <v>44565.180162037039</v>
      </c>
    </row>
    <row r="4867" spans="1:5" ht="33" customHeight="1" x14ac:dyDescent="0.3">
      <c r="A4867" s="1" t="s">
        <v>42</v>
      </c>
      <c r="B4867" s="1" t="s">
        <v>13</v>
      </c>
      <c r="C4867" s="1" t="s">
        <v>2796</v>
      </c>
      <c r="D4867" s="3" t="s">
        <v>4728</v>
      </c>
      <c r="E4867" s="2">
        <v>44565.182303240741</v>
      </c>
    </row>
    <row r="4868" spans="1:5" ht="33" customHeight="1" x14ac:dyDescent="0.3">
      <c r="A4868" s="1" t="s">
        <v>4</v>
      </c>
      <c r="B4868" s="1" t="s">
        <v>5</v>
      </c>
      <c r="C4868" s="1" t="s">
        <v>2796</v>
      </c>
      <c r="D4868" s="3" t="s">
        <v>4729</v>
      </c>
      <c r="E4868" s="2">
        <v>44565.183483796296</v>
      </c>
    </row>
    <row r="4869" spans="1:5" ht="33" customHeight="1" x14ac:dyDescent="0.3">
      <c r="A4869" s="1" t="s">
        <v>4</v>
      </c>
      <c r="B4869" s="1" t="s">
        <v>5</v>
      </c>
      <c r="C4869" s="1" t="s">
        <v>2796</v>
      </c>
      <c r="D4869" s="3" t="s">
        <v>4730</v>
      </c>
      <c r="E4869" s="2">
        <v>44565.185648148145</v>
      </c>
    </row>
    <row r="4870" spans="1:5" ht="33" customHeight="1" x14ac:dyDescent="0.3">
      <c r="A4870" s="1" t="s">
        <v>11</v>
      </c>
      <c r="B4870" s="1" t="s">
        <v>5</v>
      </c>
      <c r="C4870" s="1" t="s">
        <v>2796</v>
      </c>
      <c r="D4870" s="3" t="s">
        <v>4731</v>
      </c>
      <c r="E4870" s="2">
        <v>44565.186435185184</v>
      </c>
    </row>
    <row r="4871" spans="1:5" ht="33" customHeight="1" x14ac:dyDescent="0.3">
      <c r="A4871" s="1" t="s">
        <v>7</v>
      </c>
      <c r="B4871" s="1" t="s">
        <v>5</v>
      </c>
      <c r="C4871" s="1" t="s">
        <v>2796</v>
      </c>
      <c r="D4871" s="3" t="s">
        <v>4732</v>
      </c>
      <c r="E4871" s="2">
        <v>44565.18650462963</v>
      </c>
    </row>
    <row r="4872" spans="1:5" ht="33" customHeight="1" x14ac:dyDescent="0.3">
      <c r="A4872" s="1" t="s">
        <v>23</v>
      </c>
      <c r="B4872" s="1" t="s">
        <v>5</v>
      </c>
      <c r="C4872" s="1" t="s">
        <v>2796</v>
      </c>
      <c r="D4872" s="3" t="s">
        <v>4733</v>
      </c>
      <c r="E4872" s="2">
        <v>44565.189270833333</v>
      </c>
    </row>
    <row r="4873" spans="1:5" ht="33" customHeight="1" x14ac:dyDescent="0.3">
      <c r="A4873" s="1" t="s">
        <v>4</v>
      </c>
      <c r="B4873" s="1" t="s">
        <v>5</v>
      </c>
      <c r="C4873" s="1" t="s">
        <v>2796</v>
      </c>
      <c r="D4873" s="3" t="s">
        <v>4734</v>
      </c>
      <c r="E4873" s="2">
        <v>44565.190416666665</v>
      </c>
    </row>
    <row r="4874" spans="1:5" ht="33" customHeight="1" x14ac:dyDescent="0.3">
      <c r="A4874" s="1" t="s">
        <v>7</v>
      </c>
      <c r="B4874" s="1" t="s">
        <v>13</v>
      </c>
      <c r="C4874" s="1" t="s">
        <v>2796</v>
      </c>
      <c r="D4874" s="3" t="s">
        <v>4735</v>
      </c>
      <c r="E4874" s="2">
        <v>44565.191284722219</v>
      </c>
    </row>
    <row r="4875" spans="1:5" ht="33" customHeight="1" x14ac:dyDescent="0.3">
      <c r="A4875" s="1" t="s">
        <v>4</v>
      </c>
      <c r="B4875" s="1" t="s">
        <v>5</v>
      </c>
      <c r="C4875" s="1" t="s">
        <v>2796</v>
      </c>
      <c r="D4875" s="3" t="s">
        <v>4736</v>
      </c>
      <c r="E4875" s="2">
        <v>44565.200196759259</v>
      </c>
    </row>
    <row r="4876" spans="1:5" ht="33" customHeight="1" x14ac:dyDescent="0.3">
      <c r="A4876" s="1" t="s">
        <v>7</v>
      </c>
      <c r="B4876" s="1" t="s">
        <v>13</v>
      </c>
      <c r="C4876" s="1" t="s">
        <v>2796</v>
      </c>
      <c r="D4876" s="3" t="s">
        <v>4737</v>
      </c>
      <c r="E4876" s="2">
        <v>44565.208969907406</v>
      </c>
    </row>
    <row r="4877" spans="1:5" ht="33" customHeight="1" x14ac:dyDescent="0.3">
      <c r="A4877" s="1" t="s">
        <v>4</v>
      </c>
      <c r="B4877" s="1" t="s">
        <v>5</v>
      </c>
      <c r="C4877" s="1" t="s">
        <v>2796</v>
      </c>
      <c r="D4877" s="3" t="s">
        <v>4738</v>
      </c>
      <c r="E4877" s="2">
        <v>44565.209861111114</v>
      </c>
    </row>
    <row r="4878" spans="1:5" ht="33" customHeight="1" x14ac:dyDescent="0.3">
      <c r="A4878" s="1" t="s">
        <v>42</v>
      </c>
      <c r="B4878" s="1" t="s">
        <v>5</v>
      </c>
      <c r="C4878" s="1" t="s">
        <v>2796</v>
      </c>
      <c r="D4878" s="3" t="s">
        <v>4739</v>
      </c>
      <c r="E4878" s="2">
        <v>44565.214456018519</v>
      </c>
    </row>
    <row r="4879" spans="1:5" ht="33" customHeight="1" x14ac:dyDescent="0.3">
      <c r="A4879" s="1" t="s">
        <v>4</v>
      </c>
      <c r="B4879" s="1" t="s">
        <v>5</v>
      </c>
      <c r="C4879" s="1" t="s">
        <v>2796</v>
      </c>
      <c r="D4879" s="3" t="s">
        <v>4740</v>
      </c>
      <c r="E4879" s="2">
        <v>44565.214467592596</v>
      </c>
    </row>
    <row r="4880" spans="1:5" ht="33" customHeight="1" x14ac:dyDescent="0.3">
      <c r="A4880" s="1" t="s">
        <v>9</v>
      </c>
      <c r="B4880" s="1" t="s">
        <v>5</v>
      </c>
      <c r="C4880" s="1" t="s">
        <v>2796</v>
      </c>
      <c r="D4880" s="3" t="s">
        <v>4741</v>
      </c>
      <c r="E4880" s="2">
        <v>44565.216307870367</v>
      </c>
    </row>
    <row r="4881" spans="1:5" ht="33" customHeight="1" x14ac:dyDescent="0.3">
      <c r="A4881" s="1" t="s">
        <v>7</v>
      </c>
      <c r="B4881" s="1" t="s">
        <v>5</v>
      </c>
      <c r="C4881" s="1" t="s">
        <v>2796</v>
      </c>
      <c r="D4881" s="3" t="s">
        <v>4742</v>
      </c>
      <c r="E4881" s="2">
        <v>44565.216724537036</v>
      </c>
    </row>
    <row r="4882" spans="1:5" ht="33" customHeight="1" x14ac:dyDescent="0.3">
      <c r="A4882" s="1" t="s">
        <v>4</v>
      </c>
      <c r="B4882" s="1" t="s">
        <v>5</v>
      </c>
      <c r="C4882" s="1" t="s">
        <v>2796</v>
      </c>
      <c r="D4882" s="3" t="s">
        <v>4743</v>
      </c>
      <c r="E4882" s="2">
        <v>44565.221041666664</v>
      </c>
    </row>
    <row r="4883" spans="1:5" ht="33" customHeight="1" x14ac:dyDescent="0.3">
      <c r="A4883" s="1" t="s">
        <v>9</v>
      </c>
      <c r="B4883" s="1" t="s">
        <v>5</v>
      </c>
      <c r="C4883" s="1" t="s">
        <v>2796</v>
      </c>
      <c r="D4883" s="3" t="s">
        <v>4744</v>
      </c>
      <c r="E4883" s="2">
        <v>44565.222037037034</v>
      </c>
    </row>
    <row r="4884" spans="1:5" ht="33" customHeight="1" x14ac:dyDescent="0.3">
      <c r="A4884" s="1" t="s">
        <v>9</v>
      </c>
      <c r="B4884" s="1" t="s">
        <v>13</v>
      </c>
      <c r="C4884" s="1" t="s">
        <v>2796</v>
      </c>
      <c r="D4884" s="3" t="s">
        <v>4745</v>
      </c>
      <c r="E4884" s="2">
        <v>44565.223391203705</v>
      </c>
    </row>
    <row r="4885" spans="1:5" ht="33" customHeight="1" x14ac:dyDescent="0.3">
      <c r="A4885" s="1" t="s">
        <v>9</v>
      </c>
      <c r="B4885" s="1" t="s">
        <v>5</v>
      </c>
      <c r="C4885" s="1" t="s">
        <v>2796</v>
      </c>
      <c r="D4885" s="3" t="s">
        <v>4746</v>
      </c>
      <c r="E4885" s="2">
        <v>44565.223483796297</v>
      </c>
    </row>
    <row r="4886" spans="1:5" ht="33" customHeight="1" x14ac:dyDescent="0.3">
      <c r="A4886" s="1" t="s">
        <v>11</v>
      </c>
      <c r="B4886" s="1" t="s">
        <v>5</v>
      </c>
      <c r="C4886" s="1" t="s">
        <v>2796</v>
      </c>
      <c r="D4886" s="3" t="s">
        <v>4747</v>
      </c>
      <c r="E4886" s="2">
        <v>44565.225671296299</v>
      </c>
    </row>
    <row r="4887" spans="1:5" ht="33" customHeight="1" x14ac:dyDescent="0.3">
      <c r="A4887" s="1" t="s">
        <v>42</v>
      </c>
      <c r="B4887" s="1" t="s">
        <v>5</v>
      </c>
      <c r="C4887" s="1" t="s">
        <v>2796</v>
      </c>
      <c r="D4887" s="3" t="s">
        <v>4748</v>
      </c>
      <c r="E4887" s="2">
        <v>44565.227164351854</v>
      </c>
    </row>
    <row r="4888" spans="1:5" ht="33" customHeight="1" x14ac:dyDescent="0.3">
      <c r="A4888" s="1" t="s">
        <v>9</v>
      </c>
      <c r="B4888" s="1" t="s">
        <v>5</v>
      </c>
      <c r="C4888" s="1" t="s">
        <v>2796</v>
      </c>
      <c r="D4888" s="3" t="s">
        <v>4749</v>
      </c>
      <c r="E4888" s="2">
        <v>44565.228101851855</v>
      </c>
    </row>
    <row r="4889" spans="1:5" ht="33" customHeight="1" x14ac:dyDescent="0.3">
      <c r="A4889" s="1" t="s">
        <v>9</v>
      </c>
      <c r="B4889" s="1" t="s">
        <v>5</v>
      </c>
      <c r="C4889" s="1" t="s">
        <v>2796</v>
      </c>
      <c r="D4889" s="3" t="s">
        <v>4750</v>
      </c>
      <c r="E4889" s="2">
        <v>44565.229722222219</v>
      </c>
    </row>
    <row r="4890" spans="1:5" ht="33" customHeight="1" x14ac:dyDescent="0.3">
      <c r="A4890" s="1" t="s">
        <v>9</v>
      </c>
      <c r="B4890" s="1" t="s">
        <v>5</v>
      </c>
      <c r="C4890" s="1" t="s">
        <v>2796</v>
      </c>
      <c r="D4890" s="3" t="s">
        <v>4751</v>
      </c>
      <c r="E4890" s="2">
        <v>44565.231608796297</v>
      </c>
    </row>
    <row r="4891" spans="1:5" ht="33" customHeight="1" x14ac:dyDescent="0.3">
      <c r="A4891" s="1" t="s">
        <v>4</v>
      </c>
      <c r="B4891" s="1" t="s">
        <v>5</v>
      </c>
      <c r="C4891" s="1" t="s">
        <v>2796</v>
      </c>
      <c r="D4891" s="3" t="s">
        <v>4752</v>
      </c>
      <c r="E4891" s="2">
        <v>44565.231979166667</v>
      </c>
    </row>
    <row r="4892" spans="1:5" ht="33" customHeight="1" x14ac:dyDescent="0.3">
      <c r="A4892" s="1" t="s">
        <v>9</v>
      </c>
      <c r="B4892" s="1" t="s">
        <v>5</v>
      </c>
      <c r="C4892" s="1" t="s">
        <v>2796</v>
      </c>
      <c r="D4892" s="3" t="s">
        <v>4753</v>
      </c>
      <c r="E4892" s="2">
        <v>44565.235543981478</v>
      </c>
    </row>
    <row r="4893" spans="1:5" ht="33" customHeight="1" x14ac:dyDescent="0.3">
      <c r="A4893" s="1" t="s">
        <v>9</v>
      </c>
      <c r="B4893" s="1" t="s">
        <v>5</v>
      </c>
      <c r="C4893" s="1" t="s">
        <v>2796</v>
      </c>
      <c r="D4893" s="3" t="s">
        <v>4754</v>
      </c>
      <c r="E4893" s="2">
        <v>44565.236250000002</v>
      </c>
    </row>
    <row r="4894" spans="1:5" ht="33" customHeight="1" x14ac:dyDescent="0.3">
      <c r="A4894" s="1" t="s">
        <v>4</v>
      </c>
      <c r="B4894" s="1" t="s">
        <v>5</v>
      </c>
      <c r="C4894" s="1" t="s">
        <v>2796</v>
      </c>
      <c r="D4894" s="3" t="s">
        <v>4755</v>
      </c>
      <c r="E4894" s="2">
        <v>44565.236516203702</v>
      </c>
    </row>
    <row r="4895" spans="1:5" ht="33" customHeight="1" x14ac:dyDescent="0.3">
      <c r="A4895" s="1" t="s">
        <v>4</v>
      </c>
      <c r="B4895" s="1" t="s">
        <v>5</v>
      </c>
      <c r="C4895" s="1" t="s">
        <v>2796</v>
      </c>
      <c r="D4895" s="3" t="s">
        <v>4756</v>
      </c>
      <c r="E4895" s="2">
        <v>44565.243877314817</v>
      </c>
    </row>
    <row r="4896" spans="1:5" ht="33" customHeight="1" x14ac:dyDescent="0.3">
      <c r="A4896" s="1" t="s">
        <v>9</v>
      </c>
      <c r="B4896" s="1" t="s">
        <v>5</v>
      </c>
      <c r="C4896" s="1" t="s">
        <v>2796</v>
      </c>
      <c r="D4896" s="3" t="s">
        <v>4757</v>
      </c>
      <c r="E4896" s="2">
        <v>44565.249942129631</v>
      </c>
    </row>
    <row r="4897" spans="1:5" ht="33" customHeight="1" x14ac:dyDescent="0.3">
      <c r="A4897" s="1" t="s">
        <v>4</v>
      </c>
      <c r="B4897" s="1" t="s">
        <v>5</v>
      </c>
      <c r="C4897" s="1" t="s">
        <v>2796</v>
      </c>
      <c r="D4897" s="3" t="s">
        <v>4758</v>
      </c>
      <c r="E4897" s="2">
        <v>44565.254988425928</v>
      </c>
    </row>
    <row r="4898" spans="1:5" ht="33" customHeight="1" x14ac:dyDescent="0.3">
      <c r="A4898" s="1" t="s">
        <v>11</v>
      </c>
      <c r="B4898" s="1" t="s">
        <v>5</v>
      </c>
      <c r="C4898" s="1" t="s">
        <v>2796</v>
      </c>
      <c r="D4898" s="3" t="s">
        <v>4759</v>
      </c>
      <c r="E4898" s="2">
        <v>44565.255937499998</v>
      </c>
    </row>
    <row r="4899" spans="1:5" ht="33" customHeight="1" x14ac:dyDescent="0.3">
      <c r="A4899" s="1" t="s">
        <v>42</v>
      </c>
      <c r="B4899" s="1" t="s">
        <v>5</v>
      </c>
      <c r="C4899" s="1" t="s">
        <v>2796</v>
      </c>
      <c r="D4899" s="3" t="s">
        <v>4760</v>
      </c>
      <c r="E4899" s="2">
        <v>44565.256145833337</v>
      </c>
    </row>
    <row r="4900" spans="1:5" ht="33" customHeight="1" x14ac:dyDescent="0.3">
      <c r="A4900" s="1" t="s">
        <v>9</v>
      </c>
      <c r="B4900" s="1" t="s">
        <v>5</v>
      </c>
      <c r="C4900" s="1" t="s">
        <v>2796</v>
      </c>
      <c r="D4900" s="3" t="s">
        <v>4761</v>
      </c>
      <c r="E4900" s="2">
        <v>44565.257152777776</v>
      </c>
    </row>
    <row r="4901" spans="1:5" ht="33" customHeight="1" x14ac:dyDescent="0.3">
      <c r="A4901" s="1" t="s">
        <v>4</v>
      </c>
      <c r="B4901" s="1" t="s">
        <v>5</v>
      </c>
      <c r="C4901" s="1" t="s">
        <v>2796</v>
      </c>
      <c r="D4901" s="3" t="s">
        <v>4762</v>
      </c>
      <c r="E4901" s="2">
        <v>44565.260127314818</v>
      </c>
    </row>
    <row r="4902" spans="1:5" ht="33" customHeight="1" x14ac:dyDescent="0.3">
      <c r="A4902" s="1" t="s">
        <v>4</v>
      </c>
      <c r="B4902" s="1" t="s">
        <v>5</v>
      </c>
      <c r="C4902" s="1" t="s">
        <v>2796</v>
      </c>
      <c r="D4902" s="3" t="s">
        <v>4763</v>
      </c>
      <c r="E4902" s="2">
        <v>44565.26221064815</v>
      </c>
    </row>
    <row r="4903" spans="1:5" ht="33" customHeight="1" x14ac:dyDescent="0.3">
      <c r="A4903" s="1" t="s">
        <v>4</v>
      </c>
      <c r="B4903" s="1" t="s">
        <v>5</v>
      </c>
      <c r="C4903" s="1" t="s">
        <v>2796</v>
      </c>
      <c r="D4903" s="3" t="s">
        <v>4764</v>
      </c>
      <c r="E4903" s="2">
        <v>44565.262708333335</v>
      </c>
    </row>
    <row r="4904" spans="1:5" ht="33" customHeight="1" x14ac:dyDescent="0.3">
      <c r="A4904" s="1" t="s">
        <v>4</v>
      </c>
      <c r="B4904" s="1" t="s">
        <v>5</v>
      </c>
      <c r="C4904" s="1" t="s">
        <v>2796</v>
      </c>
      <c r="D4904" s="3" t="s">
        <v>4765</v>
      </c>
      <c r="E4904" s="2">
        <v>44565.265173611115</v>
      </c>
    </row>
    <row r="4905" spans="1:5" ht="33" customHeight="1" x14ac:dyDescent="0.3">
      <c r="A4905" s="1" t="s">
        <v>4</v>
      </c>
      <c r="B4905" s="1" t="s">
        <v>5</v>
      </c>
      <c r="C4905" s="1" t="s">
        <v>2796</v>
      </c>
      <c r="D4905" s="3" t="s">
        <v>4766</v>
      </c>
      <c r="E4905" s="2">
        <v>44565.266365740739</v>
      </c>
    </row>
    <row r="4906" spans="1:5" ht="33" customHeight="1" x14ac:dyDescent="0.3">
      <c r="A4906" s="1" t="s">
        <v>9</v>
      </c>
      <c r="B4906" s="1" t="s">
        <v>5</v>
      </c>
      <c r="C4906" s="1" t="s">
        <v>2796</v>
      </c>
      <c r="D4906" s="3" t="s">
        <v>4767</v>
      </c>
      <c r="E4906" s="2">
        <v>44565.263078703705</v>
      </c>
    </row>
    <row r="4907" spans="1:5" ht="33" customHeight="1" x14ac:dyDescent="0.3">
      <c r="A4907" s="1" t="s">
        <v>9</v>
      </c>
      <c r="B4907" s="1" t="s">
        <v>5</v>
      </c>
      <c r="C4907" s="1" t="s">
        <v>2796</v>
      </c>
      <c r="D4907" s="3" t="s">
        <v>4768</v>
      </c>
      <c r="E4907" s="2">
        <v>44565.26321759259</v>
      </c>
    </row>
    <row r="4908" spans="1:5" ht="33" customHeight="1" x14ac:dyDescent="0.3">
      <c r="A4908" s="1" t="s">
        <v>4</v>
      </c>
      <c r="B4908" s="1" t="s">
        <v>5</v>
      </c>
      <c r="C4908" s="1" t="s">
        <v>2796</v>
      </c>
      <c r="D4908" s="3" t="s">
        <v>4769</v>
      </c>
      <c r="E4908" s="2">
        <v>44565.268530092595</v>
      </c>
    </row>
    <row r="4909" spans="1:5" ht="33" customHeight="1" x14ac:dyDescent="0.3">
      <c r="A4909" s="1" t="s">
        <v>4</v>
      </c>
      <c r="B4909" s="1" t="s">
        <v>5</v>
      </c>
      <c r="C4909" s="1" t="s">
        <v>2796</v>
      </c>
      <c r="D4909" s="3" t="s">
        <v>2796</v>
      </c>
      <c r="E4909" s="2">
        <v>44565.270833333336</v>
      </c>
    </row>
    <row r="4910" spans="1:5" ht="33" customHeight="1" x14ac:dyDescent="0.3">
      <c r="A4910" s="1" t="s">
        <v>42</v>
      </c>
      <c r="B4910" s="1" t="s">
        <v>5</v>
      </c>
      <c r="C4910" s="1" t="s">
        <v>2796</v>
      </c>
      <c r="D4910" s="3" t="s">
        <v>4770</v>
      </c>
      <c r="E4910" s="2">
        <v>44565.272199074076</v>
      </c>
    </row>
    <row r="4911" spans="1:5" ht="33" customHeight="1" x14ac:dyDescent="0.3">
      <c r="A4911" s="1" t="s">
        <v>9</v>
      </c>
      <c r="B4911" s="1" t="s">
        <v>5</v>
      </c>
      <c r="C4911" s="1" t="s">
        <v>2796</v>
      </c>
      <c r="D4911" s="3" t="s">
        <v>4771</v>
      </c>
      <c r="E4911" s="2">
        <v>44565.273125</v>
      </c>
    </row>
    <row r="4912" spans="1:5" ht="33" customHeight="1" x14ac:dyDescent="0.3">
      <c r="A4912" s="1" t="s">
        <v>9</v>
      </c>
      <c r="B4912" s="1" t="s">
        <v>5</v>
      </c>
      <c r="C4912" s="1" t="s">
        <v>2796</v>
      </c>
      <c r="D4912" s="3" t="s">
        <v>4772</v>
      </c>
      <c r="E4912" s="2">
        <v>44565.273657407408</v>
      </c>
    </row>
    <row r="4913" spans="1:5" ht="33" customHeight="1" x14ac:dyDescent="0.3">
      <c r="A4913" s="1" t="s">
        <v>42</v>
      </c>
      <c r="B4913" s="1" t="s">
        <v>5</v>
      </c>
      <c r="C4913" s="1" t="s">
        <v>2796</v>
      </c>
      <c r="D4913" s="3" t="s">
        <v>4773</v>
      </c>
      <c r="E4913" s="2">
        <v>44565.273854166669</v>
      </c>
    </row>
    <row r="4914" spans="1:5" ht="33" customHeight="1" x14ac:dyDescent="0.3">
      <c r="A4914" s="1" t="s">
        <v>48</v>
      </c>
      <c r="B4914" s="1" t="s">
        <v>5</v>
      </c>
      <c r="C4914" s="1" t="s">
        <v>2796</v>
      </c>
      <c r="D4914" s="3" t="s">
        <v>4774</v>
      </c>
      <c r="E4914" s="2">
        <v>44565.275706018518</v>
      </c>
    </row>
    <row r="4915" spans="1:5" ht="33" customHeight="1" x14ac:dyDescent="0.3">
      <c r="A4915" s="1" t="s">
        <v>9</v>
      </c>
      <c r="B4915" s="1" t="s">
        <v>5</v>
      </c>
      <c r="C4915" s="1" t="s">
        <v>2796</v>
      </c>
      <c r="D4915" s="3" t="s">
        <v>4775</v>
      </c>
      <c r="E4915" s="2">
        <v>44565.276064814818</v>
      </c>
    </row>
    <row r="4916" spans="1:5" ht="33" customHeight="1" x14ac:dyDescent="0.3">
      <c r="A4916" s="1" t="s">
        <v>4</v>
      </c>
      <c r="B4916" s="1" t="s">
        <v>5</v>
      </c>
      <c r="C4916" s="1" t="s">
        <v>2796</v>
      </c>
      <c r="D4916" s="3" t="s">
        <v>4776</v>
      </c>
      <c r="E4916" s="2">
        <v>44565.277129629627</v>
      </c>
    </row>
    <row r="4917" spans="1:5" ht="33" customHeight="1" x14ac:dyDescent="0.3">
      <c r="A4917" s="1" t="s">
        <v>9</v>
      </c>
      <c r="B4917" s="1" t="s">
        <v>5</v>
      </c>
      <c r="C4917" s="1" t="s">
        <v>2796</v>
      </c>
      <c r="D4917" s="3" t="s">
        <v>4777</v>
      </c>
      <c r="E4917" s="2">
        <v>44565.279699074075</v>
      </c>
    </row>
    <row r="4918" spans="1:5" ht="33" customHeight="1" x14ac:dyDescent="0.3">
      <c r="A4918" s="1" t="s">
        <v>7</v>
      </c>
      <c r="B4918" s="1" t="s">
        <v>5</v>
      </c>
      <c r="C4918" s="1" t="s">
        <v>2796</v>
      </c>
      <c r="D4918" s="3" t="s">
        <v>4778</v>
      </c>
      <c r="E4918" s="2">
        <v>44565.284062500003</v>
      </c>
    </row>
    <row r="4919" spans="1:5" ht="33" customHeight="1" x14ac:dyDescent="0.3">
      <c r="A4919" s="1" t="s">
        <v>9</v>
      </c>
      <c r="B4919" s="1" t="s">
        <v>5</v>
      </c>
      <c r="C4919" s="1" t="s">
        <v>2796</v>
      </c>
      <c r="D4919" s="3" t="s">
        <v>4779</v>
      </c>
      <c r="E4919" s="2">
        <v>44565.285555555558</v>
      </c>
    </row>
    <row r="4920" spans="1:5" ht="33" customHeight="1" x14ac:dyDescent="0.3">
      <c r="A4920" s="1" t="s">
        <v>4</v>
      </c>
      <c r="B4920" s="1" t="s">
        <v>5</v>
      </c>
      <c r="C4920" s="1" t="s">
        <v>2796</v>
      </c>
      <c r="D4920" s="3" t="s">
        <v>4780</v>
      </c>
      <c r="E4920" s="2">
        <v>44565.286620370367</v>
      </c>
    </row>
    <row r="4921" spans="1:5" ht="33" customHeight="1" x14ac:dyDescent="0.3">
      <c r="A4921" s="1" t="s">
        <v>7</v>
      </c>
      <c r="B4921" s="1" t="s">
        <v>5</v>
      </c>
      <c r="C4921" s="1" t="s">
        <v>2796</v>
      </c>
      <c r="D4921" s="3" t="s">
        <v>4781</v>
      </c>
      <c r="E4921" s="2">
        <v>44565.287141203706</v>
      </c>
    </row>
    <row r="4922" spans="1:5" ht="33" customHeight="1" x14ac:dyDescent="0.3">
      <c r="A4922" s="1" t="s">
        <v>23</v>
      </c>
      <c r="B4922" s="1" t="s">
        <v>5</v>
      </c>
      <c r="C4922" s="1" t="s">
        <v>2796</v>
      </c>
      <c r="D4922" s="3" t="s">
        <v>4782</v>
      </c>
      <c r="E4922" s="2">
        <v>44565.288564814815</v>
      </c>
    </row>
    <row r="4923" spans="1:5" ht="33" customHeight="1" x14ac:dyDescent="0.3">
      <c r="A4923" s="1" t="s">
        <v>7</v>
      </c>
      <c r="B4923" s="1" t="s">
        <v>5</v>
      </c>
      <c r="C4923" s="1" t="s">
        <v>2796</v>
      </c>
      <c r="D4923" s="3" t="s">
        <v>4783</v>
      </c>
      <c r="E4923" s="2">
        <v>44565.29111111111</v>
      </c>
    </row>
    <row r="4924" spans="1:5" ht="33" customHeight="1" x14ac:dyDescent="0.3">
      <c r="A4924" s="1" t="s">
        <v>17</v>
      </c>
      <c r="B4924" s="1" t="s">
        <v>5</v>
      </c>
      <c r="C4924" s="1" t="s">
        <v>2796</v>
      </c>
      <c r="D4924" s="3" t="s">
        <v>4784</v>
      </c>
      <c r="E4924" s="2">
        <v>44565.291574074072</v>
      </c>
    </row>
    <row r="4925" spans="1:5" ht="33" customHeight="1" x14ac:dyDescent="0.3">
      <c r="A4925" s="1" t="s">
        <v>4</v>
      </c>
      <c r="B4925" s="1" t="s">
        <v>5</v>
      </c>
      <c r="C4925" s="1" t="s">
        <v>2796</v>
      </c>
      <c r="D4925" s="3" t="s">
        <v>4785</v>
      </c>
      <c r="E4925" s="2">
        <v>44565.295543981483</v>
      </c>
    </row>
    <row r="4926" spans="1:5" ht="33" customHeight="1" x14ac:dyDescent="0.3">
      <c r="A4926" s="1" t="s">
        <v>23</v>
      </c>
      <c r="B4926" s="1" t="s">
        <v>5</v>
      </c>
      <c r="C4926" s="1" t="s">
        <v>2796</v>
      </c>
      <c r="D4926" s="3" t="s">
        <v>3478</v>
      </c>
      <c r="E4926" s="2">
        <v>44565.296863425923</v>
      </c>
    </row>
    <row r="4927" spans="1:5" ht="33" customHeight="1" x14ac:dyDescent="0.3">
      <c r="A4927" s="1" t="s">
        <v>64</v>
      </c>
      <c r="B4927" s="1" t="s">
        <v>5</v>
      </c>
      <c r="C4927" s="1" t="s">
        <v>2796</v>
      </c>
      <c r="D4927" s="3" t="s">
        <v>4786</v>
      </c>
      <c r="E4927" s="2">
        <v>44565.297268518516</v>
      </c>
    </row>
    <row r="4928" spans="1:5" ht="33" customHeight="1" x14ac:dyDescent="0.3">
      <c r="A4928" s="1" t="s">
        <v>9</v>
      </c>
      <c r="B4928" s="1" t="s">
        <v>5</v>
      </c>
      <c r="C4928" s="1" t="s">
        <v>2796</v>
      </c>
      <c r="D4928" s="3" t="s">
        <v>4787</v>
      </c>
      <c r="E4928" s="2">
        <v>44565.297372685185</v>
      </c>
    </row>
    <row r="4929" spans="1:5" ht="33" customHeight="1" x14ac:dyDescent="0.3">
      <c r="A4929" s="1" t="s">
        <v>42</v>
      </c>
      <c r="B4929" s="1" t="s">
        <v>13</v>
      </c>
      <c r="C4929" s="1" t="s">
        <v>2796</v>
      </c>
      <c r="D4929" s="3" t="s">
        <v>4788</v>
      </c>
      <c r="E4929" s="2">
        <v>44565.299583333333</v>
      </c>
    </row>
    <row r="4930" spans="1:5" ht="33" customHeight="1" x14ac:dyDescent="0.3">
      <c r="A4930" s="1" t="s">
        <v>4</v>
      </c>
      <c r="B4930" s="1" t="s">
        <v>5</v>
      </c>
      <c r="C4930" s="1" t="s">
        <v>2796</v>
      </c>
      <c r="D4930" s="3" t="s">
        <v>4789</v>
      </c>
      <c r="E4930" s="2">
        <v>44565.301701388889</v>
      </c>
    </row>
    <row r="4931" spans="1:5" ht="33" customHeight="1" x14ac:dyDescent="0.3">
      <c r="A4931" s="1" t="s">
        <v>42</v>
      </c>
      <c r="B4931" s="1" t="s">
        <v>5</v>
      </c>
      <c r="C4931" s="1" t="s">
        <v>2796</v>
      </c>
      <c r="D4931" s="3" t="s">
        <v>4790</v>
      </c>
      <c r="E4931" s="2">
        <v>44565.303796296299</v>
      </c>
    </row>
    <row r="4932" spans="1:5" ht="33" customHeight="1" x14ac:dyDescent="0.3">
      <c r="A4932" s="1" t="s">
        <v>4</v>
      </c>
      <c r="B4932" s="1" t="s">
        <v>5</v>
      </c>
      <c r="C4932" s="1" t="s">
        <v>2796</v>
      </c>
      <c r="D4932" s="3" t="s">
        <v>4791</v>
      </c>
      <c r="E4932" s="2">
        <v>44565.304502314815</v>
      </c>
    </row>
    <row r="4933" spans="1:5" ht="33" customHeight="1" x14ac:dyDescent="0.3">
      <c r="A4933" s="1" t="s">
        <v>4</v>
      </c>
      <c r="B4933" s="1" t="s">
        <v>5</v>
      </c>
      <c r="C4933" s="1" t="s">
        <v>2796</v>
      </c>
      <c r="D4933" s="3" t="s">
        <v>4792</v>
      </c>
      <c r="E4933" s="2">
        <v>44565.304768518516</v>
      </c>
    </row>
    <row r="4934" spans="1:5" ht="33" customHeight="1" x14ac:dyDescent="0.3">
      <c r="A4934" s="1" t="s">
        <v>7</v>
      </c>
      <c r="B4934" s="1" t="s">
        <v>5</v>
      </c>
      <c r="C4934" s="1" t="s">
        <v>2796</v>
      </c>
      <c r="D4934" s="3" t="s">
        <v>4793</v>
      </c>
      <c r="E4934" s="2">
        <v>44565.304884259262</v>
      </c>
    </row>
    <row r="4935" spans="1:5" ht="33" customHeight="1" x14ac:dyDescent="0.3">
      <c r="A4935" s="1" t="s">
        <v>42</v>
      </c>
      <c r="B4935" s="1" t="s">
        <v>5</v>
      </c>
      <c r="C4935" s="1" t="s">
        <v>2796</v>
      </c>
      <c r="D4935" s="3" t="s">
        <v>4794</v>
      </c>
      <c r="E4935" s="2">
        <v>44565.309398148151</v>
      </c>
    </row>
    <row r="4936" spans="1:5" ht="33" customHeight="1" x14ac:dyDescent="0.3">
      <c r="A4936" s="1" t="s">
        <v>42</v>
      </c>
      <c r="B4936" s="1" t="s">
        <v>5</v>
      </c>
      <c r="C4936" s="1" t="s">
        <v>2796</v>
      </c>
      <c r="D4936" s="3" t="s">
        <v>4795</v>
      </c>
      <c r="E4936" s="2">
        <v>44565.31145833333</v>
      </c>
    </row>
    <row r="4937" spans="1:5" ht="33" customHeight="1" x14ac:dyDescent="0.3">
      <c r="A4937" s="1" t="s">
        <v>9</v>
      </c>
      <c r="B4937" s="1" t="s">
        <v>5</v>
      </c>
      <c r="C4937" s="1" t="s">
        <v>2796</v>
      </c>
      <c r="D4937" s="3" t="s">
        <v>4796</v>
      </c>
      <c r="E4937" s="2">
        <v>44565.31177083333</v>
      </c>
    </row>
    <row r="4938" spans="1:5" ht="33" customHeight="1" x14ac:dyDescent="0.3">
      <c r="A4938" s="1" t="s">
        <v>42</v>
      </c>
      <c r="B4938" s="1" t="s">
        <v>5</v>
      </c>
      <c r="C4938" s="1" t="s">
        <v>2796</v>
      </c>
      <c r="D4938" s="3" t="s">
        <v>4797</v>
      </c>
      <c r="E4938" s="2">
        <v>44565.312731481485</v>
      </c>
    </row>
    <row r="4939" spans="1:5" ht="33" customHeight="1" x14ac:dyDescent="0.3">
      <c r="A4939" s="1" t="s">
        <v>9</v>
      </c>
      <c r="B4939" s="1" t="s">
        <v>5</v>
      </c>
      <c r="C4939" s="1" t="s">
        <v>2796</v>
      </c>
      <c r="D4939" s="3" t="s">
        <v>4798</v>
      </c>
      <c r="E4939" s="2">
        <v>44565.31287037037</v>
      </c>
    </row>
    <row r="4940" spans="1:5" ht="33" customHeight="1" x14ac:dyDescent="0.3">
      <c r="A4940" s="1" t="s">
        <v>42</v>
      </c>
      <c r="B4940" s="1" t="s">
        <v>5</v>
      </c>
      <c r="C4940" s="1" t="s">
        <v>2796</v>
      </c>
      <c r="D4940" s="3" t="s">
        <v>4799</v>
      </c>
      <c r="E4940" s="2">
        <v>44565.313067129631</v>
      </c>
    </row>
    <row r="4941" spans="1:5" ht="33" customHeight="1" x14ac:dyDescent="0.3">
      <c r="A4941" s="1" t="s">
        <v>9</v>
      </c>
      <c r="B4941" s="1" t="s">
        <v>5</v>
      </c>
      <c r="C4941" s="1" t="s">
        <v>2796</v>
      </c>
      <c r="D4941" s="3" t="s">
        <v>4800</v>
      </c>
      <c r="E4941" s="2">
        <v>44565.313113425924</v>
      </c>
    </row>
    <row r="4942" spans="1:5" ht="33" customHeight="1" x14ac:dyDescent="0.3">
      <c r="A4942" s="1" t="s">
        <v>9</v>
      </c>
      <c r="B4942" s="1" t="s">
        <v>5</v>
      </c>
      <c r="C4942" s="1" t="s">
        <v>2796</v>
      </c>
      <c r="D4942" s="3" t="s">
        <v>4801</v>
      </c>
      <c r="E4942" s="2">
        <v>44565.313136574077</v>
      </c>
    </row>
    <row r="4943" spans="1:5" ht="33" customHeight="1" x14ac:dyDescent="0.3">
      <c r="A4943" s="1" t="s">
        <v>23</v>
      </c>
      <c r="B4943" s="1" t="s">
        <v>5</v>
      </c>
      <c r="C4943" s="1" t="s">
        <v>2796</v>
      </c>
      <c r="D4943" s="3" t="s">
        <v>4802</v>
      </c>
      <c r="E4943" s="2">
        <v>44565.313101851854</v>
      </c>
    </row>
    <row r="4944" spans="1:5" ht="33" customHeight="1" x14ac:dyDescent="0.3">
      <c r="A4944" s="1" t="s">
        <v>4</v>
      </c>
      <c r="B4944" s="1" t="s">
        <v>5</v>
      </c>
      <c r="C4944" s="1" t="s">
        <v>2796</v>
      </c>
      <c r="D4944" s="3" t="s">
        <v>4803</v>
      </c>
      <c r="E4944" s="2">
        <v>44565.316180555557</v>
      </c>
    </row>
    <row r="4945" spans="1:5" ht="33" customHeight="1" x14ac:dyDescent="0.3">
      <c r="A4945" s="1" t="s">
        <v>17</v>
      </c>
      <c r="B4945" s="1" t="s">
        <v>5</v>
      </c>
      <c r="C4945" s="1" t="s">
        <v>2796</v>
      </c>
      <c r="D4945" s="3" t="s">
        <v>4804</v>
      </c>
      <c r="E4945" s="2">
        <v>44565.31832175926</v>
      </c>
    </row>
    <row r="4946" spans="1:5" ht="33" customHeight="1" x14ac:dyDescent="0.3">
      <c r="A4946" s="1" t="s">
        <v>4</v>
      </c>
      <c r="B4946" s="1" t="s">
        <v>5</v>
      </c>
      <c r="C4946" s="1" t="s">
        <v>2796</v>
      </c>
      <c r="D4946" s="3" t="s">
        <v>4805</v>
      </c>
      <c r="E4946" s="2">
        <v>44565.318819444445</v>
      </c>
    </row>
    <row r="4947" spans="1:5" ht="33" customHeight="1" x14ac:dyDescent="0.3">
      <c r="A4947" s="1" t="s">
        <v>4</v>
      </c>
      <c r="B4947" s="1" t="s">
        <v>5</v>
      </c>
      <c r="C4947" s="1" t="s">
        <v>2796</v>
      </c>
      <c r="D4947" s="3" t="s">
        <v>4806</v>
      </c>
      <c r="E4947" s="2">
        <v>44565.31962962963</v>
      </c>
    </row>
    <row r="4948" spans="1:5" ht="33" customHeight="1" x14ac:dyDescent="0.3">
      <c r="A4948" s="1" t="s">
        <v>9</v>
      </c>
      <c r="B4948" s="1" t="s">
        <v>5</v>
      </c>
      <c r="C4948" s="1" t="s">
        <v>2796</v>
      </c>
      <c r="D4948" s="3" t="s">
        <v>4807</v>
      </c>
      <c r="E4948" s="2">
        <v>44565.320069444446</v>
      </c>
    </row>
    <row r="4949" spans="1:5" ht="33" customHeight="1" x14ac:dyDescent="0.3">
      <c r="A4949" s="1" t="s">
        <v>4</v>
      </c>
      <c r="B4949" s="1" t="s">
        <v>5</v>
      </c>
      <c r="C4949" s="1" t="s">
        <v>2796</v>
      </c>
      <c r="D4949" s="3" t="s">
        <v>4808</v>
      </c>
      <c r="E4949" s="2">
        <v>44565.32230324074</v>
      </c>
    </row>
    <row r="4950" spans="1:5" ht="33" customHeight="1" x14ac:dyDescent="0.3">
      <c r="A4950" s="1" t="s">
        <v>1209</v>
      </c>
      <c r="B4950" s="1" t="s">
        <v>5</v>
      </c>
      <c r="C4950" s="1" t="s">
        <v>2796</v>
      </c>
      <c r="D4950" s="3" t="s">
        <v>4809</v>
      </c>
      <c r="E4950" s="2">
        <v>44565.325150462966</v>
      </c>
    </row>
    <row r="4951" spans="1:5" ht="33" customHeight="1" x14ac:dyDescent="0.3">
      <c r="A4951" s="1" t="s">
        <v>4</v>
      </c>
      <c r="B4951" s="1" t="s">
        <v>5</v>
      </c>
      <c r="C4951" s="1" t="s">
        <v>2796</v>
      </c>
      <c r="D4951" s="3" t="s">
        <v>4810</v>
      </c>
      <c r="E4951" s="2">
        <v>44565.326145833336</v>
      </c>
    </row>
    <row r="4952" spans="1:5" ht="33" customHeight="1" x14ac:dyDescent="0.3">
      <c r="A4952" s="1" t="s">
        <v>4</v>
      </c>
      <c r="B4952" s="1" t="s">
        <v>5</v>
      </c>
      <c r="C4952" s="1" t="s">
        <v>2796</v>
      </c>
      <c r="D4952" s="3" t="s">
        <v>4811</v>
      </c>
      <c r="E4952" s="2">
        <v>44565.327847222223</v>
      </c>
    </row>
    <row r="4953" spans="1:5" ht="33" customHeight="1" x14ac:dyDescent="0.3">
      <c r="A4953" s="1" t="s">
        <v>4</v>
      </c>
      <c r="B4953" s="1" t="s">
        <v>5</v>
      </c>
      <c r="C4953" s="1" t="s">
        <v>2796</v>
      </c>
      <c r="D4953" s="3" t="s">
        <v>4812</v>
      </c>
      <c r="E4953" s="2">
        <v>44565.335462962961</v>
      </c>
    </row>
    <row r="4954" spans="1:5" ht="33" customHeight="1" x14ac:dyDescent="0.3">
      <c r="A4954" s="1" t="s">
        <v>9</v>
      </c>
      <c r="B4954" s="1" t="s">
        <v>5</v>
      </c>
      <c r="C4954" s="1" t="s">
        <v>2796</v>
      </c>
      <c r="D4954" s="3" t="s">
        <v>4813</v>
      </c>
      <c r="E4954" s="2">
        <v>44565.337789351855</v>
      </c>
    </row>
    <row r="4955" spans="1:5" ht="33" customHeight="1" x14ac:dyDescent="0.3">
      <c r="A4955" s="1" t="s">
        <v>4</v>
      </c>
      <c r="B4955" s="1" t="s">
        <v>5</v>
      </c>
      <c r="C4955" s="1" t="s">
        <v>2796</v>
      </c>
      <c r="D4955" s="3" t="s">
        <v>4814</v>
      </c>
      <c r="E4955" s="2">
        <v>44565.338645833333</v>
      </c>
    </row>
    <row r="4956" spans="1:5" ht="33" customHeight="1" x14ac:dyDescent="0.3">
      <c r="A4956" s="1" t="s">
        <v>42</v>
      </c>
      <c r="B4956" s="1" t="s">
        <v>5</v>
      </c>
      <c r="C4956" s="1" t="s">
        <v>2796</v>
      </c>
      <c r="D4956" s="3" t="s">
        <v>4815</v>
      </c>
      <c r="E4956" s="2">
        <v>44565.338773148149</v>
      </c>
    </row>
    <row r="4957" spans="1:5" ht="33" customHeight="1" x14ac:dyDescent="0.3">
      <c r="A4957" s="1" t="s">
        <v>4</v>
      </c>
      <c r="B4957" s="1" t="s">
        <v>5</v>
      </c>
      <c r="C4957" s="1" t="s">
        <v>2796</v>
      </c>
      <c r="D4957" s="3" t="s">
        <v>4816</v>
      </c>
      <c r="E4957" s="2">
        <v>44565.342453703706</v>
      </c>
    </row>
    <row r="4958" spans="1:5" ht="33" customHeight="1" x14ac:dyDescent="0.3">
      <c r="A4958" s="1" t="s">
        <v>17</v>
      </c>
      <c r="B4958" s="1" t="s">
        <v>5</v>
      </c>
      <c r="C4958" s="1" t="s">
        <v>2796</v>
      </c>
      <c r="D4958" s="3" t="s">
        <v>4817</v>
      </c>
      <c r="E4958" s="2">
        <v>44565.344687500001</v>
      </c>
    </row>
    <row r="4959" spans="1:5" ht="33" customHeight="1" x14ac:dyDescent="0.3">
      <c r="A4959" s="1" t="s">
        <v>4</v>
      </c>
      <c r="B4959" s="1" t="s">
        <v>5</v>
      </c>
      <c r="C4959" s="1" t="s">
        <v>2796</v>
      </c>
      <c r="D4959" s="3" t="s">
        <v>4818</v>
      </c>
      <c r="E4959" s="2">
        <v>44565.348182870373</v>
      </c>
    </row>
    <row r="4960" spans="1:5" ht="33" customHeight="1" x14ac:dyDescent="0.3">
      <c r="A4960" s="1" t="s">
        <v>11</v>
      </c>
      <c r="B4960" s="1" t="s">
        <v>5</v>
      </c>
      <c r="C4960" s="1" t="s">
        <v>2796</v>
      </c>
      <c r="D4960" s="3" t="s">
        <v>4819</v>
      </c>
      <c r="E4960" s="2">
        <v>44565.352719907409</v>
      </c>
    </row>
    <row r="4961" spans="1:5" ht="33" customHeight="1" x14ac:dyDescent="0.3">
      <c r="A4961" s="1" t="s">
        <v>4</v>
      </c>
      <c r="B4961" s="1" t="s">
        <v>5</v>
      </c>
      <c r="C4961" s="1" t="s">
        <v>2796</v>
      </c>
      <c r="D4961" s="3" t="s">
        <v>4820</v>
      </c>
      <c r="E4961" s="2">
        <v>44565.379548611112</v>
      </c>
    </row>
    <row r="4962" spans="1:5" ht="33" customHeight="1" x14ac:dyDescent="0.3">
      <c r="A4962" s="1" t="s">
        <v>42</v>
      </c>
      <c r="B4962" s="1" t="s">
        <v>5</v>
      </c>
      <c r="C4962" s="1" t="s">
        <v>2796</v>
      </c>
      <c r="D4962" s="3" t="s">
        <v>4821</v>
      </c>
      <c r="E4962" s="2">
        <v>44565.381215277775</v>
      </c>
    </row>
    <row r="4963" spans="1:5" ht="33" customHeight="1" x14ac:dyDescent="0.3">
      <c r="A4963" s="1" t="s">
        <v>17</v>
      </c>
      <c r="B4963" s="1" t="s">
        <v>30</v>
      </c>
      <c r="C4963" s="1" t="s">
        <v>2796</v>
      </c>
      <c r="D4963" s="3" t="s">
        <v>4822</v>
      </c>
      <c r="E4963" s="2">
        <v>44565.381585648145</v>
      </c>
    </row>
    <row r="4964" spans="1:5" ht="33" customHeight="1" x14ac:dyDescent="0.3">
      <c r="A4964" s="1" t="s">
        <v>4</v>
      </c>
      <c r="B4964" s="1" t="s">
        <v>5</v>
      </c>
      <c r="C4964" s="1" t="s">
        <v>2796</v>
      </c>
      <c r="D4964" s="3" t="s">
        <v>4823</v>
      </c>
      <c r="E4964" s="2">
        <v>44565.386678240742</v>
      </c>
    </row>
    <row r="4965" spans="1:5" ht="33" customHeight="1" x14ac:dyDescent="0.3">
      <c r="A4965" s="1" t="s">
        <v>4</v>
      </c>
      <c r="B4965" s="1" t="s">
        <v>5</v>
      </c>
      <c r="C4965" s="1" t="s">
        <v>2796</v>
      </c>
      <c r="D4965" s="3" t="s">
        <v>4824</v>
      </c>
      <c r="E4965" s="2">
        <v>44565.390277777777</v>
      </c>
    </row>
    <row r="4966" spans="1:5" ht="33" customHeight="1" x14ac:dyDescent="0.3">
      <c r="A4966" s="1" t="s">
        <v>4</v>
      </c>
      <c r="B4966" s="1" t="s">
        <v>5</v>
      </c>
      <c r="C4966" s="1" t="s">
        <v>2796</v>
      </c>
      <c r="D4966" s="3" t="s">
        <v>4825</v>
      </c>
      <c r="E4966" s="2">
        <v>44565.391539351855</v>
      </c>
    </row>
    <row r="4967" spans="1:5" ht="33" customHeight="1" x14ac:dyDescent="0.3">
      <c r="A4967" s="1" t="s">
        <v>42</v>
      </c>
      <c r="B4967" s="1" t="s">
        <v>5</v>
      </c>
      <c r="C4967" s="1" t="s">
        <v>2796</v>
      </c>
      <c r="D4967" s="3" t="s">
        <v>4826</v>
      </c>
      <c r="E4967" s="2">
        <v>44565.391562500001</v>
      </c>
    </row>
    <row r="4968" spans="1:5" ht="33" customHeight="1" x14ac:dyDescent="0.3">
      <c r="A4968" s="1" t="s">
        <v>9</v>
      </c>
      <c r="B4968" s="1" t="s">
        <v>5</v>
      </c>
      <c r="C4968" s="1" t="s">
        <v>2796</v>
      </c>
      <c r="D4968" s="3" t="s">
        <v>4827</v>
      </c>
      <c r="E4968" s="2">
        <v>44565.397499999999</v>
      </c>
    </row>
    <row r="4969" spans="1:5" ht="33" customHeight="1" x14ac:dyDescent="0.3">
      <c r="A4969" s="1" t="s">
        <v>4</v>
      </c>
      <c r="B4969" s="1" t="s">
        <v>5</v>
      </c>
      <c r="C4969" s="1" t="s">
        <v>2796</v>
      </c>
      <c r="D4969" s="3" t="e" cm="1">
        <f t="array" ref="D4969">- better Hike and bonus.
- quality of Monitors provided are not acceptable. Considering the amount of work needs to be done plus Laptop screen size is small.
- second monitor should also be provided.
- Internet Reimbursements should at least be based on actuals.
- rewards and recognition to the employees should be more frequent and the amount should be increased.</f>
        <v>#NAME?</v>
      </c>
      <c r="E4969" s="2">
        <v>44565.399247685185</v>
      </c>
    </row>
    <row r="4970" spans="1:5" ht="33" customHeight="1" x14ac:dyDescent="0.3">
      <c r="A4970" s="1" t="s">
        <v>4</v>
      </c>
      <c r="B4970" s="1" t="s">
        <v>5</v>
      </c>
      <c r="C4970" s="1" t="s">
        <v>2796</v>
      </c>
      <c r="D4970" s="3" t="s">
        <v>4828</v>
      </c>
      <c r="E4970" s="2">
        <v>44565.399467592593</v>
      </c>
    </row>
    <row r="4971" spans="1:5" ht="33" customHeight="1" x14ac:dyDescent="0.3">
      <c r="A4971" s="1" t="s">
        <v>11</v>
      </c>
      <c r="B4971" s="1" t="s">
        <v>5</v>
      </c>
      <c r="C4971" s="1" t="s">
        <v>2796</v>
      </c>
      <c r="D4971" s="3" t="s">
        <v>4829</v>
      </c>
      <c r="E4971" s="2">
        <v>44565.401956018519</v>
      </c>
    </row>
    <row r="4972" spans="1:5" ht="33" customHeight="1" x14ac:dyDescent="0.3">
      <c r="A4972" s="1" t="s">
        <v>17</v>
      </c>
      <c r="B4972" s="1" t="s">
        <v>5</v>
      </c>
      <c r="C4972" s="1" t="s">
        <v>2796</v>
      </c>
      <c r="D4972" s="3" t="s">
        <v>4830</v>
      </c>
      <c r="E4972" s="2">
        <v>44565.407500000001</v>
      </c>
    </row>
    <row r="4973" spans="1:5" ht="33" customHeight="1" x14ac:dyDescent="0.3">
      <c r="A4973" s="1" t="s">
        <v>9</v>
      </c>
      <c r="B4973" s="1" t="s">
        <v>5</v>
      </c>
      <c r="C4973" s="1" t="s">
        <v>2796</v>
      </c>
      <c r="D4973" s="3" t="s">
        <v>4831</v>
      </c>
      <c r="E4973" s="2">
        <v>44565.415196759262</v>
      </c>
    </row>
    <row r="4974" spans="1:5" ht="33" customHeight="1" x14ac:dyDescent="0.3">
      <c r="A4974" s="1" t="s">
        <v>48</v>
      </c>
      <c r="B4974" s="1" t="s">
        <v>5</v>
      </c>
      <c r="C4974" s="1" t="s">
        <v>2796</v>
      </c>
      <c r="D4974" s="3" t="s">
        <v>4832</v>
      </c>
      <c r="E4974" s="2">
        <v>44565.422974537039</v>
      </c>
    </row>
    <row r="4975" spans="1:5" ht="33" customHeight="1" x14ac:dyDescent="0.3">
      <c r="A4975" s="1" t="s">
        <v>4</v>
      </c>
      <c r="B4975" s="1" t="s">
        <v>5</v>
      </c>
      <c r="C4975" s="1" t="s">
        <v>2796</v>
      </c>
      <c r="D4975" s="3" t="s">
        <v>4833</v>
      </c>
      <c r="E4975" s="2">
        <v>44565.43309027778</v>
      </c>
    </row>
    <row r="4976" spans="1:5" ht="33" customHeight="1" x14ac:dyDescent="0.3">
      <c r="A4976" s="1" t="s">
        <v>42</v>
      </c>
      <c r="B4976" s="1" t="s">
        <v>5</v>
      </c>
      <c r="C4976" s="1" t="s">
        <v>2796</v>
      </c>
      <c r="D4976" s="3" t="s">
        <v>4834</v>
      </c>
      <c r="E4976" s="2">
        <v>44565.434988425928</v>
      </c>
    </row>
    <row r="4977" spans="1:5" ht="33" customHeight="1" x14ac:dyDescent="0.3">
      <c r="A4977" s="1" t="s">
        <v>17</v>
      </c>
      <c r="B4977" s="1" t="s">
        <v>5</v>
      </c>
      <c r="C4977" s="1" t="s">
        <v>2796</v>
      </c>
      <c r="D4977" s="3" t="s">
        <v>4835</v>
      </c>
      <c r="E4977" s="2">
        <v>44565.436631944445</v>
      </c>
    </row>
    <row r="4978" spans="1:5" ht="33" customHeight="1" x14ac:dyDescent="0.3">
      <c r="A4978" s="1" t="s">
        <v>64</v>
      </c>
      <c r="B4978" s="1" t="s">
        <v>5</v>
      </c>
      <c r="C4978" s="1" t="s">
        <v>2796</v>
      </c>
      <c r="D4978" s="3" t="s">
        <v>4836</v>
      </c>
      <c r="E4978" s="2">
        <v>44565.442731481482</v>
      </c>
    </row>
    <row r="4979" spans="1:5" ht="33" customHeight="1" x14ac:dyDescent="0.3">
      <c r="A4979" s="1" t="s">
        <v>7</v>
      </c>
      <c r="B4979" s="1" t="s">
        <v>5</v>
      </c>
      <c r="C4979" s="1" t="s">
        <v>2796</v>
      </c>
      <c r="D4979" s="3" t="s">
        <v>4837</v>
      </c>
      <c r="E4979" s="2">
        <v>44565.448506944442</v>
      </c>
    </row>
    <row r="4980" spans="1:5" ht="33" customHeight="1" x14ac:dyDescent="0.3">
      <c r="A4980" s="1" t="s">
        <v>4</v>
      </c>
      <c r="B4980" s="1" t="s">
        <v>5</v>
      </c>
      <c r="C4980" s="1" t="s">
        <v>2796</v>
      </c>
      <c r="D4980" s="3" t="s">
        <v>4838</v>
      </c>
      <c r="E4980" s="2">
        <v>44565.448981481481</v>
      </c>
    </row>
    <row r="4981" spans="1:5" ht="33" customHeight="1" x14ac:dyDescent="0.3">
      <c r="A4981" s="1" t="s">
        <v>11</v>
      </c>
      <c r="B4981" s="1" t="s">
        <v>5</v>
      </c>
      <c r="C4981" s="1" t="s">
        <v>2796</v>
      </c>
      <c r="D4981" s="3" t="s">
        <v>4839</v>
      </c>
      <c r="E4981" s="2">
        <v>44565.449826388889</v>
      </c>
    </row>
    <row r="4982" spans="1:5" ht="33" customHeight="1" x14ac:dyDescent="0.3">
      <c r="A4982" s="1" t="s">
        <v>4</v>
      </c>
      <c r="B4982" s="1" t="s">
        <v>5</v>
      </c>
      <c r="C4982" s="1" t="s">
        <v>2796</v>
      </c>
      <c r="D4982" s="3" t="s">
        <v>4840</v>
      </c>
      <c r="E4982" s="2">
        <v>44565.451527777775</v>
      </c>
    </row>
    <row r="4983" spans="1:5" ht="33" customHeight="1" x14ac:dyDescent="0.3">
      <c r="A4983" s="1" t="s">
        <v>9</v>
      </c>
      <c r="B4983" s="1" t="s">
        <v>5</v>
      </c>
      <c r="C4983" s="1" t="s">
        <v>2796</v>
      </c>
      <c r="D4983" s="3" t="s">
        <v>4841</v>
      </c>
      <c r="E4983" s="2">
        <v>44565.458090277774</v>
      </c>
    </row>
    <row r="4984" spans="1:5" ht="33" customHeight="1" x14ac:dyDescent="0.3">
      <c r="A4984" s="1" t="s">
        <v>17</v>
      </c>
      <c r="B4984" s="1" t="s">
        <v>5</v>
      </c>
      <c r="C4984" s="1" t="s">
        <v>2796</v>
      </c>
      <c r="D4984" s="3" t="s">
        <v>4842</v>
      </c>
      <c r="E4984" s="2">
        <v>44565.461898148147</v>
      </c>
    </row>
    <row r="4985" spans="1:5" ht="33" customHeight="1" x14ac:dyDescent="0.3">
      <c r="A4985" s="1" t="s">
        <v>4</v>
      </c>
      <c r="B4985" s="1" t="s">
        <v>5</v>
      </c>
      <c r="C4985" s="1" t="s">
        <v>2796</v>
      </c>
      <c r="D4985" s="3" t="s">
        <v>4843</v>
      </c>
      <c r="E4985" s="2">
        <v>44565.464189814818</v>
      </c>
    </row>
    <row r="4986" spans="1:5" ht="33" customHeight="1" x14ac:dyDescent="0.3">
      <c r="A4986" s="1" t="s">
        <v>42</v>
      </c>
      <c r="B4986" s="1" t="s">
        <v>13</v>
      </c>
      <c r="C4986" s="1" t="s">
        <v>2796</v>
      </c>
      <c r="D4986" s="3" t="s">
        <v>4844</v>
      </c>
      <c r="E4986" s="2">
        <v>44565.464606481481</v>
      </c>
    </row>
    <row r="4987" spans="1:5" ht="33" customHeight="1" x14ac:dyDescent="0.3">
      <c r="A4987" s="1" t="s">
        <v>9</v>
      </c>
      <c r="B4987" s="1" t="s">
        <v>5</v>
      </c>
      <c r="C4987" s="1" t="s">
        <v>2796</v>
      </c>
      <c r="D4987" s="3" t="s">
        <v>4845</v>
      </c>
      <c r="E4987" s="2">
        <v>44565.466134259259</v>
      </c>
    </row>
    <row r="4988" spans="1:5" ht="33" customHeight="1" x14ac:dyDescent="0.3">
      <c r="A4988" s="1" t="s">
        <v>4</v>
      </c>
      <c r="B4988" s="1" t="s">
        <v>5</v>
      </c>
      <c r="C4988" s="1" t="s">
        <v>2796</v>
      </c>
      <c r="D4988" s="3" t="s">
        <v>4846</v>
      </c>
      <c r="E4988" s="2">
        <v>44565.476793981485</v>
      </c>
    </row>
    <row r="4989" spans="1:5" ht="33" customHeight="1" x14ac:dyDescent="0.3">
      <c r="A4989" s="1" t="s">
        <v>4</v>
      </c>
      <c r="B4989" s="1" t="s">
        <v>5</v>
      </c>
      <c r="C4989" s="1" t="s">
        <v>2796</v>
      </c>
      <c r="D4989" s="3" t="s">
        <v>4847</v>
      </c>
      <c r="E4989" s="2">
        <v>44565.482025462959</v>
      </c>
    </row>
    <row r="4990" spans="1:5" ht="33" customHeight="1" x14ac:dyDescent="0.3">
      <c r="A4990" s="1" t="s">
        <v>9</v>
      </c>
      <c r="B4990" s="1" t="s">
        <v>5</v>
      </c>
      <c r="C4990" s="1" t="s">
        <v>2796</v>
      </c>
      <c r="D4990" s="3" t="s">
        <v>4848</v>
      </c>
      <c r="E4990" s="2">
        <v>44565.482986111114</v>
      </c>
    </row>
    <row r="4991" spans="1:5" ht="33" customHeight="1" x14ac:dyDescent="0.3">
      <c r="A4991" s="1" t="s">
        <v>42</v>
      </c>
      <c r="B4991" s="1" t="s">
        <v>5</v>
      </c>
      <c r="C4991" s="1" t="s">
        <v>2796</v>
      </c>
      <c r="D4991" s="3" t="s">
        <v>4849</v>
      </c>
      <c r="E4991" s="2">
        <v>44565.488344907404</v>
      </c>
    </row>
    <row r="4992" spans="1:5" ht="33" customHeight="1" x14ac:dyDescent="0.3">
      <c r="A4992" s="1" t="s">
        <v>11</v>
      </c>
      <c r="B4992" s="1" t="s">
        <v>5</v>
      </c>
      <c r="C4992" s="1" t="s">
        <v>2796</v>
      </c>
      <c r="D4992" s="3" t="s">
        <v>4850</v>
      </c>
      <c r="E4992" s="2">
        <v>44565.489270833335</v>
      </c>
    </row>
    <row r="4993" spans="1:5" ht="33" customHeight="1" x14ac:dyDescent="0.3">
      <c r="A4993" s="1" t="s">
        <v>4</v>
      </c>
      <c r="B4993" s="1" t="s">
        <v>5</v>
      </c>
      <c r="C4993" s="1" t="s">
        <v>2796</v>
      </c>
      <c r="D4993" s="3" t="s">
        <v>4851</v>
      </c>
      <c r="E4993" s="2">
        <v>44565.490243055552</v>
      </c>
    </row>
    <row r="4994" spans="1:5" ht="33" customHeight="1" x14ac:dyDescent="0.3">
      <c r="A4994" s="1" t="s">
        <v>9</v>
      </c>
      <c r="B4994" s="1" t="s">
        <v>5</v>
      </c>
      <c r="C4994" s="1" t="s">
        <v>2796</v>
      </c>
      <c r="D4994" s="3" t="s">
        <v>4852</v>
      </c>
      <c r="E4994" s="2">
        <v>44565.492048611108</v>
      </c>
    </row>
    <row r="4995" spans="1:5" ht="33" customHeight="1" x14ac:dyDescent="0.3">
      <c r="A4995" s="1" t="s">
        <v>17</v>
      </c>
      <c r="B4995" s="1" t="s">
        <v>5</v>
      </c>
      <c r="C4995" s="1" t="s">
        <v>2796</v>
      </c>
      <c r="D4995" s="3" t="e" cm="1">
        <f t="array" ref="D4995">- Ability to trade my holidays with others in the org
- have more tax benefits in the net Salary
- Ability to hire professional life coaches for 1:1 counseling
- Use mentoring
- Swap internal training with professional Certifications
- better discounts (Advantage is a very limiting platform) e.g. when I was working in ITC, we had a Friday bazaar where we could buy right from daily staples to Lifestyle products. can we not have EY services - such as portfolio management, financial planning as a solution</f>
        <v>#NAME?</v>
      </c>
      <c r="E4995" s="2">
        <v>44565.498680555553</v>
      </c>
    </row>
    <row r="4996" spans="1:5" ht="33" customHeight="1" x14ac:dyDescent="0.3">
      <c r="A4996" s="1" t="s">
        <v>4</v>
      </c>
      <c r="B4996" s="1" t="s">
        <v>5</v>
      </c>
      <c r="C4996" s="1" t="s">
        <v>2796</v>
      </c>
      <c r="D4996" s="3" t="s">
        <v>4853</v>
      </c>
      <c r="E4996" s="2">
        <v>44565.501111111109</v>
      </c>
    </row>
    <row r="4997" spans="1:5" ht="33" customHeight="1" x14ac:dyDescent="0.3">
      <c r="A4997" s="1" t="s">
        <v>11</v>
      </c>
      <c r="B4997" s="1" t="s">
        <v>5</v>
      </c>
      <c r="C4997" s="1" t="s">
        <v>2796</v>
      </c>
      <c r="D4997" s="3" t="s">
        <v>4854</v>
      </c>
      <c r="E4997" s="2">
        <v>44565.504560185182</v>
      </c>
    </row>
    <row r="4998" spans="1:5" ht="33" customHeight="1" x14ac:dyDescent="0.3">
      <c r="A4998" s="1" t="s">
        <v>7</v>
      </c>
      <c r="B4998" s="1" t="s">
        <v>5</v>
      </c>
      <c r="C4998" s="1" t="s">
        <v>2796</v>
      </c>
      <c r="D4998" s="3" t="s">
        <v>4855</v>
      </c>
      <c r="E4998" s="2">
        <v>44565.511643518519</v>
      </c>
    </row>
    <row r="4999" spans="1:5" ht="33" customHeight="1" x14ac:dyDescent="0.3">
      <c r="A4999" s="1" t="s">
        <v>9</v>
      </c>
      <c r="B4999" s="1" t="s">
        <v>30</v>
      </c>
      <c r="C4999" s="1" t="s">
        <v>2796</v>
      </c>
      <c r="D4999" s="3" t="s">
        <v>4856</v>
      </c>
      <c r="E4999" s="2">
        <v>44565.514490740738</v>
      </c>
    </row>
    <row r="5000" spans="1:5" ht="33" customHeight="1" x14ac:dyDescent="0.3">
      <c r="A5000" s="1" t="s">
        <v>42</v>
      </c>
      <c r="B5000" s="1" t="s">
        <v>13</v>
      </c>
      <c r="C5000" s="1" t="s">
        <v>2796</v>
      </c>
      <c r="D5000" s="3" t="s">
        <v>4857</v>
      </c>
      <c r="E5000" s="2">
        <v>44565.515787037039</v>
      </c>
    </row>
    <row r="5001" spans="1:5" ht="33" customHeight="1" x14ac:dyDescent="0.3">
      <c r="A5001" s="1" t="s">
        <v>9</v>
      </c>
      <c r="B5001" s="1" t="s">
        <v>5</v>
      </c>
      <c r="C5001" s="1" t="s">
        <v>2796</v>
      </c>
      <c r="D5001" s="3" t="s">
        <v>4858</v>
      </c>
      <c r="E5001" s="2">
        <v>44565.520300925928</v>
      </c>
    </row>
    <row r="5002" spans="1:5" ht="33" customHeight="1" x14ac:dyDescent="0.3">
      <c r="A5002" s="1" t="s">
        <v>9</v>
      </c>
      <c r="B5002" s="1" t="s">
        <v>5</v>
      </c>
      <c r="C5002" s="1" t="s">
        <v>2796</v>
      </c>
      <c r="D5002" s="3" t="s">
        <v>4859</v>
      </c>
      <c r="E5002" s="2">
        <v>44565.521701388891</v>
      </c>
    </row>
    <row r="5003" spans="1:5" ht="33" customHeight="1" x14ac:dyDescent="0.3">
      <c r="A5003" s="1" t="s">
        <v>4</v>
      </c>
      <c r="B5003" s="1" t="s">
        <v>5</v>
      </c>
      <c r="C5003" s="1" t="s">
        <v>2796</v>
      </c>
      <c r="D5003" s="3" t="e" cm="1">
        <f t="array" ref="D5003">- more Onsite Opportunities</f>
        <v>#NAME?</v>
      </c>
      <c r="E5003" s="2">
        <v>44565.527685185189</v>
      </c>
    </row>
    <row r="5004" spans="1:5" ht="33" customHeight="1" x14ac:dyDescent="0.3">
      <c r="A5004" s="1" t="s">
        <v>23</v>
      </c>
      <c r="B5004" s="1" t="s">
        <v>5</v>
      </c>
      <c r="C5004" s="1" t="s">
        <v>2796</v>
      </c>
      <c r="D5004" s="3" t="s">
        <v>4860</v>
      </c>
      <c r="E5004" s="2">
        <v>44565.528587962966</v>
      </c>
    </row>
    <row r="5005" spans="1:5" ht="33" customHeight="1" x14ac:dyDescent="0.3">
      <c r="A5005" s="1" t="s">
        <v>9</v>
      </c>
      <c r="B5005" s="1" t="s">
        <v>5</v>
      </c>
      <c r="C5005" s="1" t="s">
        <v>2796</v>
      </c>
      <c r="D5005" s="3" t="s">
        <v>4861</v>
      </c>
      <c r="E5005" s="2">
        <v>44565.529490740744</v>
      </c>
    </row>
    <row r="5006" spans="1:5" ht="33" customHeight="1" x14ac:dyDescent="0.3">
      <c r="A5006" s="1" t="s">
        <v>11</v>
      </c>
      <c r="B5006" s="1" t="s">
        <v>5</v>
      </c>
      <c r="C5006" s="1" t="s">
        <v>2796</v>
      </c>
      <c r="D5006" s="3" t="s">
        <v>4862</v>
      </c>
      <c r="E5006" s="2">
        <v>44565.532372685186</v>
      </c>
    </row>
    <row r="5007" spans="1:5" ht="33" customHeight="1" x14ac:dyDescent="0.3">
      <c r="A5007" s="1" t="s">
        <v>11</v>
      </c>
      <c r="B5007" s="1" t="s">
        <v>5</v>
      </c>
      <c r="C5007" s="1" t="s">
        <v>2796</v>
      </c>
      <c r="D5007" s="3" t="s">
        <v>4863</v>
      </c>
      <c r="E5007" s="2">
        <v>44565.535752314812</v>
      </c>
    </row>
    <row r="5008" spans="1:5" ht="33" customHeight="1" x14ac:dyDescent="0.3">
      <c r="A5008" s="1" t="s">
        <v>17</v>
      </c>
      <c r="B5008" s="1" t="s">
        <v>5</v>
      </c>
      <c r="C5008" s="1" t="s">
        <v>2796</v>
      </c>
      <c r="D5008" s="3" t="s">
        <v>4864</v>
      </c>
      <c r="E5008" s="2">
        <v>44565.536597222221</v>
      </c>
    </row>
    <row r="5009" spans="1:5" ht="33" customHeight="1" x14ac:dyDescent="0.3">
      <c r="A5009" s="1" t="s">
        <v>4</v>
      </c>
      <c r="B5009" s="1" t="s">
        <v>5</v>
      </c>
      <c r="C5009" s="1" t="s">
        <v>2796</v>
      </c>
      <c r="D5009" s="3" t="s">
        <v>4865</v>
      </c>
      <c r="E5009" s="2">
        <v>44565.54315972222</v>
      </c>
    </row>
    <row r="5010" spans="1:5" ht="33" customHeight="1" x14ac:dyDescent="0.3">
      <c r="A5010" s="1" t="s">
        <v>64</v>
      </c>
      <c r="B5010" s="1" t="s">
        <v>5</v>
      </c>
      <c r="C5010" s="1" t="s">
        <v>2796</v>
      </c>
      <c r="D5010" s="3" t="s">
        <v>4866</v>
      </c>
      <c r="E5010" s="2">
        <v>44565.547627314816</v>
      </c>
    </row>
    <row r="5011" spans="1:5" ht="33" customHeight="1" x14ac:dyDescent="0.3">
      <c r="A5011" s="1" t="s">
        <v>4</v>
      </c>
      <c r="B5011" s="1" t="s">
        <v>5</v>
      </c>
      <c r="C5011" s="1" t="s">
        <v>2796</v>
      </c>
      <c r="D5011" s="3" t="s">
        <v>4867</v>
      </c>
      <c r="E5011" s="2">
        <v>44565.548668981479</v>
      </c>
    </row>
    <row r="5012" spans="1:5" ht="33" customHeight="1" x14ac:dyDescent="0.3">
      <c r="A5012" s="1" t="s">
        <v>893</v>
      </c>
      <c r="B5012" s="1" t="s">
        <v>30</v>
      </c>
      <c r="C5012" s="1" t="s">
        <v>2796</v>
      </c>
      <c r="D5012" s="3" t="s">
        <v>4868</v>
      </c>
      <c r="E5012" s="2">
        <v>44565.55877314815</v>
      </c>
    </row>
    <row r="5013" spans="1:5" ht="33" customHeight="1" x14ac:dyDescent="0.3">
      <c r="A5013" s="1" t="s">
        <v>17</v>
      </c>
      <c r="B5013" s="1" t="s">
        <v>13</v>
      </c>
      <c r="C5013" s="1" t="s">
        <v>2796</v>
      </c>
      <c r="D5013" s="3" t="s">
        <v>4869</v>
      </c>
      <c r="E5013" s="2">
        <v>44565.561956018515</v>
      </c>
    </row>
    <row r="5014" spans="1:5" ht="33" customHeight="1" x14ac:dyDescent="0.3">
      <c r="A5014" s="1" t="s">
        <v>4</v>
      </c>
      <c r="B5014" s="1" t="s">
        <v>5</v>
      </c>
      <c r="C5014" s="1" t="s">
        <v>2796</v>
      </c>
      <c r="D5014" s="3" t="s">
        <v>4870</v>
      </c>
      <c r="E5014" s="2">
        <v>44565.563379629632</v>
      </c>
    </row>
    <row r="5015" spans="1:5" ht="33" customHeight="1" x14ac:dyDescent="0.3">
      <c r="A5015" s="1" t="s">
        <v>4</v>
      </c>
      <c r="B5015" s="1" t="s">
        <v>5</v>
      </c>
      <c r="C5015" s="1" t="s">
        <v>2796</v>
      </c>
      <c r="D5015" s="3" t="s">
        <v>4871</v>
      </c>
      <c r="E5015" s="2">
        <v>44565.564085648148</v>
      </c>
    </row>
    <row r="5016" spans="1:5" ht="33" customHeight="1" x14ac:dyDescent="0.3">
      <c r="A5016" s="1" t="s">
        <v>4</v>
      </c>
      <c r="B5016" s="1" t="s">
        <v>5</v>
      </c>
      <c r="C5016" s="1" t="s">
        <v>2796</v>
      </c>
      <c r="D5016" s="3" t="s">
        <v>4872</v>
      </c>
      <c r="E5016" s="2">
        <v>44565.565254629626</v>
      </c>
    </row>
    <row r="5017" spans="1:5" ht="33" customHeight="1" x14ac:dyDescent="0.3">
      <c r="A5017" s="1" t="s">
        <v>42</v>
      </c>
      <c r="B5017" s="1" t="s">
        <v>5</v>
      </c>
      <c r="C5017" s="1" t="s">
        <v>2796</v>
      </c>
      <c r="D5017" s="3" t="s">
        <v>4873</v>
      </c>
      <c r="E5017" s="2">
        <v>44565.566469907404</v>
      </c>
    </row>
    <row r="5018" spans="1:5" ht="33" customHeight="1" x14ac:dyDescent="0.3">
      <c r="A5018" s="1" t="s">
        <v>4</v>
      </c>
      <c r="B5018" s="1" t="s">
        <v>5</v>
      </c>
      <c r="C5018" s="1" t="s">
        <v>2796</v>
      </c>
      <c r="D5018" s="3" t="s">
        <v>4874</v>
      </c>
      <c r="E5018" s="2">
        <v>44565.56894675926</v>
      </c>
    </row>
    <row r="5019" spans="1:5" ht="33" customHeight="1" x14ac:dyDescent="0.3">
      <c r="A5019" s="1" t="s">
        <v>4</v>
      </c>
      <c r="B5019" s="1" t="s">
        <v>5</v>
      </c>
      <c r="C5019" s="1" t="s">
        <v>2796</v>
      </c>
      <c r="D5019" s="3" t="s">
        <v>4875</v>
      </c>
      <c r="E5019" s="2">
        <v>44565.576122685183</v>
      </c>
    </row>
    <row r="5020" spans="1:5" ht="33" customHeight="1" x14ac:dyDescent="0.3">
      <c r="A5020" s="1" t="s">
        <v>42</v>
      </c>
      <c r="B5020" s="1" t="s">
        <v>5</v>
      </c>
      <c r="C5020" s="1" t="s">
        <v>2796</v>
      </c>
      <c r="D5020" s="3" t="s">
        <v>4876</v>
      </c>
      <c r="E5020" s="2">
        <v>44565.578356481485</v>
      </c>
    </row>
    <row r="5021" spans="1:5" ht="33" customHeight="1" x14ac:dyDescent="0.3">
      <c r="A5021" s="1" t="s">
        <v>4</v>
      </c>
      <c r="B5021" s="1" t="s">
        <v>5</v>
      </c>
      <c r="C5021" s="1" t="s">
        <v>2796</v>
      </c>
      <c r="D5021" s="3" t="s">
        <v>4877</v>
      </c>
      <c r="E5021" s="2">
        <v>44565.597604166665</v>
      </c>
    </row>
    <row r="5022" spans="1:5" ht="33" customHeight="1" x14ac:dyDescent="0.3">
      <c r="A5022" s="1" t="s">
        <v>9</v>
      </c>
      <c r="B5022" s="1" t="s">
        <v>5</v>
      </c>
      <c r="C5022" s="1" t="s">
        <v>2796</v>
      </c>
      <c r="D5022" s="3" t="s">
        <v>4878</v>
      </c>
      <c r="E5022" s="2">
        <v>44565.602824074071</v>
      </c>
    </row>
    <row r="5023" spans="1:5" ht="33" customHeight="1" x14ac:dyDescent="0.3">
      <c r="A5023" s="1" t="s">
        <v>4</v>
      </c>
      <c r="B5023" s="1" t="s">
        <v>5</v>
      </c>
      <c r="C5023" s="1" t="s">
        <v>2796</v>
      </c>
      <c r="D5023" s="3" t="s">
        <v>4879</v>
      </c>
      <c r="E5023" s="2">
        <v>44565.604432870372</v>
      </c>
    </row>
    <row r="5024" spans="1:5" ht="33" customHeight="1" x14ac:dyDescent="0.3">
      <c r="A5024" s="1" t="s">
        <v>42</v>
      </c>
      <c r="B5024" s="1" t="s">
        <v>5</v>
      </c>
      <c r="C5024" s="1" t="s">
        <v>2796</v>
      </c>
      <c r="D5024" s="3" t="s">
        <v>4880</v>
      </c>
      <c r="E5024" s="2">
        <v>44565.619722222225</v>
      </c>
    </row>
    <row r="5025" spans="1:5" ht="33" customHeight="1" x14ac:dyDescent="0.3">
      <c r="A5025" s="1" t="s">
        <v>4</v>
      </c>
      <c r="B5025" s="1" t="s">
        <v>5</v>
      </c>
      <c r="C5025" s="1" t="s">
        <v>2796</v>
      </c>
      <c r="D5025" s="3" t="s">
        <v>4881</v>
      </c>
      <c r="E5025" s="2">
        <v>44565.633657407408</v>
      </c>
    </row>
    <row r="5026" spans="1:5" ht="33" customHeight="1" x14ac:dyDescent="0.3">
      <c r="A5026" s="1" t="s">
        <v>23</v>
      </c>
      <c r="B5026" s="1" t="s">
        <v>5</v>
      </c>
      <c r="C5026" s="1" t="s">
        <v>2796</v>
      </c>
      <c r="D5026" s="3" t="s">
        <v>4882</v>
      </c>
      <c r="E5026" s="2">
        <v>44565.650682870371</v>
      </c>
    </row>
    <row r="5027" spans="1:5" ht="33" customHeight="1" x14ac:dyDescent="0.3">
      <c r="A5027" s="1" t="s">
        <v>7</v>
      </c>
      <c r="B5027" s="1" t="s">
        <v>5</v>
      </c>
      <c r="C5027" s="1" t="s">
        <v>2796</v>
      </c>
      <c r="D5027" s="3" t="s">
        <v>4883</v>
      </c>
      <c r="E5027" s="2">
        <v>44565.654432870368</v>
      </c>
    </row>
    <row r="5028" spans="1:5" ht="33" customHeight="1" x14ac:dyDescent="0.3">
      <c r="A5028" s="1" t="s">
        <v>11</v>
      </c>
      <c r="B5028" s="1" t="s">
        <v>5</v>
      </c>
      <c r="C5028" s="1" t="s">
        <v>2796</v>
      </c>
      <c r="D5028" s="3" t="s">
        <v>4884</v>
      </c>
      <c r="E5028" s="2">
        <v>44565.66128472222</v>
      </c>
    </row>
    <row r="5029" spans="1:5" ht="33" customHeight="1" x14ac:dyDescent="0.3">
      <c r="A5029" s="1" t="s">
        <v>4</v>
      </c>
      <c r="B5029" s="1" t="s">
        <v>5</v>
      </c>
      <c r="C5029" s="1" t="s">
        <v>2796</v>
      </c>
      <c r="D5029" s="3" t="s">
        <v>4885</v>
      </c>
      <c r="E5029" s="2">
        <v>44565.67114583333</v>
      </c>
    </row>
    <row r="5030" spans="1:5" ht="33" customHeight="1" x14ac:dyDescent="0.3">
      <c r="A5030" s="1" t="s">
        <v>11</v>
      </c>
      <c r="B5030" s="1" t="s">
        <v>5</v>
      </c>
      <c r="C5030" s="1" t="s">
        <v>2796</v>
      </c>
      <c r="D5030" s="3" t="s">
        <v>4886</v>
      </c>
      <c r="E5030" s="2">
        <v>44565.680995370371</v>
      </c>
    </row>
    <row r="5031" spans="1:5" ht="33" customHeight="1" x14ac:dyDescent="0.3">
      <c r="A5031" s="1" t="s">
        <v>4</v>
      </c>
      <c r="B5031" s="1" t="s">
        <v>5</v>
      </c>
      <c r="C5031" s="1" t="s">
        <v>2796</v>
      </c>
      <c r="D5031" s="3" t="s">
        <v>4887</v>
      </c>
      <c r="E5031" s="2">
        <v>44565.68136574074</v>
      </c>
    </row>
    <row r="5032" spans="1:5" ht="33" customHeight="1" x14ac:dyDescent="0.3">
      <c r="A5032" s="1" t="s">
        <v>23</v>
      </c>
      <c r="B5032" s="1" t="s">
        <v>5</v>
      </c>
      <c r="C5032" s="1" t="s">
        <v>2796</v>
      </c>
      <c r="D5032" s="3" t="s">
        <v>4888</v>
      </c>
      <c r="E5032" s="2">
        <v>44565.681747685187</v>
      </c>
    </row>
    <row r="5033" spans="1:5" ht="33" customHeight="1" x14ac:dyDescent="0.3">
      <c r="A5033" s="1" t="s">
        <v>17</v>
      </c>
      <c r="B5033" s="1" t="s">
        <v>5</v>
      </c>
      <c r="C5033" s="1" t="s">
        <v>2796</v>
      </c>
      <c r="D5033" s="3" t="s">
        <v>4889</v>
      </c>
      <c r="E5033" s="2">
        <v>44565.686956018515</v>
      </c>
    </row>
    <row r="5034" spans="1:5" ht="33" customHeight="1" x14ac:dyDescent="0.3">
      <c r="A5034" s="1" t="s">
        <v>23</v>
      </c>
      <c r="B5034" s="1" t="s">
        <v>5</v>
      </c>
      <c r="C5034" s="1" t="s">
        <v>2796</v>
      </c>
      <c r="D5034" s="3" t="s">
        <v>4890</v>
      </c>
      <c r="E5034" s="2">
        <v>44565.691307870373</v>
      </c>
    </row>
    <row r="5035" spans="1:5" ht="33" customHeight="1" x14ac:dyDescent="0.3">
      <c r="A5035" s="1" t="s">
        <v>17</v>
      </c>
      <c r="B5035" s="1" t="s">
        <v>5</v>
      </c>
      <c r="C5035" s="1" t="s">
        <v>2796</v>
      </c>
      <c r="D5035" s="3" t="s">
        <v>4891</v>
      </c>
      <c r="E5035" s="2">
        <v>44565.695219907408</v>
      </c>
    </row>
    <row r="5036" spans="1:5" ht="33" customHeight="1" x14ac:dyDescent="0.3">
      <c r="A5036" s="1" t="s">
        <v>42</v>
      </c>
      <c r="B5036" s="1" t="s">
        <v>5</v>
      </c>
      <c r="C5036" s="1" t="s">
        <v>2796</v>
      </c>
      <c r="D5036" s="3"/>
      <c r="E5036" s="2">
        <v>44565.698240740741</v>
      </c>
    </row>
    <row r="5037" spans="1:5" ht="33" customHeight="1" x14ac:dyDescent="0.3">
      <c r="A5037" s="1" t="s">
        <v>4</v>
      </c>
      <c r="B5037" s="1" t="s">
        <v>5</v>
      </c>
      <c r="C5037" s="1" t="s">
        <v>2796</v>
      </c>
      <c r="D5037" s="3" t="s">
        <v>4892</v>
      </c>
      <c r="E5037" s="2">
        <v>44565.710243055553</v>
      </c>
    </row>
    <row r="5038" spans="1:5" ht="33" customHeight="1" x14ac:dyDescent="0.3">
      <c r="A5038" s="1" t="s">
        <v>42</v>
      </c>
      <c r="B5038" s="1" t="s">
        <v>30</v>
      </c>
      <c r="C5038" s="1" t="s">
        <v>2796</v>
      </c>
      <c r="D5038" s="3" t="s">
        <v>4893</v>
      </c>
      <c r="E5038" s="2">
        <v>44565.715740740743</v>
      </c>
    </row>
    <row r="5039" spans="1:5" ht="33" customHeight="1" x14ac:dyDescent="0.3">
      <c r="A5039" s="1" t="s">
        <v>64</v>
      </c>
      <c r="B5039" s="1" t="s">
        <v>5</v>
      </c>
      <c r="C5039" s="1" t="s">
        <v>2796</v>
      </c>
      <c r="D5039" s="3" t="s">
        <v>4894</v>
      </c>
      <c r="E5039" s="2">
        <v>44565.73028935185</v>
      </c>
    </row>
    <row r="5040" spans="1:5" ht="33" customHeight="1" x14ac:dyDescent="0.3">
      <c r="A5040" s="1" t="s">
        <v>64</v>
      </c>
      <c r="B5040" s="1" t="s">
        <v>5</v>
      </c>
      <c r="C5040" s="1" t="s">
        <v>2796</v>
      </c>
      <c r="D5040" s="3" t="s">
        <v>4895</v>
      </c>
      <c r="E5040" s="2">
        <v>44565.731087962966</v>
      </c>
    </row>
    <row r="5041" spans="1:5" ht="33" customHeight="1" x14ac:dyDescent="0.3">
      <c r="A5041" s="1" t="s">
        <v>7</v>
      </c>
      <c r="B5041" s="1" t="s">
        <v>5</v>
      </c>
      <c r="C5041" s="1" t="s">
        <v>2796</v>
      </c>
      <c r="D5041" s="3" t="s">
        <v>4896</v>
      </c>
      <c r="E5041" s="2">
        <v>44565.732708333337</v>
      </c>
    </row>
    <row r="5042" spans="1:5" ht="33" customHeight="1" x14ac:dyDescent="0.3">
      <c r="A5042" s="1" t="s">
        <v>4</v>
      </c>
      <c r="B5042" s="1" t="s">
        <v>5</v>
      </c>
      <c r="C5042" s="1" t="s">
        <v>2796</v>
      </c>
      <c r="D5042" s="3" t="s">
        <v>4897</v>
      </c>
      <c r="E5042" s="2">
        <v>44565.737766203703</v>
      </c>
    </row>
    <row r="5043" spans="1:5" ht="33" customHeight="1" x14ac:dyDescent="0.3">
      <c r="A5043" s="1" t="s">
        <v>4</v>
      </c>
      <c r="B5043" s="1" t="s">
        <v>5</v>
      </c>
      <c r="C5043" s="1" t="s">
        <v>2796</v>
      </c>
      <c r="D5043" s="3" t="s">
        <v>4898</v>
      </c>
      <c r="E5043" s="2">
        <v>44565.763506944444</v>
      </c>
    </row>
    <row r="5044" spans="1:5" ht="33" customHeight="1" x14ac:dyDescent="0.3">
      <c r="A5044" s="1" t="s">
        <v>48</v>
      </c>
      <c r="B5044" s="1" t="s">
        <v>5</v>
      </c>
      <c r="C5044" s="1" t="s">
        <v>2796</v>
      </c>
      <c r="D5044" s="3" t="s">
        <v>4899</v>
      </c>
      <c r="E5044" s="2">
        <v>44565.769409722219</v>
      </c>
    </row>
    <row r="5045" spans="1:5" ht="33" customHeight="1" x14ac:dyDescent="0.3">
      <c r="A5045" s="1" t="s">
        <v>4</v>
      </c>
      <c r="B5045" s="1" t="s">
        <v>5</v>
      </c>
      <c r="C5045" s="1" t="s">
        <v>2796</v>
      </c>
      <c r="D5045" s="3" t="s">
        <v>4900</v>
      </c>
      <c r="E5045" s="2">
        <v>44565.796076388891</v>
      </c>
    </row>
    <row r="5046" spans="1:5" ht="33" customHeight="1" x14ac:dyDescent="0.3">
      <c r="A5046" s="1" t="s">
        <v>4</v>
      </c>
      <c r="B5046" s="1" t="s">
        <v>1438</v>
      </c>
      <c r="C5046" s="1" t="s">
        <v>2796</v>
      </c>
      <c r="D5046" s="3" t="s">
        <v>4901</v>
      </c>
      <c r="E5046" s="2">
        <v>44565.811527777776</v>
      </c>
    </row>
    <row r="5047" spans="1:5" ht="33" customHeight="1" x14ac:dyDescent="0.3">
      <c r="A5047" s="1" t="s">
        <v>293</v>
      </c>
      <c r="B5047" s="1" t="s">
        <v>2239</v>
      </c>
      <c r="C5047" s="1" t="s">
        <v>2796</v>
      </c>
      <c r="D5047" s="3"/>
      <c r="E5047" s="2">
        <v>44565.842766203707</v>
      </c>
    </row>
    <row r="5048" spans="1:5" ht="33" customHeight="1" x14ac:dyDescent="0.3">
      <c r="A5048" s="1" t="s">
        <v>293</v>
      </c>
      <c r="B5048" s="1" t="s">
        <v>2239</v>
      </c>
      <c r="C5048" s="1" t="s">
        <v>2796</v>
      </c>
      <c r="D5048" s="3"/>
      <c r="E5048" s="2">
        <v>44565.842847222222</v>
      </c>
    </row>
    <row r="5049" spans="1:5" ht="33" customHeight="1" x14ac:dyDescent="0.3">
      <c r="A5049" s="1" t="s">
        <v>42</v>
      </c>
      <c r="B5049" s="1" t="s">
        <v>2239</v>
      </c>
      <c r="C5049" s="1" t="s">
        <v>2796</v>
      </c>
      <c r="D5049" s="3" t="s">
        <v>4902</v>
      </c>
      <c r="E5049" s="2">
        <v>44565.863622685189</v>
      </c>
    </row>
    <row r="5050" spans="1:5" ht="33" customHeight="1" x14ac:dyDescent="0.3">
      <c r="A5050" s="1" t="s">
        <v>11</v>
      </c>
      <c r="B5050" s="1" t="s">
        <v>13</v>
      </c>
      <c r="C5050" s="1" t="s">
        <v>2796</v>
      </c>
      <c r="D5050" s="3" t="s">
        <v>4903</v>
      </c>
      <c r="E5050" s="2">
        <v>44566.006550925929</v>
      </c>
    </row>
    <row r="5051" spans="1:5" ht="33" customHeight="1" x14ac:dyDescent="0.3">
      <c r="A5051" s="1" t="s">
        <v>11</v>
      </c>
      <c r="B5051" s="1" t="s">
        <v>13</v>
      </c>
      <c r="C5051" s="1" t="s">
        <v>2796</v>
      </c>
      <c r="D5051" s="3" t="s">
        <v>4904</v>
      </c>
      <c r="E5051" s="2">
        <v>44566.02957175926</v>
      </c>
    </row>
    <row r="5052" spans="1:5" ht="33" customHeight="1" x14ac:dyDescent="0.3">
      <c r="A5052" s="1" t="s">
        <v>42</v>
      </c>
      <c r="B5052" s="1" t="s">
        <v>5</v>
      </c>
      <c r="C5052" s="1" t="s">
        <v>2796</v>
      </c>
      <c r="D5052" s="3" t="s">
        <v>4905</v>
      </c>
      <c r="E5052" s="2">
        <v>44566.037835648145</v>
      </c>
    </row>
    <row r="5053" spans="1:5" ht="33" customHeight="1" x14ac:dyDescent="0.3">
      <c r="A5053" s="1" t="s">
        <v>9</v>
      </c>
      <c r="B5053" s="1" t="s">
        <v>13</v>
      </c>
      <c r="C5053" s="1" t="s">
        <v>2796</v>
      </c>
      <c r="D5053" s="3" t="s">
        <v>4906</v>
      </c>
      <c r="E5053" s="2">
        <v>44566.046087962961</v>
      </c>
    </row>
    <row r="5054" spans="1:5" ht="33" customHeight="1" x14ac:dyDescent="0.3">
      <c r="A5054" s="1" t="s">
        <v>4</v>
      </c>
      <c r="B5054" s="1" t="s">
        <v>13</v>
      </c>
      <c r="C5054" s="1" t="s">
        <v>2796</v>
      </c>
      <c r="D5054" s="3" t="e" cm="1">
        <f t="array" ref="D5054">- Permanent WFH set-up
- leave encashment at the end of the year
- mental health/fitness Allowance (relevant for WFH setup)</f>
        <v>#NAME?</v>
      </c>
      <c r="E5054" s="2">
        <v>44566.049375000002</v>
      </c>
    </row>
    <row r="5055" spans="1:5" ht="33" customHeight="1" x14ac:dyDescent="0.3">
      <c r="A5055" s="1" t="s">
        <v>9</v>
      </c>
      <c r="B5055" s="1" t="s">
        <v>13</v>
      </c>
      <c r="C5055" s="1" t="s">
        <v>2796</v>
      </c>
      <c r="D5055" s="3" t="s">
        <v>4907</v>
      </c>
      <c r="E5055" s="2">
        <v>44566.054039351853</v>
      </c>
    </row>
    <row r="5056" spans="1:5" ht="33" customHeight="1" x14ac:dyDescent="0.3">
      <c r="A5056" s="1" t="s">
        <v>9</v>
      </c>
      <c r="B5056" s="1" t="s">
        <v>13</v>
      </c>
      <c r="C5056" s="1" t="s">
        <v>2796</v>
      </c>
      <c r="D5056" s="3" t="s">
        <v>4908</v>
      </c>
      <c r="E5056" s="2">
        <v>44566.054791666669</v>
      </c>
    </row>
    <row r="5057" spans="1:5" ht="33" customHeight="1" x14ac:dyDescent="0.3">
      <c r="A5057" s="1" t="s">
        <v>42</v>
      </c>
      <c r="B5057" s="1" t="s">
        <v>5</v>
      </c>
      <c r="C5057" s="1" t="s">
        <v>2796</v>
      </c>
      <c r="D5057" s="3" t="s">
        <v>4909</v>
      </c>
      <c r="E5057" s="2">
        <v>44566.086296296293</v>
      </c>
    </row>
    <row r="5058" spans="1:5" ht="33" customHeight="1" x14ac:dyDescent="0.3">
      <c r="A5058" s="1" t="s">
        <v>4</v>
      </c>
      <c r="B5058" s="1" t="s">
        <v>5</v>
      </c>
      <c r="C5058" s="1" t="s">
        <v>2796</v>
      </c>
      <c r="D5058" s="3" t="s">
        <v>4910</v>
      </c>
      <c r="E5058" s="2">
        <v>44566.09302083333</v>
      </c>
    </row>
    <row r="5059" spans="1:5" ht="33" customHeight="1" x14ac:dyDescent="0.3">
      <c r="A5059" s="1" t="s">
        <v>4</v>
      </c>
      <c r="B5059" s="1" t="s">
        <v>13</v>
      </c>
      <c r="C5059" s="1" t="s">
        <v>2796</v>
      </c>
      <c r="D5059" s="3" t="s">
        <v>4911</v>
      </c>
      <c r="E5059" s="2">
        <v>44566.091122685182</v>
      </c>
    </row>
    <row r="5060" spans="1:5" ht="33" customHeight="1" x14ac:dyDescent="0.3">
      <c r="A5060" s="1" t="s">
        <v>42</v>
      </c>
      <c r="B5060" s="1" t="s">
        <v>13</v>
      </c>
      <c r="C5060" s="1" t="s">
        <v>2796</v>
      </c>
      <c r="D5060" s="3" t="s">
        <v>4912</v>
      </c>
      <c r="E5060" s="2">
        <v>44566.100706018522</v>
      </c>
    </row>
    <row r="5061" spans="1:5" ht="33" customHeight="1" x14ac:dyDescent="0.3">
      <c r="A5061" s="1" t="s">
        <v>23</v>
      </c>
      <c r="B5061" s="1" t="s">
        <v>5</v>
      </c>
      <c r="C5061" s="1" t="s">
        <v>2796</v>
      </c>
      <c r="D5061" s="3" t="s">
        <v>4913</v>
      </c>
      <c r="E5061" s="2">
        <v>44566.113136574073</v>
      </c>
    </row>
    <row r="5062" spans="1:5" ht="33" customHeight="1" x14ac:dyDescent="0.3">
      <c r="A5062" s="1" t="s">
        <v>4</v>
      </c>
      <c r="B5062" s="1" t="s">
        <v>5</v>
      </c>
      <c r="C5062" s="1" t="s">
        <v>2796</v>
      </c>
      <c r="D5062" s="3" t="s">
        <v>4914</v>
      </c>
      <c r="E5062" s="2">
        <v>44566.162800925929</v>
      </c>
    </row>
    <row r="5063" spans="1:5" ht="33" customHeight="1" x14ac:dyDescent="0.3">
      <c r="A5063" s="1" t="s">
        <v>4</v>
      </c>
      <c r="B5063" s="1" t="s">
        <v>13</v>
      </c>
      <c r="C5063" s="1" t="s">
        <v>2796</v>
      </c>
      <c r="D5063" s="3" t="s">
        <v>4915</v>
      </c>
      <c r="E5063" s="2">
        <v>44566.173090277778</v>
      </c>
    </row>
    <row r="5064" spans="1:5" ht="33" customHeight="1" x14ac:dyDescent="0.3">
      <c r="A5064" s="1" t="s">
        <v>17</v>
      </c>
      <c r="B5064" s="1" t="s">
        <v>5</v>
      </c>
      <c r="C5064" s="1" t="s">
        <v>2796</v>
      </c>
      <c r="D5064" s="3" t="s">
        <v>4916</v>
      </c>
      <c r="E5064" s="2">
        <v>44566.186030092591</v>
      </c>
    </row>
    <row r="5065" spans="1:5" ht="33" customHeight="1" x14ac:dyDescent="0.3">
      <c r="A5065" s="1" t="s">
        <v>17</v>
      </c>
      <c r="B5065" s="1" t="s">
        <v>5</v>
      </c>
      <c r="C5065" s="1" t="s">
        <v>2796</v>
      </c>
      <c r="D5065" s="3" t="s">
        <v>4917</v>
      </c>
      <c r="E5065" s="2">
        <v>44566.187777777777</v>
      </c>
    </row>
    <row r="5066" spans="1:5" ht="33" customHeight="1" x14ac:dyDescent="0.3">
      <c r="A5066" s="1" t="s">
        <v>9</v>
      </c>
      <c r="B5066" s="1" t="s">
        <v>5</v>
      </c>
      <c r="C5066" s="1" t="s">
        <v>2796</v>
      </c>
      <c r="D5066" s="3" t="s">
        <v>4918</v>
      </c>
      <c r="E5066" s="2">
        <v>44566.193229166667</v>
      </c>
    </row>
    <row r="5067" spans="1:5" ht="33" customHeight="1" x14ac:dyDescent="0.3">
      <c r="A5067" s="1" t="s">
        <v>23</v>
      </c>
      <c r="B5067" s="1" t="s">
        <v>5</v>
      </c>
      <c r="C5067" s="1" t="s">
        <v>2796</v>
      </c>
      <c r="D5067" s="3" t="s">
        <v>4919</v>
      </c>
      <c r="E5067" s="2">
        <v>44566.197743055556</v>
      </c>
    </row>
    <row r="5068" spans="1:5" ht="33" customHeight="1" x14ac:dyDescent="0.3">
      <c r="A5068" s="1" t="s">
        <v>9</v>
      </c>
      <c r="B5068" s="1" t="s">
        <v>5</v>
      </c>
      <c r="C5068" s="1" t="s">
        <v>2796</v>
      </c>
      <c r="D5068" s="3" t="s">
        <v>4920</v>
      </c>
      <c r="E5068" s="2">
        <v>44566.198229166665</v>
      </c>
    </row>
    <row r="5069" spans="1:5" ht="33" customHeight="1" x14ac:dyDescent="0.3">
      <c r="A5069" s="1" t="s">
        <v>9</v>
      </c>
      <c r="B5069" s="1" t="s">
        <v>5</v>
      </c>
      <c r="C5069" s="1" t="s">
        <v>2796</v>
      </c>
      <c r="D5069" s="3" t="s">
        <v>4921</v>
      </c>
      <c r="E5069" s="2">
        <v>44566.198657407411</v>
      </c>
    </row>
    <row r="5070" spans="1:5" ht="33" customHeight="1" x14ac:dyDescent="0.3">
      <c r="A5070" s="1" t="s">
        <v>9</v>
      </c>
      <c r="B5070" s="1" t="s">
        <v>5</v>
      </c>
      <c r="C5070" s="1" t="s">
        <v>2796</v>
      </c>
      <c r="D5070" s="3" t="s">
        <v>4922</v>
      </c>
      <c r="E5070" s="2">
        <v>44566.202731481484</v>
      </c>
    </row>
    <row r="5071" spans="1:5" ht="33" customHeight="1" x14ac:dyDescent="0.3">
      <c r="A5071" s="1" t="s">
        <v>64</v>
      </c>
      <c r="B5071" s="1" t="s">
        <v>5</v>
      </c>
      <c r="C5071" s="1" t="s">
        <v>2796</v>
      </c>
      <c r="D5071" s="3" t="s">
        <v>4151</v>
      </c>
      <c r="E5071" s="2">
        <v>44566.210138888891</v>
      </c>
    </row>
    <row r="5072" spans="1:5" ht="33" customHeight="1" x14ac:dyDescent="0.3">
      <c r="A5072" s="1" t="s">
        <v>23</v>
      </c>
      <c r="B5072" s="1" t="s">
        <v>5</v>
      </c>
      <c r="C5072" s="1" t="s">
        <v>2796</v>
      </c>
      <c r="D5072" s="3" t="s">
        <v>4923</v>
      </c>
      <c r="E5072" s="2">
        <v>44566.213553240741</v>
      </c>
    </row>
    <row r="5073" spans="1:5" ht="33" customHeight="1" x14ac:dyDescent="0.3">
      <c r="A5073" s="1" t="s">
        <v>4</v>
      </c>
      <c r="B5073" s="1" t="s">
        <v>5</v>
      </c>
      <c r="C5073" s="1" t="s">
        <v>2796</v>
      </c>
      <c r="D5073" s="3" t="s">
        <v>4924</v>
      </c>
      <c r="E5073" s="2">
        <v>44566.216365740744</v>
      </c>
    </row>
    <row r="5074" spans="1:5" ht="33" customHeight="1" x14ac:dyDescent="0.3">
      <c r="A5074" s="1" t="s">
        <v>4</v>
      </c>
      <c r="B5074" s="1" t="s">
        <v>5</v>
      </c>
      <c r="C5074" s="1" t="s">
        <v>2796</v>
      </c>
      <c r="D5074" s="3" t="s">
        <v>4925</v>
      </c>
      <c r="E5074" s="2">
        <v>44566.217650462961</v>
      </c>
    </row>
    <row r="5075" spans="1:5" ht="33" customHeight="1" x14ac:dyDescent="0.3">
      <c r="A5075" s="1" t="s">
        <v>4</v>
      </c>
      <c r="B5075" s="1" t="s">
        <v>13</v>
      </c>
      <c r="C5075" s="1" t="s">
        <v>2796</v>
      </c>
      <c r="D5075" s="3" t="s">
        <v>4926</v>
      </c>
      <c r="E5075" s="2">
        <v>44566.219872685186</v>
      </c>
    </row>
    <row r="5076" spans="1:5" ht="33" customHeight="1" x14ac:dyDescent="0.3">
      <c r="A5076" s="1" t="s">
        <v>9</v>
      </c>
      <c r="B5076" s="1" t="s">
        <v>5</v>
      </c>
      <c r="C5076" s="1" t="s">
        <v>2796</v>
      </c>
      <c r="D5076" s="3" t="s">
        <v>4927</v>
      </c>
      <c r="E5076" s="2">
        <v>44566.222893518519</v>
      </c>
    </row>
    <row r="5077" spans="1:5" ht="33" customHeight="1" x14ac:dyDescent="0.3">
      <c r="A5077" s="1" t="s">
        <v>9</v>
      </c>
      <c r="B5077" s="1" t="s">
        <v>5</v>
      </c>
      <c r="C5077" s="1" t="s">
        <v>2796</v>
      </c>
      <c r="D5077" s="3" t="s">
        <v>4928</v>
      </c>
      <c r="E5077" s="2">
        <v>44566.222962962966</v>
      </c>
    </row>
    <row r="5078" spans="1:5" ht="33" customHeight="1" x14ac:dyDescent="0.3">
      <c r="A5078" s="1" t="s">
        <v>9</v>
      </c>
      <c r="B5078" s="1" t="s">
        <v>5</v>
      </c>
      <c r="C5078" s="1" t="s">
        <v>2796</v>
      </c>
      <c r="D5078" s="3" t="s">
        <v>4929</v>
      </c>
      <c r="E5078" s="2">
        <v>44566.227129629631</v>
      </c>
    </row>
    <row r="5079" spans="1:5" ht="33" customHeight="1" x14ac:dyDescent="0.3">
      <c r="A5079" s="1" t="s">
        <v>9</v>
      </c>
      <c r="B5079" s="1" t="s">
        <v>5</v>
      </c>
      <c r="C5079" s="1" t="s">
        <v>2796</v>
      </c>
      <c r="D5079" s="3" t="s">
        <v>4930</v>
      </c>
      <c r="E5079" s="2">
        <v>44566.234780092593</v>
      </c>
    </row>
    <row r="5080" spans="1:5" ht="33" customHeight="1" x14ac:dyDescent="0.3">
      <c r="A5080" s="1" t="s">
        <v>4</v>
      </c>
      <c r="B5080" s="1" t="s">
        <v>5</v>
      </c>
      <c r="C5080" s="1" t="s">
        <v>2796</v>
      </c>
      <c r="D5080" s="3" t="s">
        <v>4931</v>
      </c>
      <c r="E5080" s="2">
        <v>44566.236863425926</v>
      </c>
    </row>
    <row r="5081" spans="1:5" ht="33" customHeight="1" x14ac:dyDescent="0.3">
      <c r="A5081" s="1" t="s">
        <v>42</v>
      </c>
      <c r="B5081" s="1" t="s">
        <v>5</v>
      </c>
      <c r="C5081" s="1" t="s">
        <v>2796</v>
      </c>
      <c r="D5081" s="3" t="s">
        <v>4932</v>
      </c>
      <c r="E5081" s="2">
        <v>44566.236898148149</v>
      </c>
    </row>
    <row r="5082" spans="1:5" ht="33" customHeight="1" x14ac:dyDescent="0.3">
      <c r="A5082" s="1" t="s">
        <v>64</v>
      </c>
      <c r="B5082" s="1" t="s">
        <v>5</v>
      </c>
      <c r="C5082" s="1" t="s">
        <v>2796</v>
      </c>
      <c r="D5082" s="3" t="s">
        <v>4933</v>
      </c>
      <c r="E5082" s="2">
        <v>44566.24590277778</v>
      </c>
    </row>
    <row r="5083" spans="1:5" ht="33" customHeight="1" x14ac:dyDescent="0.3">
      <c r="A5083" s="1" t="s">
        <v>23</v>
      </c>
      <c r="B5083" s="1" t="s">
        <v>5</v>
      </c>
      <c r="C5083" s="1" t="s">
        <v>2796</v>
      </c>
      <c r="D5083" s="3" t="s">
        <v>4934</v>
      </c>
      <c r="E5083" s="2">
        <v>44566.247650462959</v>
      </c>
    </row>
    <row r="5084" spans="1:5" ht="33" customHeight="1" x14ac:dyDescent="0.3">
      <c r="A5084" s="1" t="s">
        <v>4</v>
      </c>
      <c r="B5084" s="1" t="s">
        <v>5</v>
      </c>
      <c r="C5084" s="1" t="s">
        <v>2796</v>
      </c>
      <c r="D5084" s="3" t="s">
        <v>4935</v>
      </c>
      <c r="E5084" s="2">
        <v>44566.249641203707</v>
      </c>
    </row>
    <row r="5085" spans="1:5" ht="33" customHeight="1" x14ac:dyDescent="0.3">
      <c r="A5085" s="1" t="s">
        <v>4</v>
      </c>
      <c r="B5085" s="1" t="s">
        <v>5</v>
      </c>
      <c r="C5085" s="1" t="s">
        <v>2796</v>
      </c>
      <c r="D5085" s="3" t="s">
        <v>4936</v>
      </c>
      <c r="E5085" s="2">
        <v>44566.259456018517</v>
      </c>
    </row>
    <row r="5086" spans="1:5" ht="33" customHeight="1" x14ac:dyDescent="0.3">
      <c r="A5086" s="1" t="s">
        <v>9</v>
      </c>
      <c r="B5086" s="1" t="s">
        <v>5</v>
      </c>
      <c r="C5086" s="1" t="s">
        <v>2796</v>
      </c>
      <c r="D5086" s="3" t="s">
        <v>4937</v>
      </c>
      <c r="E5086" s="2">
        <v>44566.259675925925</v>
      </c>
    </row>
    <row r="5087" spans="1:5" ht="33" customHeight="1" x14ac:dyDescent="0.3">
      <c r="A5087" s="1" t="s">
        <v>9</v>
      </c>
      <c r="B5087" s="1" t="s">
        <v>5</v>
      </c>
      <c r="C5087" s="1" t="s">
        <v>2796</v>
      </c>
      <c r="D5087" s="3" t="s">
        <v>4938</v>
      </c>
      <c r="E5087" s="2">
        <v>44566.260208333333</v>
      </c>
    </row>
    <row r="5088" spans="1:5" ht="33" customHeight="1" x14ac:dyDescent="0.3">
      <c r="A5088" s="1" t="s">
        <v>9</v>
      </c>
      <c r="B5088" s="1" t="s">
        <v>5</v>
      </c>
      <c r="C5088" s="1" t="s">
        <v>2796</v>
      </c>
      <c r="D5088" s="3" t="s">
        <v>4939</v>
      </c>
      <c r="E5088" s="2">
        <v>44566.263090277775</v>
      </c>
    </row>
    <row r="5089" spans="1:5" ht="33" customHeight="1" x14ac:dyDescent="0.3">
      <c r="A5089" s="1" t="s">
        <v>4</v>
      </c>
      <c r="B5089" s="1" t="s">
        <v>5</v>
      </c>
      <c r="C5089" s="1" t="s">
        <v>2796</v>
      </c>
      <c r="D5089" s="3" t="s">
        <v>4940</v>
      </c>
      <c r="E5089" s="2">
        <v>44566.265648148146</v>
      </c>
    </row>
    <row r="5090" spans="1:5" ht="33" customHeight="1" x14ac:dyDescent="0.3">
      <c r="A5090" s="1" t="s">
        <v>4</v>
      </c>
      <c r="B5090" s="1" t="s">
        <v>5</v>
      </c>
      <c r="C5090" s="1" t="s">
        <v>2796</v>
      </c>
      <c r="D5090" s="3" t="s">
        <v>4941</v>
      </c>
      <c r="E5090" s="2">
        <v>44566.266388888886</v>
      </c>
    </row>
    <row r="5091" spans="1:5" ht="33" customHeight="1" x14ac:dyDescent="0.3">
      <c r="A5091" s="1" t="s">
        <v>4</v>
      </c>
      <c r="B5091" s="1" t="s">
        <v>5</v>
      </c>
      <c r="C5091" s="1" t="s">
        <v>2796</v>
      </c>
      <c r="D5091" s="3" t="s">
        <v>4942</v>
      </c>
      <c r="E5091" s="2">
        <v>44566.273043981484</v>
      </c>
    </row>
    <row r="5092" spans="1:5" ht="33" customHeight="1" x14ac:dyDescent="0.3">
      <c r="A5092" s="1" t="s">
        <v>4</v>
      </c>
      <c r="B5092" s="1" t="s">
        <v>5</v>
      </c>
      <c r="C5092" s="1" t="s">
        <v>2796</v>
      </c>
      <c r="D5092" s="3" t="s">
        <v>4943</v>
      </c>
      <c r="E5092" s="2">
        <v>44566.273622685185</v>
      </c>
    </row>
    <row r="5093" spans="1:5" ht="33" customHeight="1" x14ac:dyDescent="0.3">
      <c r="A5093" s="1" t="s">
        <v>9</v>
      </c>
      <c r="B5093" s="1" t="s">
        <v>5</v>
      </c>
      <c r="C5093" s="1" t="s">
        <v>2796</v>
      </c>
      <c r="D5093" s="3" t="s">
        <v>4944</v>
      </c>
      <c r="E5093" s="2">
        <v>44566.280821759261</v>
      </c>
    </row>
    <row r="5094" spans="1:5" ht="33" customHeight="1" x14ac:dyDescent="0.3">
      <c r="A5094" s="1" t="s">
        <v>4</v>
      </c>
      <c r="B5094" s="1" t="s">
        <v>5</v>
      </c>
      <c r="C5094" s="1" t="s">
        <v>2796</v>
      </c>
      <c r="D5094" s="3" t="s">
        <v>4945</v>
      </c>
      <c r="E5094" s="2">
        <v>44566.282708333332</v>
      </c>
    </row>
    <row r="5095" spans="1:5" ht="33" customHeight="1" x14ac:dyDescent="0.3">
      <c r="A5095" s="1" t="s">
        <v>4</v>
      </c>
      <c r="B5095" s="1" t="s">
        <v>5</v>
      </c>
      <c r="C5095" s="1" t="s">
        <v>2796</v>
      </c>
      <c r="D5095" s="3" t="s">
        <v>4946</v>
      </c>
      <c r="E5095" s="2">
        <v>44566.285821759258</v>
      </c>
    </row>
    <row r="5096" spans="1:5" ht="33" customHeight="1" x14ac:dyDescent="0.3">
      <c r="A5096" s="1" t="s">
        <v>4</v>
      </c>
      <c r="B5096" s="1" t="s">
        <v>5</v>
      </c>
      <c r="C5096" s="1" t="s">
        <v>2796</v>
      </c>
      <c r="D5096" s="3" t="s">
        <v>4947</v>
      </c>
      <c r="E5096" s="2">
        <v>44566.28707175926</v>
      </c>
    </row>
    <row r="5097" spans="1:5" ht="33" customHeight="1" x14ac:dyDescent="0.3">
      <c r="A5097" s="1" t="s">
        <v>4</v>
      </c>
      <c r="B5097" s="1" t="s">
        <v>5</v>
      </c>
      <c r="C5097" s="1" t="s">
        <v>2796</v>
      </c>
      <c r="D5097" s="3" t="s">
        <v>4948</v>
      </c>
      <c r="E5097" s="2">
        <v>44566.289004629631</v>
      </c>
    </row>
    <row r="5098" spans="1:5" ht="33" customHeight="1" x14ac:dyDescent="0.3">
      <c r="A5098" s="1" t="s">
        <v>7</v>
      </c>
      <c r="B5098" s="1" t="s">
        <v>5</v>
      </c>
      <c r="C5098" s="1" t="s">
        <v>2796</v>
      </c>
      <c r="D5098" s="3" t="s">
        <v>4949</v>
      </c>
      <c r="E5098" s="2">
        <v>44566.289884259262</v>
      </c>
    </row>
    <row r="5099" spans="1:5" ht="33" customHeight="1" x14ac:dyDescent="0.3">
      <c r="A5099" s="1" t="s">
        <v>9</v>
      </c>
      <c r="B5099" s="1" t="s">
        <v>5</v>
      </c>
      <c r="C5099" s="1" t="s">
        <v>2796</v>
      </c>
      <c r="D5099" s="3" t="s">
        <v>4950</v>
      </c>
      <c r="E5099" s="2">
        <v>44566.29346064815</v>
      </c>
    </row>
    <row r="5100" spans="1:5" ht="33" customHeight="1" x14ac:dyDescent="0.3">
      <c r="A5100" s="1" t="s">
        <v>11</v>
      </c>
      <c r="B5100" s="1" t="s">
        <v>13</v>
      </c>
      <c r="C5100" s="1" t="s">
        <v>2796</v>
      </c>
      <c r="D5100" s="3" t="s">
        <v>4951</v>
      </c>
      <c r="E5100" s="2">
        <v>44566.297592592593</v>
      </c>
    </row>
    <row r="5101" spans="1:5" ht="33" customHeight="1" x14ac:dyDescent="0.3">
      <c r="A5101" s="1" t="s">
        <v>42</v>
      </c>
      <c r="B5101" s="1" t="s">
        <v>5</v>
      </c>
      <c r="C5101" s="1" t="s">
        <v>2796</v>
      </c>
      <c r="D5101" s="3" t="s">
        <v>4952</v>
      </c>
      <c r="E5101" s="2">
        <v>44566.299131944441</v>
      </c>
    </row>
    <row r="5102" spans="1:5" ht="33" customHeight="1" x14ac:dyDescent="0.3">
      <c r="A5102" s="1" t="s">
        <v>9</v>
      </c>
      <c r="B5102" s="1" t="s">
        <v>5</v>
      </c>
      <c r="C5102" s="1" t="s">
        <v>2796</v>
      </c>
      <c r="D5102" s="3" t="s">
        <v>4953</v>
      </c>
      <c r="E5102" s="2">
        <v>44566.300254629627</v>
      </c>
    </row>
    <row r="5103" spans="1:5" ht="33" customHeight="1" x14ac:dyDescent="0.3">
      <c r="A5103" s="1" t="s">
        <v>42</v>
      </c>
      <c r="B5103" s="1" t="s">
        <v>5</v>
      </c>
      <c r="C5103" s="1" t="s">
        <v>2796</v>
      </c>
      <c r="D5103" s="3" t="s">
        <v>4954</v>
      </c>
      <c r="E5103" s="2">
        <v>44566.303194444445</v>
      </c>
    </row>
    <row r="5104" spans="1:5" ht="33" customHeight="1" x14ac:dyDescent="0.3">
      <c r="A5104" s="1" t="s">
        <v>42</v>
      </c>
      <c r="B5104" s="1" t="s">
        <v>5</v>
      </c>
      <c r="C5104" s="1" t="s">
        <v>2796</v>
      </c>
      <c r="D5104" s="3" t="s">
        <v>4955</v>
      </c>
      <c r="E5104" s="2">
        <v>44566.30369212963</v>
      </c>
    </row>
    <row r="5105" spans="1:5" ht="33" customHeight="1" x14ac:dyDescent="0.3">
      <c r="A5105" s="1" t="s">
        <v>48</v>
      </c>
      <c r="B5105" s="1" t="s">
        <v>5</v>
      </c>
      <c r="C5105" s="1" t="s">
        <v>2796</v>
      </c>
      <c r="D5105" s="3" t="s">
        <v>4956</v>
      </c>
      <c r="E5105" s="2">
        <v>44566.306064814817</v>
      </c>
    </row>
    <row r="5106" spans="1:5" ht="33" customHeight="1" x14ac:dyDescent="0.3">
      <c r="A5106" s="1" t="s">
        <v>42</v>
      </c>
      <c r="B5106" s="1" t="s">
        <v>5</v>
      </c>
      <c r="C5106" s="1" t="s">
        <v>2796</v>
      </c>
      <c r="D5106" s="3" t="s">
        <v>4957</v>
      </c>
      <c r="E5106" s="2">
        <v>44566.306574074071</v>
      </c>
    </row>
    <row r="5107" spans="1:5" ht="33" customHeight="1" x14ac:dyDescent="0.3">
      <c r="A5107" s="1" t="s">
        <v>23</v>
      </c>
      <c r="B5107" s="1" t="s">
        <v>5</v>
      </c>
      <c r="C5107" s="1" t="s">
        <v>2796</v>
      </c>
      <c r="D5107" s="3" t="s">
        <v>4958</v>
      </c>
      <c r="E5107" s="2">
        <v>44566.306712962964</v>
      </c>
    </row>
    <row r="5108" spans="1:5" ht="33" customHeight="1" x14ac:dyDescent="0.3">
      <c r="A5108" s="1" t="s">
        <v>4</v>
      </c>
      <c r="B5108" s="1" t="s">
        <v>5</v>
      </c>
      <c r="C5108" s="1" t="s">
        <v>2796</v>
      </c>
      <c r="D5108" s="3" t="s">
        <v>4959</v>
      </c>
      <c r="E5108" s="2">
        <v>44566.310069444444</v>
      </c>
    </row>
    <row r="5109" spans="1:5" ht="33" customHeight="1" x14ac:dyDescent="0.3">
      <c r="A5109" s="1" t="s">
        <v>4</v>
      </c>
      <c r="B5109" s="1" t="s">
        <v>5</v>
      </c>
      <c r="C5109" s="1" t="s">
        <v>2796</v>
      </c>
      <c r="D5109" s="3" t="s">
        <v>4960</v>
      </c>
      <c r="E5109" s="2">
        <v>44566.311076388891</v>
      </c>
    </row>
    <row r="5110" spans="1:5" ht="33" customHeight="1" x14ac:dyDescent="0.3">
      <c r="A5110" s="1" t="s">
        <v>11</v>
      </c>
      <c r="B5110" s="1" t="s">
        <v>5</v>
      </c>
      <c r="C5110" s="1" t="s">
        <v>2796</v>
      </c>
      <c r="D5110" s="3" t="s">
        <v>4961</v>
      </c>
      <c r="E5110" s="2">
        <v>44566.311828703707</v>
      </c>
    </row>
    <row r="5111" spans="1:5" ht="33" customHeight="1" x14ac:dyDescent="0.3">
      <c r="A5111" s="1" t="s">
        <v>23</v>
      </c>
      <c r="B5111" s="1" t="s">
        <v>5</v>
      </c>
      <c r="C5111" s="1" t="s">
        <v>2796</v>
      </c>
      <c r="D5111" s="3" t="s">
        <v>4962</v>
      </c>
      <c r="E5111" s="2">
        <v>44566.312222222223</v>
      </c>
    </row>
    <row r="5112" spans="1:5" ht="33" customHeight="1" x14ac:dyDescent="0.3">
      <c r="A5112" s="1" t="s">
        <v>42</v>
      </c>
      <c r="B5112" s="1" t="s">
        <v>13</v>
      </c>
      <c r="C5112" s="1" t="s">
        <v>2796</v>
      </c>
      <c r="D5112" s="3" t="e" cm="1">
        <f t="array" ref="D5112">- Car Allowance/subsidy for Manager and up.
- Corporate discounts/perks (Hotels, Membership, etc...)
- Executive Check-up
- One time WFH office set-up
- Voluntary Savings contribution</f>
        <v>#NAME?</v>
      </c>
      <c r="E5112" s="2">
        <v>44566.312349537038</v>
      </c>
    </row>
    <row r="5113" spans="1:5" ht="33" customHeight="1" x14ac:dyDescent="0.3">
      <c r="A5113" s="1" t="s">
        <v>9</v>
      </c>
      <c r="B5113" s="1" t="s">
        <v>5</v>
      </c>
      <c r="C5113" s="1" t="s">
        <v>2796</v>
      </c>
      <c r="D5113" s="3" t="s">
        <v>4963</v>
      </c>
      <c r="E5113" s="2">
        <v>44566.315011574072</v>
      </c>
    </row>
    <row r="5114" spans="1:5" ht="33" customHeight="1" x14ac:dyDescent="0.3">
      <c r="A5114" s="1" t="s">
        <v>9</v>
      </c>
      <c r="B5114" s="1" t="s">
        <v>5</v>
      </c>
      <c r="C5114" s="1" t="s">
        <v>2796</v>
      </c>
      <c r="D5114" s="3" t="s">
        <v>4964</v>
      </c>
      <c r="E5114" s="2">
        <v>44566.316458333335</v>
      </c>
    </row>
    <row r="5115" spans="1:5" ht="33" customHeight="1" x14ac:dyDescent="0.3">
      <c r="A5115" s="1" t="s">
        <v>11</v>
      </c>
      <c r="B5115" s="1" t="s">
        <v>5</v>
      </c>
      <c r="C5115" s="1" t="s">
        <v>2796</v>
      </c>
      <c r="D5115" s="3" t="s">
        <v>4965</v>
      </c>
      <c r="E5115" s="2">
        <v>44566.317071759258</v>
      </c>
    </row>
    <row r="5116" spans="1:5" ht="33" customHeight="1" x14ac:dyDescent="0.3">
      <c r="A5116" s="1" t="s">
        <v>7</v>
      </c>
      <c r="B5116" s="1" t="s">
        <v>5</v>
      </c>
      <c r="C5116" s="1" t="s">
        <v>2796</v>
      </c>
      <c r="D5116" s="3" t="s">
        <v>4966</v>
      </c>
      <c r="E5116" s="2">
        <v>44566.317546296297</v>
      </c>
    </row>
    <row r="5117" spans="1:5" ht="33" customHeight="1" x14ac:dyDescent="0.3">
      <c r="A5117" s="1" t="s">
        <v>23</v>
      </c>
      <c r="B5117" s="1" t="s">
        <v>5</v>
      </c>
      <c r="C5117" s="1" t="s">
        <v>2796</v>
      </c>
      <c r="D5117" s="3" t="s">
        <v>4967</v>
      </c>
      <c r="E5117" s="2">
        <v>44566.319988425923</v>
      </c>
    </row>
    <row r="5118" spans="1:5" ht="33" customHeight="1" x14ac:dyDescent="0.3">
      <c r="A5118" s="1" t="s">
        <v>9</v>
      </c>
      <c r="B5118" s="1" t="s">
        <v>5</v>
      </c>
      <c r="C5118" s="1" t="s">
        <v>2796</v>
      </c>
      <c r="D5118" s="3" t="s">
        <v>4968</v>
      </c>
      <c r="E5118" s="2">
        <v>44566.321018518516</v>
      </c>
    </row>
    <row r="5119" spans="1:5" ht="33" customHeight="1" x14ac:dyDescent="0.3">
      <c r="A5119" s="1" t="s">
        <v>4</v>
      </c>
      <c r="B5119" s="1" t="s">
        <v>5</v>
      </c>
      <c r="C5119" s="1" t="s">
        <v>2796</v>
      </c>
      <c r="D5119" s="3" t="s">
        <v>4969</v>
      </c>
      <c r="E5119" s="2">
        <v>44566.326493055552</v>
      </c>
    </row>
    <row r="5120" spans="1:5" ht="33" customHeight="1" x14ac:dyDescent="0.3">
      <c r="A5120" s="1" t="s">
        <v>9</v>
      </c>
      <c r="B5120" s="1" t="s">
        <v>13</v>
      </c>
      <c r="C5120" s="1" t="s">
        <v>2796</v>
      </c>
      <c r="D5120" s="3" t="s">
        <v>4970</v>
      </c>
      <c r="E5120" s="2">
        <v>44566.326782407406</v>
      </c>
    </row>
    <row r="5121" spans="1:5" ht="33" customHeight="1" x14ac:dyDescent="0.3">
      <c r="A5121" s="1" t="s">
        <v>42</v>
      </c>
      <c r="B5121" s="1" t="s">
        <v>13</v>
      </c>
      <c r="C5121" s="1" t="s">
        <v>2796</v>
      </c>
      <c r="D5121" s="3" t="s">
        <v>4971</v>
      </c>
      <c r="E5121" s="2">
        <v>44566.330590277779</v>
      </c>
    </row>
    <row r="5122" spans="1:5" ht="33" customHeight="1" x14ac:dyDescent="0.3">
      <c r="A5122" s="1" t="s">
        <v>9</v>
      </c>
      <c r="B5122" s="1" t="s">
        <v>13</v>
      </c>
      <c r="C5122" s="1" t="s">
        <v>2796</v>
      </c>
      <c r="D5122" s="3" t="s">
        <v>4972</v>
      </c>
      <c r="E5122" s="2">
        <v>44566.331689814811</v>
      </c>
    </row>
    <row r="5123" spans="1:5" ht="33" customHeight="1" x14ac:dyDescent="0.3">
      <c r="A5123" s="1" t="s">
        <v>48</v>
      </c>
      <c r="B5123" s="1" t="s">
        <v>5</v>
      </c>
      <c r="C5123" s="1" t="s">
        <v>2796</v>
      </c>
      <c r="D5123" s="3" t="s">
        <v>4973</v>
      </c>
      <c r="E5123" s="2">
        <v>44566.333009259259</v>
      </c>
    </row>
    <row r="5124" spans="1:5" ht="33" customHeight="1" x14ac:dyDescent="0.3">
      <c r="A5124" s="1" t="s">
        <v>23</v>
      </c>
      <c r="B5124" s="1" t="s">
        <v>5</v>
      </c>
      <c r="C5124" s="1" t="s">
        <v>2796</v>
      </c>
      <c r="D5124" s="3" t="s">
        <v>4974</v>
      </c>
      <c r="E5124" s="2">
        <v>44566.343819444446</v>
      </c>
    </row>
    <row r="5125" spans="1:5" ht="33" customHeight="1" x14ac:dyDescent="0.3">
      <c r="A5125" s="1" t="s">
        <v>4</v>
      </c>
      <c r="B5125" s="1" t="s">
        <v>5</v>
      </c>
      <c r="C5125" s="1" t="s">
        <v>2796</v>
      </c>
      <c r="D5125" s="3" t="s">
        <v>4975</v>
      </c>
      <c r="E5125" s="2">
        <v>44566.34652777778</v>
      </c>
    </row>
    <row r="5126" spans="1:5" ht="33" customHeight="1" x14ac:dyDescent="0.3">
      <c r="A5126" s="1" t="s">
        <v>9</v>
      </c>
      <c r="B5126" s="1" t="s">
        <v>5</v>
      </c>
      <c r="C5126" s="1" t="s">
        <v>2796</v>
      </c>
      <c r="D5126" s="3" t="s">
        <v>4976</v>
      </c>
      <c r="E5126" s="2">
        <v>44566.348113425927</v>
      </c>
    </row>
    <row r="5127" spans="1:5" ht="33" customHeight="1" x14ac:dyDescent="0.3">
      <c r="A5127" s="1" t="s">
        <v>9</v>
      </c>
      <c r="B5127" s="1" t="s">
        <v>5</v>
      </c>
      <c r="C5127" s="1" t="s">
        <v>2796</v>
      </c>
      <c r="D5127" s="3" t="s">
        <v>4977</v>
      </c>
      <c r="E5127" s="2">
        <v>44566.349039351851</v>
      </c>
    </row>
    <row r="5128" spans="1:5" ht="33" customHeight="1" x14ac:dyDescent="0.3">
      <c r="A5128" s="1" t="s">
        <v>4</v>
      </c>
      <c r="B5128" s="1" t="s">
        <v>5</v>
      </c>
      <c r="C5128" s="1" t="s">
        <v>2796</v>
      </c>
      <c r="D5128" s="3" t="s">
        <v>4978</v>
      </c>
      <c r="E5128" s="2">
        <v>44566.351168981484</v>
      </c>
    </row>
    <row r="5129" spans="1:5" ht="33" customHeight="1" x14ac:dyDescent="0.3">
      <c r="A5129" s="1" t="s">
        <v>9</v>
      </c>
      <c r="B5129" s="1" t="s">
        <v>5</v>
      </c>
      <c r="C5129" s="1" t="s">
        <v>2796</v>
      </c>
      <c r="D5129" s="3" t="s">
        <v>4979</v>
      </c>
      <c r="E5129" s="2">
        <v>44566.352592592593</v>
      </c>
    </row>
    <row r="5130" spans="1:5" ht="33" customHeight="1" x14ac:dyDescent="0.3">
      <c r="A5130" s="1" t="s">
        <v>48</v>
      </c>
      <c r="B5130" s="1" t="s">
        <v>5</v>
      </c>
      <c r="C5130" s="1" t="s">
        <v>2796</v>
      </c>
      <c r="D5130" s="3" t="s">
        <v>4980</v>
      </c>
      <c r="E5130" s="2">
        <v>44566.361655092594</v>
      </c>
    </row>
    <row r="5131" spans="1:5" ht="33" customHeight="1" x14ac:dyDescent="0.3">
      <c r="A5131" s="1" t="s">
        <v>4</v>
      </c>
      <c r="B5131" s="1" t="s">
        <v>5</v>
      </c>
      <c r="C5131" s="1" t="s">
        <v>2796</v>
      </c>
      <c r="D5131" s="3" t="s">
        <v>4981</v>
      </c>
      <c r="E5131" s="2">
        <v>44566.363344907404</v>
      </c>
    </row>
    <row r="5132" spans="1:5" ht="33" customHeight="1" x14ac:dyDescent="0.3">
      <c r="A5132" s="1" t="s">
        <v>17</v>
      </c>
      <c r="B5132" s="1" t="s">
        <v>5</v>
      </c>
      <c r="C5132" s="1" t="s">
        <v>2796</v>
      </c>
      <c r="D5132" s="3" t="s">
        <v>4982</v>
      </c>
      <c r="E5132" s="2">
        <v>44566.363333333335</v>
      </c>
    </row>
    <row r="5133" spans="1:5" ht="33" customHeight="1" x14ac:dyDescent="0.3">
      <c r="A5133" s="1" t="s">
        <v>48</v>
      </c>
      <c r="B5133" s="1" t="s">
        <v>13</v>
      </c>
      <c r="C5133" s="1" t="s">
        <v>2796</v>
      </c>
      <c r="D5133" s="3" t="s">
        <v>4983</v>
      </c>
      <c r="E5133" s="2">
        <v>44566.370729166665</v>
      </c>
    </row>
    <row r="5134" spans="1:5" ht="33" customHeight="1" x14ac:dyDescent="0.3">
      <c r="A5134" s="1" t="s">
        <v>42</v>
      </c>
      <c r="B5134" s="1" t="s">
        <v>5</v>
      </c>
      <c r="C5134" s="1" t="s">
        <v>2796</v>
      </c>
      <c r="D5134" s="3" t="s">
        <v>4984</v>
      </c>
      <c r="E5134" s="2">
        <v>44566.375243055554</v>
      </c>
    </row>
    <row r="5135" spans="1:5" ht="33" customHeight="1" x14ac:dyDescent="0.3">
      <c r="A5135" s="1" t="s">
        <v>11</v>
      </c>
      <c r="B5135" s="1" t="s">
        <v>13</v>
      </c>
      <c r="C5135" s="1" t="s">
        <v>2796</v>
      </c>
      <c r="D5135" s="3" t="s">
        <v>4985</v>
      </c>
      <c r="E5135" s="2">
        <v>44566.386597222219</v>
      </c>
    </row>
    <row r="5136" spans="1:5" ht="33" customHeight="1" x14ac:dyDescent="0.3">
      <c r="A5136" s="1" t="s">
        <v>42</v>
      </c>
      <c r="B5136" s="1" t="s">
        <v>5</v>
      </c>
      <c r="C5136" s="1" t="s">
        <v>2796</v>
      </c>
      <c r="D5136" s="3" t="s">
        <v>4986</v>
      </c>
      <c r="E5136" s="2">
        <v>44566.392824074072</v>
      </c>
    </row>
    <row r="5137" spans="1:5" ht="33" customHeight="1" x14ac:dyDescent="0.3">
      <c r="A5137" s="1" t="s">
        <v>48</v>
      </c>
      <c r="B5137" s="1" t="s">
        <v>5</v>
      </c>
      <c r="C5137" s="1" t="s">
        <v>2796</v>
      </c>
      <c r="D5137" s="3" t="s">
        <v>4987</v>
      </c>
      <c r="E5137" s="2">
        <v>44566.394062500003</v>
      </c>
    </row>
    <row r="5138" spans="1:5" ht="33" customHeight="1" x14ac:dyDescent="0.3">
      <c r="A5138" s="1" t="s">
        <v>4</v>
      </c>
      <c r="B5138" s="1" t="s">
        <v>5</v>
      </c>
      <c r="C5138" s="1" t="s">
        <v>2796</v>
      </c>
      <c r="D5138" s="3" t="s">
        <v>4988</v>
      </c>
      <c r="E5138" s="2">
        <v>44566.395601851851</v>
      </c>
    </row>
    <row r="5139" spans="1:5" ht="33" customHeight="1" x14ac:dyDescent="0.3">
      <c r="A5139" s="1" t="s">
        <v>42</v>
      </c>
      <c r="B5139" s="1" t="s">
        <v>13</v>
      </c>
      <c r="C5139" s="1" t="s">
        <v>2796</v>
      </c>
      <c r="D5139" s="3" t="s">
        <v>4989</v>
      </c>
      <c r="E5139" s="2">
        <v>44566.395648148151</v>
      </c>
    </row>
    <row r="5140" spans="1:5" ht="33" customHeight="1" x14ac:dyDescent="0.3">
      <c r="A5140" s="1" t="s">
        <v>23</v>
      </c>
      <c r="B5140" s="1" t="s">
        <v>30</v>
      </c>
      <c r="C5140" s="1" t="s">
        <v>2796</v>
      </c>
      <c r="D5140" s="3" t="s">
        <v>4990</v>
      </c>
      <c r="E5140" s="2">
        <v>44566.396770833337</v>
      </c>
    </row>
    <row r="5141" spans="1:5" ht="33" customHeight="1" x14ac:dyDescent="0.3">
      <c r="A5141" s="1" t="s">
        <v>42</v>
      </c>
      <c r="B5141" s="1" t="s">
        <v>5</v>
      </c>
      <c r="C5141" s="1" t="s">
        <v>2796</v>
      </c>
      <c r="D5141" s="3" t="s">
        <v>4991</v>
      </c>
      <c r="E5141" s="2">
        <v>44566.3983912037</v>
      </c>
    </row>
    <row r="5142" spans="1:5" ht="33" customHeight="1" x14ac:dyDescent="0.3">
      <c r="A5142" s="1" t="s">
        <v>4</v>
      </c>
      <c r="B5142" s="1" t="s">
        <v>13</v>
      </c>
      <c r="C5142" s="1" t="s">
        <v>2796</v>
      </c>
      <c r="D5142" s="3" t="s">
        <v>4992</v>
      </c>
      <c r="E5142" s="2">
        <v>44566.39912037037</v>
      </c>
    </row>
    <row r="5143" spans="1:5" ht="33" customHeight="1" x14ac:dyDescent="0.3">
      <c r="A5143" s="1" t="s">
        <v>23</v>
      </c>
      <c r="B5143" s="1" t="s">
        <v>5</v>
      </c>
      <c r="C5143" s="1" t="s">
        <v>2796</v>
      </c>
      <c r="D5143" s="3" t="s">
        <v>4993</v>
      </c>
      <c r="E5143" s="2">
        <v>44566.414606481485</v>
      </c>
    </row>
    <row r="5144" spans="1:5" ht="33" customHeight="1" x14ac:dyDescent="0.3">
      <c r="A5144" s="1" t="s">
        <v>4</v>
      </c>
      <c r="B5144" s="1" t="s">
        <v>5</v>
      </c>
      <c r="C5144" s="1" t="s">
        <v>2796</v>
      </c>
      <c r="D5144" s="3" t="s">
        <v>4994</v>
      </c>
      <c r="E5144" s="2">
        <v>44566.414652777778</v>
      </c>
    </row>
    <row r="5145" spans="1:5" ht="33" customHeight="1" x14ac:dyDescent="0.3">
      <c r="A5145" s="1" t="s">
        <v>4</v>
      </c>
      <c r="B5145" s="1" t="s">
        <v>5</v>
      </c>
      <c r="C5145" s="1" t="s">
        <v>2796</v>
      </c>
      <c r="D5145" s="3" t="s">
        <v>4995</v>
      </c>
      <c r="E5145" s="2">
        <v>44566.415590277778</v>
      </c>
    </row>
    <row r="5146" spans="1:5" ht="33" customHeight="1" x14ac:dyDescent="0.3">
      <c r="A5146" s="1" t="s">
        <v>42</v>
      </c>
      <c r="B5146" s="1" t="s">
        <v>13</v>
      </c>
      <c r="C5146" s="1" t="s">
        <v>2796</v>
      </c>
      <c r="D5146" s="3" t="s">
        <v>4996</v>
      </c>
      <c r="E5146" s="2">
        <v>44566.417673611111</v>
      </c>
    </row>
    <row r="5147" spans="1:5" ht="33" customHeight="1" x14ac:dyDescent="0.3">
      <c r="A5147" s="1" t="s">
        <v>4</v>
      </c>
      <c r="B5147" s="1" t="s">
        <v>5</v>
      </c>
      <c r="C5147" s="1" t="s">
        <v>2796</v>
      </c>
      <c r="D5147" s="3" t="s">
        <v>4997</v>
      </c>
      <c r="E5147" s="2">
        <v>44566.422291666669</v>
      </c>
    </row>
    <row r="5148" spans="1:5" ht="33" customHeight="1" x14ac:dyDescent="0.3">
      <c r="A5148" s="1" t="s">
        <v>42</v>
      </c>
      <c r="B5148" s="1" t="s">
        <v>5</v>
      </c>
      <c r="C5148" s="1" t="s">
        <v>2796</v>
      </c>
      <c r="D5148" s="3" t="s">
        <v>4998</v>
      </c>
      <c r="E5148" s="2">
        <v>44566.422777777778</v>
      </c>
    </row>
    <row r="5149" spans="1:5" ht="33" customHeight="1" x14ac:dyDescent="0.3">
      <c r="A5149" s="1" t="s">
        <v>23</v>
      </c>
      <c r="B5149" s="1" t="s">
        <v>5</v>
      </c>
      <c r="C5149" s="1" t="s">
        <v>2796</v>
      </c>
      <c r="D5149" s="3" t="s">
        <v>4999</v>
      </c>
      <c r="E5149" s="2">
        <v>44566.425543981481</v>
      </c>
    </row>
    <row r="5150" spans="1:5" ht="33" customHeight="1" x14ac:dyDescent="0.3">
      <c r="A5150" s="1" t="s">
        <v>9</v>
      </c>
      <c r="B5150" s="1" t="s">
        <v>5</v>
      </c>
      <c r="C5150" s="1" t="s">
        <v>2796</v>
      </c>
      <c r="D5150" s="3" t="s">
        <v>5000</v>
      </c>
      <c r="E5150" s="2">
        <v>44566.426006944443</v>
      </c>
    </row>
    <row r="5151" spans="1:5" ht="33" customHeight="1" x14ac:dyDescent="0.3">
      <c r="A5151" s="1" t="s">
        <v>48</v>
      </c>
      <c r="B5151" s="1" t="s">
        <v>5</v>
      </c>
      <c r="C5151" s="1" t="s">
        <v>2796</v>
      </c>
      <c r="D5151" s="3" t="s">
        <v>5001</v>
      </c>
      <c r="E5151" s="2">
        <v>44566.427939814814</v>
      </c>
    </row>
    <row r="5152" spans="1:5" ht="33" customHeight="1" x14ac:dyDescent="0.3">
      <c r="A5152" s="1" t="s">
        <v>48</v>
      </c>
      <c r="B5152" s="1" t="s">
        <v>5</v>
      </c>
      <c r="C5152" s="1" t="s">
        <v>2796</v>
      </c>
      <c r="D5152" s="3" t="s">
        <v>5002</v>
      </c>
      <c r="E5152" s="2">
        <v>44566.435763888891</v>
      </c>
    </row>
    <row r="5153" spans="1:5" ht="33" customHeight="1" x14ac:dyDescent="0.3">
      <c r="A5153" s="1" t="s">
        <v>48</v>
      </c>
      <c r="B5153" s="1" t="s">
        <v>5</v>
      </c>
      <c r="C5153" s="1" t="s">
        <v>2796</v>
      </c>
      <c r="D5153" s="3" t="s">
        <v>5003</v>
      </c>
      <c r="E5153" s="2">
        <v>44566.436249999999</v>
      </c>
    </row>
    <row r="5154" spans="1:5" ht="33" customHeight="1" x14ac:dyDescent="0.3">
      <c r="A5154" s="1" t="s">
        <v>11</v>
      </c>
      <c r="B5154" s="1" t="s">
        <v>5</v>
      </c>
      <c r="C5154" s="1" t="s">
        <v>2796</v>
      </c>
      <c r="D5154" s="3" t="s">
        <v>5004</v>
      </c>
      <c r="E5154" s="2">
        <v>44566.43677083333</v>
      </c>
    </row>
    <row r="5155" spans="1:5" ht="33" customHeight="1" x14ac:dyDescent="0.3">
      <c r="A5155" s="1" t="s">
        <v>48</v>
      </c>
      <c r="B5155" s="1" t="s">
        <v>5</v>
      </c>
      <c r="C5155" s="1" t="s">
        <v>2796</v>
      </c>
      <c r="D5155" s="3" t="s">
        <v>5005</v>
      </c>
      <c r="E5155" s="2">
        <v>44566.437175925923</v>
      </c>
    </row>
    <row r="5156" spans="1:5" ht="33" customHeight="1" x14ac:dyDescent="0.3">
      <c r="A5156" s="1" t="s">
        <v>4</v>
      </c>
      <c r="B5156" s="1" t="s">
        <v>5</v>
      </c>
      <c r="C5156" s="1" t="s">
        <v>2796</v>
      </c>
      <c r="D5156" s="3" t="s">
        <v>5006</v>
      </c>
      <c r="E5156" s="2">
        <v>44566.438668981478</v>
      </c>
    </row>
    <row r="5157" spans="1:5" ht="33" customHeight="1" x14ac:dyDescent="0.3">
      <c r="A5157" s="1" t="s">
        <v>48</v>
      </c>
      <c r="B5157" s="1" t="s">
        <v>5</v>
      </c>
      <c r="C5157" s="1" t="s">
        <v>2796</v>
      </c>
      <c r="D5157" s="3" t="s">
        <v>5007</v>
      </c>
      <c r="E5157" s="2">
        <v>44566.43886574074</v>
      </c>
    </row>
    <row r="5158" spans="1:5" ht="33" customHeight="1" x14ac:dyDescent="0.3">
      <c r="A5158" s="1" t="s">
        <v>64</v>
      </c>
      <c r="B5158" s="1" t="s">
        <v>5</v>
      </c>
      <c r="C5158" s="1" t="s">
        <v>2796</v>
      </c>
      <c r="D5158" s="3" t="s">
        <v>5008</v>
      </c>
      <c r="E5158" s="2">
        <v>44566.441805555558</v>
      </c>
    </row>
    <row r="5159" spans="1:5" ht="33" customHeight="1" x14ac:dyDescent="0.3">
      <c r="A5159" s="1" t="s">
        <v>4</v>
      </c>
      <c r="B5159" s="1" t="s">
        <v>5</v>
      </c>
      <c r="C5159" s="1" t="s">
        <v>2796</v>
      </c>
      <c r="D5159" s="3" t="s">
        <v>5009</v>
      </c>
      <c r="E5159" s="2">
        <v>44566.442939814813</v>
      </c>
    </row>
    <row r="5160" spans="1:5" ht="33" customHeight="1" x14ac:dyDescent="0.3">
      <c r="A5160" s="1" t="s">
        <v>4</v>
      </c>
      <c r="B5160" s="1" t="s">
        <v>5</v>
      </c>
      <c r="C5160" s="1" t="s">
        <v>2796</v>
      </c>
      <c r="D5160" s="3" t="s">
        <v>5010</v>
      </c>
      <c r="E5160" s="2">
        <v>44566.443055555559</v>
      </c>
    </row>
    <row r="5161" spans="1:5" ht="33" customHeight="1" x14ac:dyDescent="0.3">
      <c r="A5161" s="1" t="s">
        <v>9</v>
      </c>
      <c r="B5161" s="1" t="s">
        <v>5</v>
      </c>
      <c r="C5161" s="1" t="s">
        <v>2796</v>
      </c>
      <c r="D5161" s="3" t="s">
        <v>5011</v>
      </c>
      <c r="E5161" s="2">
        <v>44566.448252314818</v>
      </c>
    </row>
    <row r="5162" spans="1:5" ht="33" customHeight="1" x14ac:dyDescent="0.3">
      <c r="A5162" s="1" t="s">
        <v>11</v>
      </c>
      <c r="B5162" s="1" t="s">
        <v>5</v>
      </c>
      <c r="C5162" s="1" t="s">
        <v>2796</v>
      </c>
      <c r="D5162" s="3" t="s">
        <v>5012</v>
      </c>
      <c r="E5162" s="2">
        <v>44566.451620370368</v>
      </c>
    </row>
    <row r="5163" spans="1:5" ht="33" customHeight="1" x14ac:dyDescent="0.3">
      <c r="A5163" s="1" t="s">
        <v>9</v>
      </c>
      <c r="B5163" s="1" t="s">
        <v>5</v>
      </c>
      <c r="C5163" s="1" t="s">
        <v>2796</v>
      </c>
      <c r="D5163" s="3" t="s">
        <v>5013</v>
      </c>
      <c r="E5163" s="2">
        <v>44566.456875000003</v>
      </c>
    </row>
    <row r="5164" spans="1:5" ht="33" customHeight="1" x14ac:dyDescent="0.3">
      <c r="A5164" s="1" t="s">
        <v>4</v>
      </c>
      <c r="B5164" s="1" t="s">
        <v>5</v>
      </c>
      <c r="C5164" s="1" t="s">
        <v>2796</v>
      </c>
      <c r="D5164" s="3" t="s">
        <v>5014</v>
      </c>
      <c r="E5164" s="2">
        <v>44566.457835648151</v>
      </c>
    </row>
    <row r="5165" spans="1:5" ht="33" customHeight="1" x14ac:dyDescent="0.3">
      <c r="A5165" s="1" t="s">
        <v>9</v>
      </c>
      <c r="B5165" s="1" t="s">
        <v>5</v>
      </c>
      <c r="C5165" s="1" t="s">
        <v>2796</v>
      </c>
      <c r="D5165" s="3" t="s">
        <v>5015</v>
      </c>
      <c r="E5165" s="2">
        <v>44566.458310185182</v>
      </c>
    </row>
    <row r="5166" spans="1:5" ht="33" customHeight="1" x14ac:dyDescent="0.3">
      <c r="A5166" s="1" t="s">
        <v>9</v>
      </c>
      <c r="B5166" s="1" t="s">
        <v>5</v>
      </c>
      <c r="C5166" s="1" t="s">
        <v>2796</v>
      </c>
      <c r="D5166" s="3" t="s">
        <v>5016</v>
      </c>
      <c r="E5166" s="2">
        <v>44566.459062499998</v>
      </c>
    </row>
    <row r="5167" spans="1:5" ht="33" customHeight="1" x14ac:dyDescent="0.3">
      <c r="A5167" s="1" t="s">
        <v>9</v>
      </c>
      <c r="B5167" s="1" t="s">
        <v>5</v>
      </c>
      <c r="C5167" s="1" t="s">
        <v>2796</v>
      </c>
      <c r="D5167" s="3" t="s">
        <v>5017</v>
      </c>
      <c r="E5167" s="2">
        <v>44566.459849537037</v>
      </c>
    </row>
    <row r="5168" spans="1:5" ht="33" customHeight="1" x14ac:dyDescent="0.3">
      <c r="A5168" s="1" t="s">
        <v>48</v>
      </c>
      <c r="B5168" s="1" t="s">
        <v>5</v>
      </c>
      <c r="C5168" s="1" t="s">
        <v>2796</v>
      </c>
      <c r="D5168" s="3" t="s">
        <v>5018</v>
      </c>
      <c r="E5168" s="2">
        <v>44566.472418981481</v>
      </c>
    </row>
    <row r="5169" spans="1:5" ht="33" customHeight="1" x14ac:dyDescent="0.3">
      <c r="A5169" s="1" t="s">
        <v>23</v>
      </c>
      <c r="B5169" s="1" t="s">
        <v>5</v>
      </c>
      <c r="C5169" s="1" t="s">
        <v>2796</v>
      </c>
      <c r="D5169" s="3" t="s">
        <v>5019</v>
      </c>
      <c r="E5169" s="2">
        <v>44566.473483796297</v>
      </c>
    </row>
    <row r="5170" spans="1:5" ht="33" customHeight="1" x14ac:dyDescent="0.3">
      <c r="A5170" s="1" t="s">
        <v>42</v>
      </c>
      <c r="B5170" s="1" t="s">
        <v>5</v>
      </c>
      <c r="C5170" s="1" t="s">
        <v>2796</v>
      </c>
      <c r="D5170" s="3" t="s">
        <v>5020</v>
      </c>
      <c r="E5170" s="2">
        <v>44566.477696759262</v>
      </c>
    </row>
    <row r="5171" spans="1:5" ht="33" customHeight="1" x14ac:dyDescent="0.3">
      <c r="A5171" s="1" t="s">
        <v>48</v>
      </c>
      <c r="B5171" s="1" t="s">
        <v>5</v>
      </c>
      <c r="C5171" s="1" t="s">
        <v>2796</v>
      </c>
      <c r="D5171" s="3" t="s">
        <v>5021</v>
      </c>
      <c r="E5171" s="2">
        <v>44566.480497685188</v>
      </c>
    </row>
    <row r="5172" spans="1:5" ht="33" customHeight="1" x14ac:dyDescent="0.3">
      <c r="A5172" s="1" t="s">
        <v>9</v>
      </c>
      <c r="B5172" s="1" t="s">
        <v>5</v>
      </c>
      <c r="C5172" s="1" t="s">
        <v>2796</v>
      </c>
      <c r="D5172" s="3" t="s">
        <v>5022</v>
      </c>
      <c r="E5172" s="2">
        <v>44566.483020833337</v>
      </c>
    </row>
    <row r="5173" spans="1:5" ht="33" customHeight="1" x14ac:dyDescent="0.3">
      <c r="A5173" s="1" t="s">
        <v>42</v>
      </c>
      <c r="B5173" s="1" t="s">
        <v>5</v>
      </c>
      <c r="C5173" s="1" t="s">
        <v>2796</v>
      </c>
      <c r="D5173" s="3" t="s">
        <v>5023</v>
      </c>
      <c r="E5173" s="2">
        <v>44566.48809027778</v>
      </c>
    </row>
    <row r="5174" spans="1:5" ht="33" customHeight="1" x14ac:dyDescent="0.3">
      <c r="A5174" s="1" t="s">
        <v>4</v>
      </c>
      <c r="B5174" s="1" t="s">
        <v>5</v>
      </c>
      <c r="C5174" s="1" t="s">
        <v>2796</v>
      </c>
      <c r="D5174" s="3" t="s">
        <v>5024</v>
      </c>
      <c r="E5174" s="2">
        <v>44566.492349537039</v>
      </c>
    </row>
    <row r="5175" spans="1:5" ht="33" customHeight="1" x14ac:dyDescent="0.3">
      <c r="A5175" s="1" t="s">
        <v>4</v>
      </c>
      <c r="B5175" s="1" t="s">
        <v>5</v>
      </c>
      <c r="C5175" s="1" t="s">
        <v>2796</v>
      </c>
      <c r="D5175" s="3" t="s">
        <v>5025</v>
      </c>
      <c r="E5175" s="2">
        <v>44566.501759259256</v>
      </c>
    </row>
    <row r="5176" spans="1:5" ht="33" customHeight="1" x14ac:dyDescent="0.3">
      <c r="A5176" s="1" t="s">
        <v>42</v>
      </c>
      <c r="B5176" s="1" t="s">
        <v>5</v>
      </c>
      <c r="C5176" s="1" t="s">
        <v>2796</v>
      </c>
      <c r="D5176" s="3" t="s">
        <v>5026</v>
      </c>
      <c r="E5176" s="2">
        <v>44566.502708333333</v>
      </c>
    </row>
    <row r="5177" spans="1:5" ht="33" customHeight="1" x14ac:dyDescent="0.3">
      <c r="A5177" s="1" t="s">
        <v>9</v>
      </c>
      <c r="B5177" s="1" t="s">
        <v>5</v>
      </c>
      <c r="C5177" s="1" t="s">
        <v>2796</v>
      </c>
      <c r="D5177" s="3" t="s">
        <v>5027</v>
      </c>
      <c r="E5177" s="2">
        <v>44566.50340277778</v>
      </c>
    </row>
    <row r="5178" spans="1:5" ht="33" customHeight="1" x14ac:dyDescent="0.3">
      <c r="A5178" s="1" t="s">
        <v>4</v>
      </c>
      <c r="B5178" s="1" t="s">
        <v>5</v>
      </c>
      <c r="C5178" s="1" t="s">
        <v>2796</v>
      </c>
      <c r="D5178" s="3" t="s">
        <v>5028</v>
      </c>
      <c r="E5178" s="2">
        <v>44566.504710648151</v>
      </c>
    </row>
    <row r="5179" spans="1:5" ht="33" customHeight="1" x14ac:dyDescent="0.3">
      <c r="A5179" s="1" t="s">
        <v>9</v>
      </c>
      <c r="B5179" s="1" t="s">
        <v>5</v>
      </c>
      <c r="C5179" s="1" t="s">
        <v>2796</v>
      </c>
      <c r="D5179" s="3" t="s">
        <v>5029</v>
      </c>
      <c r="E5179" s="2">
        <v>44566.506840277776</v>
      </c>
    </row>
    <row r="5180" spans="1:5" ht="33" customHeight="1" x14ac:dyDescent="0.3">
      <c r="A5180" s="1" t="s">
        <v>17</v>
      </c>
      <c r="B5180" s="1" t="s">
        <v>5</v>
      </c>
      <c r="C5180" s="1" t="s">
        <v>2796</v>
      </c>
      <c r="D5180" s="3" t="s">
        <v>5030</v>
      </c>
      <c r="E5180" s="2">
        <v>44566.508379629631</v>
      </c>
    </row>
    <row r="5181" spans="1:5" ht="33" customHeight="1" x14ac:dyDescent="0.3">
      <c r="A5181" s="1" t="s">
        <v>9</v>
      </c>
      <c r="B5181" s="1" t="s">
        <v>5</v>
      </c>
      <c r="C5181" s="1" t="s">
        <v>2796</v>
      </c>
      <c r="D5181" s="3" t="s">
        <v>5031</v>
      </c>
      <c r="E5181" s="2">
        <v>44566.508518518516</v>
      </c>
    </row>
    <row r="5182" spans="1:5" ht="33" customHeight="1" x14ac:dyDescent="0.3">
      <c r="A5182" s="1" t="s">
        <v>48</v>
      </c>
      <c r="B5182" s="1" t="s">
        <v>5</v>
      </c>
      <c r="C5182" s="1" t="s">
        <v>2796</v>
      </c>
      <c r="D5182" s="3" t="s">
        <v>5032</v>
      </c>
      <c r="E5182" s="2">
        <v>44566.50953703704</v>
      </c>
    </row>
    <row r="5183" spans="1:5" ht="33" customHeight="1" x14ac:dyDescent="0.3">
      <c r="A5183" s="1" t="s">
        <v>9</v>
      </c>
      <c r="B5183" s="1" t="s">
        <v>5</v>
      </c>
      <c r="C5183" s="1" t="s">
        <v>2796</v>
      </c>
      <c r="D5183" s="3" t="s">
        <v>5033</v>
      </c>
      <c r="E5183" s="2">
        <v>44566.509571759256</v>
      </c>
    </row>
    <row r="5184" spans="1:5" ht="33" customHeight="1" x14ac:dyDescent="0.3">
      <c r="A5184" s="1" t="s">
        <v>9</v>
      </c>
      <c r="B5184" s="1" t="s">
        <v>5</v>
      </c>
      <c r="C5184" s="1" t="s">
        <v>2796</v>
      </c>
      <c r="D5184" s="3" t="s">
        <v>5034</v>
      </c>
      <c r="E5184" s="2">
        <v>44566.50990740741</v>
      </c>
    </row>
    <row r="5185" spans="1:5" ht="33" customHeight="1" x14ac:dyDescent="0.3">
      <c r="A5185" s="1" t="s">
        <v>4</v>
      </c>
      <c r="B5185" s="1" t="s">
        <v>5</v>
      </c>
      <c r="C5185" s="1" t="s">
        <v>2796</v>
      </c>
      <c r="D5185" s="3" t="s">
        <v>5035</v>
      </c>
      <c r="E5185" s="2">
        <v>44566.51021990741</v>
      </c>
    </row>
    <row r="5186" spans="1:5" ht="33" customHeight="1" x14ac:dyDescent="0.3">
      <c r="A5186" s="1" t="s">
        <v>42</v>
      </c>
      <c r="B5186" s="1" t="s">
        <v>5</v>
      </c>
      <c r="C5186" s="1" t="s">
        <v>2796</v>
      </c>
      <c r="D5186" s="3" t="s">
        <v>5036</v>
      </c>
      <c r="E5186" s="2">
        <v>44566.510625000003</v>
      </c>
    </row>
    <row r="5187" spans="1:5" ht="33" customHeight="1" x14ac:dyDescent="0.3">
      <c r="A5187" s="1" t="s">
        <v>9</v>
      </c>
      <c r="B5187" s="1" t="s">
        <v>5</v>
      </c>
      <c r="C5187" s="1" t="s">
        <v>2796</v>
      </c>
      <c r="D5187" s="3" t="s">
        <v>5037</v>
      </c>
      <c r="E5187" s="2">
        <v>44566.510787037034</v>
      </c>
    </row>
    <row r="5188" spans="1:5" ht="33" customHeight="1" x14ac:dyDescent="0.3">
      <c r="A5188" s="1" t="s">
        <v>48</v>
      </c>
      <c r="B5188" s="1" t="s">
        <v>5</v>
      </c>
      <c r="C5188" s="1" t="s">
        <v>2796</v>
      </c>
      <c r="D5188" s="3" t="s">
        <v>5038</v>
      </c>
      <c r="E5188" s="2">
        <v>44566.511250000003</v>
      </c>
    </row>
    <row r="5189" spans="1:5" ht="33" customHeight="1" x14ac:dyDescent="0.3">
      <c r="A5189" s="1" t="s">
        <v>4</v>
      </c>
      <c r="B5189" s="1" t="s">
        <v>5</v>
      </c>
      <c r="C5189" s="1" t="s">
        <v>2796</v>
      </c>
      <c r="D5189" s="3" t="s">
        <v>5039</v>
      </c>
      <c r="E5189" s="2">
        <v>44566.51189814815</v>
      </c>
    </row>
    <row r="5190" spans="1:5" ht="33" customHeight="1" x14ac:dyDescent="0.3">
      <c r="A5190" s="1" t="s">
        <v>48</v>
      </c>
      <c r="B5190" s="1" t="s">
        <v>5</v>
      </c>
      <c r="C5190" s="1" t="s">
        <v>2796</v>
      </c>
      <c r="D5190" s="3" t="s">
        <v>5040</v>
      </c>
      <c r="E5190" s="2">
        <v>44566.512511574074</v>
      </c>
    </row>
    <row r="5191" spans="1:5" ht="33" customHeight="1" x14ac:dyDescent="0.3">
      <c r="A5191" s="1" t="s">
        <v>4</v>
      </c>
      <c r="B5191" s="1" t="s">
        <v>5</v>
      </c>
      <c r="C5191" s="1" t="s">
        <v>2796</v>
      </c>
      <c r="D5191" s="3" t="s">
        <v>5041</v>
      </c>
      <c r="E5191" s="2">
        <v>44566.51290509259</v>
      </c>
    </row>
    <row r="5192" spans="1:5" ht="33" customHeight="1" x14ac:dyDescent="0.3">
      <c r="A5192" s="1" t="s">
        <v>11</v>
      </c>
      <c r="B5192" s="1" t="s">
        <v>5</v>
      </c>
      <c r="C5192" s="1" t="s">
        <v>2796</v>
      </c>
      <c r="D5192" s="3" t="s">
        <v>5042</v>
      </c>
      <c r="E5192" s="2">
        <v>44566.512928240743</v>
      </c>
    </row>
    <row r="5193" spans="1:5" ht="33" customHeight="1" x14ac:dyDescent="0.3">
      <c r="A5193" s="1" t="s">
        <v>4</v>
      </c>
      <c r="B5193" s="1" t="s">
        <v>5</v>
      </c>
      <c r="C5193" s="1" t="s">
        <v>2796</v>
      </c>
      <c r="D5193" s="3" t="s">
        <v>5043</v>
      </c>
      <c r="E5193" s="2">
        <v>44566.513541666667</v>
      </c>
    </row>
    <row r="5194" spans="1:5" ht="33" customHeight="1" x14ac:dyDescent="0.3">
      <c r="A5194" s="1" t="s">
        <v>17</v>
      </c>
      <c r="B5194" s="1" t="s">
        <v>5</v>
      </c>
      <c r="C5194" s="1" t="s">
        <v>2796</v>
      </c>
      <c r="D5194" s="3" t="s">
        <v>5044</v>
      </c>
      <c r="E5194" s="2">
        <v>44566.513518518521</v>
      </c>
    </row>
    <row r="5195" spans="1:5" ht="33" customHeight="1" x14ac:dyDescent="0.3">
      <c r="A5195" s="1" t="s">
        <v>48</v>
      </c>
      <c r="B5195" s="1" t="s">
        <v>5</v>
      </c>
      <c r="C5195" s="1" t="s">
        <v>2796</v>
      </c>
      <c r="D5195" s="3" t="s">
        <v>5045</v>
      </c>
      <c r="E5195" s="2">
        <v>44566.51390046296</v>
      </c>
    </row>
    <row r="5196" spans="1:5" ht="33" customHeight="1" x14ac:dyDescent="0.3">
      <c r="A5196" s="1" t="s">
        <v>4</v>
      </c>
      <c r="B5196" s="1" t="s">
        <v>5</v>
      </c>
      <c r="C5196" s="1" t="s">
        <v>2796</v>
      </c>
      <c r="D5196" s="3" t="s">
        <v>5046</v>
      </c>
      <c r="E5196" s="2">
        <v>44566.513969907406</v>
      </c>
    </row>
    <row r="5197" spans="1:5" ht="33" customHeight="1" x14ac:dyDescent="0.3">
      <c r="A5197" s="1" t="s">
        <v>23</v>
      </c>
      <c r="B5197" s="1" t="s">
        <v>5</v>
      </c>
      <c r="C5197" s="1" t="s">
        <v>2796</v>
      </c>
      <c r="D5197" s="3" t="s">
        <v>5047</v>
      </c>
      <c r="E5197" s="2">
        <v>44566.514236111114</v>
      </c>
    </row>
    <row r="5198" spans="1:5" ht="33" customHeight="1" x14ac:dyDescent="0.3">
      <c r="A5198" s="1" t="s">
        <v>4</v>
      </c>
      <c r="B5198" s="1" t="s">
        <v>5</v>
      </c>
      <c r="C5198" s="1" t="s">
        <v>2796</v>
      </c>
      <c r="D5198" s="3" t="s">
        <v>5048</v>
      </c>
      <c r="E5198" s="2">
        <v>44566.514305555553</v>
      </c>
    </row>
    <row r="5199" spans="1:5" ht="33" customHeight="1" x14ac:dyDescent="0.3">
      <c r="A5199" s="1" t="s">
        <v>9</v>
      </c>
      <c r="B5199" s="1" t="s">
        <v>5</v>
      </c>
      <c r="C5199" s="1" t="s">
        <v>2796</v>
      </c>
      <c r="D5199" s="3" t="s">
        <v>5049</v>
      </c>
      <c r="E5199" s="2">
        <v>44566.514641203707</v>
      </c>
    </row>
    <row r="5200" spans="1:5" ht="33" customHeight="1" x14ac:dyDescent="0.3">
      <c r="A5200" s="1" t="s">
        <v>9</v>
      </c>
      <c r="B5200" s="1" t="s">
        <v>5</v>
      </c>
      <c r="C5200" s="1" t="s">
        <v>2796</v>
      </c>
      <c r="D5200" s="3" t="s">
        <v>5050</v>
      </c>
      <c r="E5200" s="2">
        <v>44566.51489583333</v>
      </c>
    </row>
    <row r="5201" spans="1:5" ht="33" customHeight="1" x14ac:dyDescent="0.3">
      <c r="A5201" s="1" t="s">
        <v>4</v>
      </c>
      <c r="B5201" s="1" t="s">
        <v>5</v>
      </c>
      <c r="C5201" s="1" t="s">
        <v>2796</v>
      </c>
      <c r="D5201" s="3" t="s">
        <v>5051</v>
      </c>
      <c r="E5201" s="2">
        <v>44566.515231481484</v>
      </c>
    </row>
    <row r="5202" spans="1:5" ht="33" customHeight="1" x14ac:dyDescent="0.3">
      <c r="A5202" s="1" t="s">
        <v>11</v>
      </c>
      <c r="B5202" s="1" t="s">
        <v>5</v>
      </c>
      <c r="C5202" s="1" t="s">
        <v>2796</v>
      </c>
      <c r="D5202" s="3" t="s">
        <v>5052</v>
      </c>
      <c r="E5202" s="2">
        <v>44566.516087962962</v>
      </c>
    </row>
    <row r="5203" spans="1:5" ht="33" customHeight="1" x14ac:dyDescent="0.3">
      <c r="A5203" s="1" t="s">
        <v>9</v>
      </c>
      <c r="B5203" s="1" t="s">
        <v>5</v>
      </c>
      <c r="C5203" s="1" t="s">
        <v>2796</v>
      </c>
      <c r="D5203" s="3" t="s">
        <v>5053</v>
      </c>
      <c r="E5203" s="2">
        <v>44566.516226851854</v>
      </c>
    </row>
    <row r="5204" spans="1:5" ht="33" customHeight="1" x14ac:dyDescent="0.3">
      <c r="A5204" s="1" t="s">
        <v>11</v>
      </c>
      <c r="B5204" s="1" t="s">
        <v>5</v>
      </c>
      <c r="C5204" s="1" t="s">
        <v>2796</v>
      </c>
      <c r="D5204" s="3" t="s">
        <v>5054</v>
      </c>
      <c r="E5204" s="2">
        <v>44566.517118055555</v>
      </c>
    </row>
    <row r="5205" spans="1:5" ht="33" customHeight="1" x14ac:dyDescent="0.3">
      <c r="A5205" s="1" t="s">
        <v>48</v>
      </c>
      <c r="B5205" s="1" t="s">
        <v>5</v>
      </c>
      <c r="C5205" s="1" t="s">
        <v>2796</v>
      </c>
      <c r="D5205" s="3" t="s">
        <v>5055</v>
      </c>
      <c r="E5205" s="2">
        <v>44566.517488425925</v>
      </c>
    </row>
    <row r="5206" spans="1:5" ht="33" customHeight="1" x14ac:dyDescent="0.3">
      <c r="A5206" s="1" t="s">
        <v>17</v>
      </c>
      <c r="B5206" s="1" t="s">
        <v>5</v>
      </c>
      <c r="C5206" s="1" t="s">
        <v>2796</v>
      </c>
      <c r="D5206" s="3" t="s">
        <v>5056</v>
      </c>
      <c r="E5206" s="2">
        <v>44566.517569444448</v>
      </c>
    </row>
    <row r="5207" spans="1:5" ht="33" customHeight="1" x14ac:dyDescent="0.3">
      <c r="A5207" s="1" t="s">
        <v>4</v>
      </c>
      <c r="B5207" s="1" t="s">
        <v>5</v>
      </c>
      <c r="C5207" s="1" t="s">
        <v>2796</v>
      </c>
      <c r="D5207" s="3" t="s">
        <v>5057</v>
      </c>
      <c r="E5207" s="2">
        <v>44566.518310185187</v>
      </c>
    </row>
    <row r="5208" spans="1:5" ht="33" customHeight="1" x14ac:dyDescent="0.3">
      <c r="A5208" s="1" t="s">
        <v>4</v>
      </c>
      <c r="B5208" s="1" t="s">
        <v>5</v>
      </c>
      <c r="C5208" s="1" t="s">
        <v>2796</v>
      </c>
      <c r="D5208" s="3" t="s">
        <v>5058</v>
      </c>
      <c r="E5208" s="2">
        <v>44566.519189814811</v>
      </c>
    </row>
    <row r="5209" spans="1:5" ht="33" customHeight="1" x14ac:dyDescent="0.3">
      <c r="A5209" s="1" t="s">
        <v>42</v>
      </c>
      <c r="B5209" s="1" t="s">
        <v>13</v>
      </c>
      <c r="C5209" s="1" t="s">
        <v>2796</v>
      </c>
      <c r="D5209" s="3" t="s">
        <v>5059</v>
      </c>
      <c r="E5209" s="2">
        <v>44566.519236111111</v>
      </c>
    </row>
    <row r="5210" spans="1:5" ht="33" customHeight="1" x14ac:dyDescent="0.3">
      <c r="A5210" s="1" t="s">
        <v>4</v>
      </c>
      <c r="B5210" s="1" t="s">
        <v>5</v>
      </c>
      <c r="C5210" s="1" t="s">
        <v>2796</v>
      </c>
      <c r="D5210" s="3" t="s">
        <v>5060</v>
      </c>
      <c r="E5210" s="2">
        <v>44566.520810185182</v>
      </c>
    </row>
    <row r="5211" spans="1:5" ht="33" customHeight="1" x14ac:dyDescent="0.3">
      <c r="A5211" s="1" t="s">
        <v>42</v>
      </c>
      <c r="B5211" s="1" t="s">
        <v>5</v>
      </c>
      <c r="C5211" s="1" t="s">
        <v>2796</v>
      </c>
      <c r="D5211" s="3" t="s">
        <v>5061</v>
      </c>
      <c r="E5211" s="2">
        <v>44566.521273148152</v>
      </c>
    </row>
    <row r="5212" spans="1:5" ht="33" customHeight="1" x14ac:dyDescent="0.3">
      <c r="A5212" s="1" t="s">
        <v>23</v>
      </c>
      <c r="B5212" s="1" t="s">
        <v>5</v>
      </c>
      <c r="C5212" s="1" t="s">
        <v>2796</v>
      </c>
      <c r="D5212" s="3" t="s">
        <v>5062</v>
      </c>
      <c r="E5212" s="2">
        <v>44566.521828703706</v>
      </c>
    </row>
    <row r="5213" spans="1:5" ht="33" customHeight="1" x14ac:dyDescent="0.3">
      <c r="A5213" s="1" t="s">
        <v>42</v>
      </c>
      <c r="B5213" s="1" t="s">
        <v>5</v>
      </c>
      <c r="C5213" s="1" t="s">
        <v>2796</v>
      </c>
      <c r="D5213" s="3" t="s">
        <v>5063</v>
      </c>
      <c r="E5213" s="2">
        <v>44566.521886574075</v>
      </c>
    </row>
    <row r="5214" spans="1:5" ht="33" customHeight="1" x14ac:dyDescent="0.3">
      <c r="A5214" s="1" t="s">
        <v>4</v>
      </c>
      <c r="B5214" s="1" t="s">
        <v>5</v>
      </c>
      <c r="C5214" s="1" t="s">
        <v>2796</v>
      </c>
      <c r="D5214" s="3" t="s">
        <v>5064</v>
      </c>
      <c r="E5214" s="2">
        <v>44566.522951388892</v>
      </c>
    </row>
    <row r="5215" spans="1:5" ht="33" customHeight="1" x14ac:dyDescent="0.3">
      <c r="A5215" s="1" t="s">
        <v>9</v>
      </c>
      <c r="B5215" s="1" t="s">
        <v>5</v>
      </c>
      <c r="C5215" s="1" t="s">
        <v>2796</v>
      </c>
      <c r="D5215" s="3" t="s">
        <v>5065</v>
      </c>
      <c r="E5215" s="2">
        <v>44566.524097222224</v>
      </c>
    </row>
    <row r="5216" spans="1:5" ht="33" customHeight="1" x14ac:dyDescent="0.3">
      <c r="A5216" s="1" t="s">
        <v>23</v>
      </c>
      <c r="B5216" s="1" t="s">
        <v>5</v>
      </c>
      <c r="C5216" s="1" t="s">
        <v>2796</v>
      </c>
      <c r="D5216" s="3" t="s">
        <v>5066</v>
      </c>
      <c r="E5216" s="2">
        <v>44566.524247685185</v>
      </c>
    </row>
    <row r="5217" spans="1:5" ht="33" customHeight="1" x14ac:dyDescent="0.3">
      <c r="A5217" s="1" t="s">
        <v>48</v>
      </c>
      <c r="B5217" s="1" t="s">
        <v>5</v>
      </c>
      <c r="C5217" s="1" t="s">
        <v>2796</v>
      </c>
      <c r="D5217" s="3" t="s">
        <v>5067</v>
      </c>
      <c r="E5217" s="2">
        <v>44566.524525462963</v>
      </c>
    </row>
    <row r="5218" spans="1:5" ht="33" customHeight="1" x14ac:dyDescent="0.3">
      <c r="A5218" s="1" t="s">
        <v>9</v>
      </c>
      <c r="B5218" s="1" t="s">
        <v>5</v>
      </c>
      <c r="C5218" s="1" t="s">
        <v>2796</v>
      </c>
      <c r="D5218" s="3" t="s">
        <v>5068</v>
      </c>
      <c r="E5218" s="2">
        <v>44566.524826388886</v>
      </c>
    </row>
    <row r="5219" spans="1:5" ht="33" customHeight="1" x14ac:dyDescent="0.3">
      <c r="A5219" s="1" t="s">
        <v>11</v>
      </c>
      <c r="B5219" s="1" t="s">
        <v>5</v>
      </c>
      <c r="C5219" s="1" t="s">
        <v>2796</v>
      </c>
      <c r="D5219" s="3" t="s">
        <v>5069</v>
      </c>
      <c r="E5219" s="2">
        <v>44566.525787037041</v>
      </c>
    </row>
    <row r="5220" spans="1:5" ht="33" customHeight="1" x14ac:dyDescent="0.3">
      <c r="A5220" s="1" t="s">
        <v>4</v>
      </c>
      <c r="B5220" s="1" t="s">
        <v>5</v>
      </c>
      <c r="C5220" s="1" t="s">
        <v>2796</v>
      </c>
      <c r="D5220" s="3" t="s">
        <v>5070</v>
      </c>
      <c r="E5220" s="2">
        <v>44566.526296296295</v>
      </c>
    </row>
    <row r="5221" spans="1:5" ht="33" customHeight="1" x14ac:dyDescent="0.3">
      <c r="A5221" s="1" t="s">
        <v>11</v>
      </c>
      <c r="B5221" s="1" t="s">
        <v>5</v>
      </c>
      <c r="C5221" s="1" t="s">
        <v>2796</v>
      </c>
      <c r="D5221" s="3" t="s">
        <v>5071</v>
      </c>
      <c r="E5221" s="2">
        <v>44566.52648148148</v>
      </c>
    </row>
    <row r="5222" spans="1:5" ht="33" customHeight="1" x14ac:dyDescent="0.3">
      <c r="A5222" s="1" t="s">
        <v>4</v>
      </c>
      <c r="B5222" s="1" t="s">
        <v>5</v>
      </c>
      <c r="C5222" s="1" t="s">
        <v>2796</v>
      </c>
      <c r="D5222" s="3" t="s">
        <v>5072</v>
      </c>
      <c r="E5222" s="2">
        <v>44566.526782407411</v>
      </c>
    </row>
    <row r="5223" spans="1:5" ht="33" customHeight="1" x14ac:dyDescent="0.3">
      <c r="A5223" s="1" t="s">
        <v>23</v>
      </c>
      <c r="B5223" s="1" t="s">
        <v>5</v>
      </c>
      <c r="C5223" s="1" t="s">
        <v>2796</v>
      </c>
      <c r="D5223" s="3" t="s">
        <v>5073</v>
      </c>
      <c r="E5223" s="2">
        <v>44566.527650462966</v>
      </c>
    </row>
    <row r="5224" spans="1:5" ht="33" customHeight="1" x14ac:dyDescent="0.3">
      <c r="A5224" s="1" t="s">
        <v>17</v>
      </c>
      <c r="B5224" s="1" t="s">
        <v>5</v>
      </c>
      <c r="C5224" s="1" t="s">
        <v>2796</v>
      </c>
      <c r="D5224" s="3" t="s">
        <v>5074</v>
      </c>
      <c r="E5224" s="2">
        <v>44566.52820601852</v>
      </c>
    </row>
    <row r="5225" spans="1:5" ht="33" customHeight="1" x14ac:dyDescent="0.3">
      <c r="A5225" s="1" t="s">
        <v>9</v>
      </c>
      <c r="B5225" s="1" t="s">
        <v>5</v>
      </c>
      <c r="C5225" s="1" t="s">
        <v>2796</v>
      </c>
      <c r="D5225" s="3" t="s">
        <v>5075</v>
      </c>
      <c r="E5225" s="2">
        <v>44566.530277777776</v>
      </c>
    </row>
    <row r="5226" spans="1:5" ht="33" customHeight="1" x14ac:dyDescent="0.3">
      <c r="A5226" s="1" t="s">
        <v>9</v>
      </c>
      <c r="B5226" s="1" t="s">
        <v>5</v>
      </c>
      <c r="C5226" s="1" t="s">
        <v>2796</v>
      </c>
      <c r="D5226" s="3" t="s">
        <v>5076</v>
      </c>
      <c r="E5226" s="2">
        <v>44566.530277777776</v>
      </c>
    </row>
    <row r="5227" spans="1:5" ht="33" customHeight="1" x14ac:dyDescent="0.3">
      <c r="A5227" s="1" t="s">
        <v>42</v>
      </c>
      <c r="B5227" s="1" t="s">
        <v>5</v>
      </c>
      <c r="C5227" s="1" t="s">
        <v>2796</v>
      </c>
      <c r="D5227" s="3" t="s">
        <v>5077</v>
      </c>
      <c r="E5227" s="2">
        <v>44566.5309837963</v>
      </c>
    </row>
    <row r="5228" spans="1:5" ht="33" customHeight="1" x14ac:dyDescent="0.3">
      <c r="A5228" s="1" t="s">
        <v>4</v>
      </c>
      <c r="B5228" s="1" t="s">
        <v>5</v>
      </c>
      <c r="C5228" s="1" t="s">
        <v>2796</v>
      </c>
      <c r="D5228" s="3" t="s">
        <v>5078</v>
      </c>
      <c r="E5228" s="2">
        <v>44566.532349537039</v>
      </c>
    </row>
    <row r="5229" spans="1:5" ht="33" customHeight="1" x14ac:dyDescent="0.3">
      <c r="A5229" s="1" t="s">
        <v>4</v>
      </c>
      <c r="B5229" s="1" t="s">
        <v>5</v>
      </c>
      <c r="C5229" s="1" t="s">
        <v>2796</v>
      </c>
      <c r="D5229" s="3" t="s">
        <v>5079</v>
      </c>
      <c r="E5229" s="2">
        <v>44566.532754629632</v>
      </c>
    </row>
    <row r="5230" spans="1:5" ht="33" customHeight="1" x14ac:dyDescent="0.3">
      <c r="A5230" s="1" t="s">
        <v>11</v>
      </c>
      <c r="B5230" s="1" t="s">
        <v>5</v>
      </c>
      <c r="C5230" s="1" t="s">
        <v>2796</v>
      </c>
      <c r="D5230" s="3" t="s">
        <v>5080</v>
      </c>
      <c r="E5230" s="2">
        <v>44566.533229166664</v>
      </c>
    </row>
    <row r="5231" spans="1:5" ht="33" customHeight="1" x14ac:dyDescent="0.3">
      <c r="A5231" s="1" t="s">
        <v>42</v>
      </c>
      <c r="B5231" s="1" t="s">
        <v>5</v>
      </c>
      <c r="C5231" s="1" t="s">
        <v>2796</v>
      </c>
      <c r="D5231" s="3" t="s">
        <v>5081</v>
      </c>
      <c r="E5231" s="2">
        <v>44566.533645833333</v>
      </c>
    </row>
    <row r="5232" spans="1:5" ht="33" customHeight="1" x14ac:dyDescent="0.3">
      <c r="A5232" s="1" t="s">
        <v>4</v>
      </c>
      <c r="B5232" s="1" t="s">
        <v>5</v>
      </c>
      <c r="C5232" s="1" t="s">
        <v>2796</v>
      </c>
      <c r="D5232" s="3" t="s">
        <v>5082</v>
      </c>
      <c r="E5232" s="2">
        <v>44566.535451388889</v>
      </c>
    </row>
    <row r="5233" spans="1:5" ht="33" customHeight="1" x14ac:dyDescent="0.3">
      <c r="A5233" s="1" t="s">
        <v>9</v>
      </c>
      <c r="B5233" s="1" t="s">
        <v>5</v>
      </c>
      <c r="C5233" s="1" t="s">
        <v>2796</v>
      </c>
      <c r="D5233" s="3" t="s">
        <v>5083</v>
      </c>
      <c r="E5233" s="2">
        <v>44566.537476851852</v>
      </c>
    </row>
    <row r="5234" spans="1:5" ht="33" customHeight="1" x14ac:dyDescent="0.3">
      <c r="A5234" s="1" t="s">
        <v>9</v>
      </c>
      <c r="B5234" s="1" t="s">
        <v>5</v>
      </c>
      <c r="C5234" s="1" t="s">
        <v>2796</v>
      </c>
      <c r="D5234" s="3" t="s">
        <v>5084</v>
      </c>
      <c r="E5234" s="2">
        <v>44566.537847222222</v>
      </c>
    </row>
    <row r="5235" spans="1:5" ht="33" customHeight="1" x14ac:dyDescent="0.3">
      <c r="A5235" s="1" t="s">
        <v>48</v>
      </c>
      <c r="B5235" s="1" t="s">
        <v>5</v>
      </c>
      <c r="C5235" s="1" t="s">
        <v>2796</v>
      </c>
      <c r="D5235" s="3" t="s">
        <v>5085</v>
      </c>
      <c r="E5235" s="2">
        <v>44566.537870370368</v>
      </c>
    </row>
    <row r="5236" spans="1:5" ht="33" customHeight="1" x14ac:dyDescent="0.3">
      <c r="A5236" s="1" t="s">
        <v>4</v>
      </c>
      <c r="B5236" s="1" t="s">
        <v>5</v>
      </c>
      <c r="C5236" s="1" t="s">
        <v>2796</v>
      </c>
      <c r="D5236" s="3" t="s">
        <v>5086</v>
      </c>
      <c r="E5236" s="2">
        <v>44566.539155092592</v>
      </c>
    </row>
    <row r="5237" spans="1:5" ht="33" customHeight="1" x14ac:dyDescent="0.3">
      <c r="A5237" s="1" t="s">
        <v>4</v>
      </c>
      <c r="B5237" s="1" t="s">
        <v>5</v>
      </c>
      <c r="C5237" s="1" t="s">
        <v>2796</v>
      </c>
      <c r="D5237" s="3" t="s">
        <v>5087</v>
      </c>
      <c r="E5237" s="2">
        <v>44566.539814814816</v>
      </c>
    </row>
    <row r="5238" spans="1:5" ht="33" customHeight="1" x14ac:dyDescent="0.3">
      <c r="A5238" s="1" t="s">
        <v>9</v>
      </c>
      <c r="B5238" s="1" t="s">
        <v>5</v>
      </c>
      <c r="C5238" s="1" t="s">
        <v>2796</v>
      </c>
      <c r="D5238" s="3" t="s">
        <v>5088</v>
      </c>
      <c r="E5238" s="2">
        <v>44566.541435185187</v>
      </c>
    </row>
    <row r="5239" spans="1:5" ht="33" customHeight="1" x14ac:dyDescent="0.3">
      <c r="A5239" s="1" t="s">
        <v>7</v>
      </c>
      <c r="B5239" s="1" t="s">
        <v>5</v>
      </c>
      <c r="C5239" s="1" t="s">
        <v>2796</v>
      </c>
      <c r="D5239" s="3" t="s">
        <v>5089</v>
      </c>
      <c r="E5239" s="2">
        <v>44566.543414351851</v>
      </c>
    </row>
    <row r="5240" spans="1:5" ht="33" customHeight="1" x14ac:dyDescent="0.3">
      <c r="A5240" s="1" t="s">
        <v>4</v>
      </c>
      <c r="B5240" s="1" t="s">
        <v>5</v>
      </c>
      <c r="C5240" s="1" t="s">
        <v>2796</v>
      </c>
      <c r="D5240" s="3" t="s">
        <v>5090</v>
      </c>
      <c r="E5240" s="2">
        <v>44566.544016203705</v>
      </c>
    </row>
    <row r="5241" spans="1:5" ht="33" customHeight="1" x14ac:dyDescent="0.3">
      <c r="A5241" s="1" t="s">
        <v>9</v>
      </c>
      <c r="B5241" s="1" t="s">
        <v>5</v>
      </c>
      <c r="C5241" s="1" t="s">
        <v>2796</v>
      </c>
      <c r="D5241" s="3" t="s">
        <v>5091</v>
      </c>
      <c r="E5241" s="2">
        <v>44566.544756944444</v>
      </c>
    </row>
    <row r="5242" spans="1:5" ht="33" customHeight="1" x14ac:dyDescent="0.3">
      <c r="A5242" s="1" t="s">
        <v>4</v>
      </c>
      <c r="B5242" s="1" t="s">
        <v>5</v>
      </c>
      <c r="C5242" s="1" t="s">
        <v>2796</v>
      </c>
      <c r="D5242" s="3" t="s">
        <v>5092</v>
      </c>
      <c r="E5242" s="2">
        <v>44566.541747685187</v>
      </c>
    </row>
    <row r="5243" spans="1:5" ht="33" customHeight="1" x14ac:dyDescent="0.3">
      <c r="A5243" s="1" t="s">
        <v>4</v>
      </c>
      <c r="B5243" s="1" t="s">
        <v>5</v>
      </c>
      <c r="C5243" s="1" t="s">
        <v>2796</v>
      </c>
      <c r="D5243" s="3" t="s">
        <v>5093</v>
      </c>
      <c r="E5243" s="2">
        <v>44566.545902777776</v>
      </c>
    </row>
    <row r="5244" spans="1:5" ht="33" customHeight="1" x14ac:dyDescent="0.3">
      <c r="A5244" s="1" t="s">
        <v>11</v>
      </c>
      <c r="B5244" s="1" t="s">
        <v>5</v>
      </c>
      <c r="C5244" s="1" t="s">
        <v>2796</v>
      </c>
      <c r="D5244" s="3" t="s">
        <v>5094</v>
      </c>
      <c r="E5244" s="2">
        <v>44566.546782407408</v>
      </c>
    </row>
    <row r="5245" spans="1:5" ht="33" customHeight="1" x14ac:dyDescent="0.3">
      <c r="A5245" s="1" t="s">
        <v>11</v>
      </c>
      <c r="B5245" s="1" t="s">
        <v>5</v>
      </c>
      <c r="C5245" s="1" t="s">
        <v>2796</v>
      </c>
      <c r="D5245" s="3" t="s">
        <v>5095</v>
      </c>
      <c r="E5245" s="2">
        <v>44566.547106481485</v>
      </c>
    </row>
    <row r="5246" spans="1:5" ht="33" customHeight="1" x14ac:dyDescent="0.3">
      <c r="A5246" s="1" t="s">
        <v>4</v>
      </c>
      <c r="B5246" s="1" t="s">
        <v>5</v>
      </c>
      <c r="C5246" s="1" t="s">
        <v>2796</v>
      </c>
      <c r="D5246" s="3" t="s">
        <v>5096</v>
      </c>
      <c r="E5246" s="2">
        <v>44566.547465277778</v>
      </c>
    </row>
    <row r="5247" spans="1:5" ht="33" customHeight="1" x14ac:dyDescent="0.3">
      <c r="A5247" s="1" t="s">
        <v>4</v>
      </c>
      <c r="B5247" s="1" t="s">
        <v>5</v>
      </c>
      <c r="C5247" s="1" t="s">
        <v>2796</v>
      </c>
      <c r="D5247" s="3" t="s">
        <v>5097</v>
      </c>
      <c r="E5247" s="2">
        <v>44566.54828703704</v>
      </c>
    </row>
    <row r="5248" spans="1:5" ht="33" customHeight="1" x14ac:dyDescent="0.3">
      <c r="A5248" s="1" t="s">
        <v>4</v>
      </c>
      <c r="B5248" s="1" t="s">
        <v>5</v>
      </c>
      <c r="C5248" s="1" t="s">
        <v>2796</v>
      </c>
      <c r="D5248" s="3" t="s">
        <v>5098</v>
      </c>
      <c r="E5248" s="2">
        <v>44566.548761574071</v>
      </c>
    </row>
    <row r="5249" spans="1:5" ht="33" customHeight="1" x14ac:dyDescent="0.3">
      <c r="A5249" s="1" t="s">
        <v>4</v>
      </c>
      <c r="B5249" s="1" t="s">
        <v>5</v>
      </c>
      <c r="C5249" s="1" t="s">
        <v>2796</v>
      </c>
      <c r="D5249" s="3" t="s">
        <v>5099</v>
      </c>
      <c r="E5249" s="2">
        <v>44566.551168981481</v>
      </c>
    </row>
    <row r="5250" spans="1:5" ht="33" customHeight="1" x14ac:dyDescent="0.3">
      <c r="A5250" s="1" t="s">
        <v>11</v>
      </c>
      <c r="B5250" s="1" t="s">
        <v>5</v>
      </c>
      <c r="C5250" s="1" t="s">
        <v>2796</v>
      </c>
      <c r="D5250" s="3" t="s">
        <v>5100</v>
      </c>
      <c r="E5250" s="2">
        <v>44566.551747685182</v>
      </c>
    </row>
    <row r="5251" spans="1:5" ht="33" customHeight="1" x14ac:dyDescent="0.3">
      <c r="A5251" s="1" t="s">
        <v>17</v>
      </c>
      <c r="B5251" s="1" t="s">
        <v>5</v>
      </c>
      <c r="C5251" s="1" t="s">
        <v>2796</v>
      </c>
      <c r="D5251" s="3" t="s">
        <v>5101</v>
      </c>
      <c r="E5251" s="2">
        <v>44566.551747685182</v>
      </c>
    </row>
    <row r="5252" spans="1:5" ht="33" customHeight="1" x14ac:dyDescent="0.3">
      <c r="A5252" s="1" t="s">
        <v>11</v>
      </c>
      <c r="B5252" s="1" t="s">
        <v>5</v>
      </c>
      <c r="C5252" s="1" t="s">
        <v>2796</v>
      </c>
      <c r="D5252" s="3" t="s">
        <v>5102</v>
      </c>
      <c r="E5252" s="2">
        <v>44566.551886574074</v>
      </c>
    </row>
    <row r="5253" spans="1:5" ht="33" customHeight="1" x14ac:dyDescent="0.3">
      <c r="A5253" s="1" t="s">
        <v>11</v>
      </c>
      <c r="B5253" s="1" t="s">
        <v>5</v>
      </c>
      <c r="C5253" s="1" t="s">
        <v>2796</v>
      </c>
      <c r="D5253" s="3" t="s">
        <v>5103</v>
      </c>
      <c r="E5253" s="2">
        <v>44566.553078703706</v>
      </c>
    </row>
    <row r="5254" spans="1:5" ht="33" customHeight="1" x14ac:dyDescent="0.3">
      <c r="A5254" s="1" t="s">
        <v>4</v>
      </c>
      <c r="B5254" s="1" t="s">
        <v>5</v>
      </c>
      <c r="C5254" s="1" t="s">
        <v>2796</v>
      </c>
      <c r="D5254" s="3" t="s">
        <v>5104</v>
      </c>
      <c r="E5254" s="2">
        <v>44566.553483796299</v>
      </c>
    </row>
    <row r="5255" spans="1:5" ht="33" customHeight="1" x14ac:dyDescent="0.3">
      <c r="A5255" s="1" t="s">
        <v>4</v>
      </c>
      <c r="B5255" s="1" t="s">
        <v>5</v>
      </c>
      <c r="C5255" s="1" t="s">
        <v>2796</v>
      </c>
      <c r="D5255" s="3" t="s">
        <v>5105</v>
      </c>
      <c r="E5255" s="2">
        <v>44566.553576388891</v>
      </c>
    </row>
    <row r="5256" spans="1:5" ht="33" customHeight="1" x14ac:dyDescent="0.3">
      <c r="A5256" s="1" t="s">
        <v>11</v>
      </c>
      <c r="B5256" s="1" t="s">
        <v>5</v>
      </c>
      <c r="C5256" s="1" t="s">
        <v>2796</v>
      </c>
      <c r="D5256" s="3" t="s">
        <v>5106</v>
      </c>
      <c r="E5256" s="2">
        <v>44566.555648148147</v>
      </c>
    </row>
    <row r="5257" spans="1:5" ht="33" customHeight="1" x14ac:dyDescent="0.3">
      <c r="A5257" s="1" t="s">
        <v>9</v>
      </c>
      <c r="B5257" s="1" t="s">
        <v>5</v>
      </c>
      <c r="C5257" s="1" t="s">
        <v>2796</v>
      </c>
      <c r="D5257" s="3" t="s">
        <v>5107</v>
      </c>
      <c r="E5257" s="2">
        <v>44566.556828703702</v>
      </c>
    </row>
    <row r="5258" spans="1:5" ht="33" customHeight="1" x14ac:dyDescent="0.3">
      <c r="A5258" s="1" t="s">
        <v>4</v>
      </c>
      <c r="B5258" s="1" t="s">
        <v>5</v>
      </c>
      <c r="C5258" s="1" t="s">
        <v>2796</v>
      </c>
      <c r="D5258" s="3" t="s">
        <v>5108</v>
      </c>
      <c r="E5258" s="2">
        <v>44566.557071759256</v>
      </c>
    </row>
    <row r="5259" spans="1:5" ht="33" customHeight="1" x14ac:dyDescent="0.3">
      <c r="A5259" s="1" t="s">
        <v>4</v>
      </c>
      <c r="B5259" s="1" t="s">
        <v>5</v>
      </c>
      <c r="C5259" s="1" t="s">
        <v>2796</v>
      </c>
      <c r="D5259" s="3" t="s">
        <v>5109</v>
      </c>
      <c r="E5259" s="2">
        <v>44566.557233796295</v>
      </c>
    </row>
    <row r="5260" spans="1:5" ht="33" customHeight="1" x14ac:dyDescent="0.3">
      <c r="A5260" s="1" t="s">
        <v>7</v>
      </c>
      <c r="B5260" s="1" t="s">
        <v>5</v>
      </c>
      <c r="C5260" s="1" t="s">
        <v>2796</v>
      </c>
      <c r="D5260" s="3" t="s">
        <v>5110</v>
      </c>
      <c r="E5260" s="2">
        <v>44566.558287037034</v>
      </c>
    </row>
    <row r="5261" spans="1:5" ht="33" customHeight="1" x14ac:dyDescent="0.3">
      <c r="A5261" s="1" t="s">
        <v>4</v>
      </c>
      <c r="B5261" s="1" t="s">
        <v>5</v>
      </c>
      <c r="C5261" s="1" t="s">
        <v>2796</v>
      </c>
      <c r="D5261" s="3" t="e" cm="1">
        <f t="array" ref="D5261">- Increase number of Leaves that can be carry forwarded to the next year or allow leave encashment
- better Insurance covers including dental/eye sight
- Reduced/ no meetings on Friday</f>
        <v>#NAME?</v>
      </c>
      <c r="E5261" s="2">
        <v>44566.559398148151</v>
      </c>
    </row>
    <row r="5262" spans="1:5" ht="33" customHeight="1" x14ac:dyDescent="0.3">
      <c r="A5262" s="1" t="s">
        <v>9</v>
      </c>
      <c r="B5262" s="1" t="s">
        <v>5</v>
      </c>
      <c r="C5262" s="1" t="s">
        <v>2796</v>
      </c>
      <c r="D5262" s="3" t="s">
        <v>5111</v>
      </c>
      <c r="E5262" s="2">
        <v>44566.560428240744</v>
      </c>
    </row>
    <row r="5263" spans="1:5" ht="33" customHeight="1" x14ac:dyDescent="0.3">
      <c r="A5263" s="1" t="s">
        <v>9</v>
      </c>
      <c r="B5263" s="1" t="s">
        <v>5</v>
      </c>
      <c r="C5263" s="1" t="s">
        <v>2796</v>
      </c>
      <c r="D5263" s="3" t="s">
        <v>5112</v>
      </c>
      <c r="E5263" s="2">
        <v>44566.561284722222</v>
      </c>
    </row>
    <row r="5264" spans="1:5" ht="33" customHeight="1" x14ac:dyDescent="0.3">
      <c r="A5264" s="1" t="s">
        <v>17</v>
      </c>
      <c r="B5264" s="1" t="s">
        <v>5</v>
      </c>
      <c r="C5264" s="1" t="s">
        <v>2796</v>
      </c>
      <c r="D5264" s="3" t="s">
        <v>5113</v>
      </c>
      <c r="E5264" s="2">
        <v>44566.563460648147</v>
      </c>
    </row>
    <row r="5265" spans="1:5" ht="33" customHeight="1" x14ac:dyDescent="0.3">
      <c r="A5265" s="1" t="s">
        <v>4</v>
      </c>
      <c r="B5265" s="1" t="s">
        <v>5</v>
      </c>
      <c r="C5265" s="1" t="s">
        <v>2796</v>
      </c>
      <c r="D5265" s="3" t="s">
        <v>5114</v>
      </c>
      <c r="E5265" s="2">
        <v>44566.56585648148</v>
      </c>
    </row>
    <row r="5266" spans="1:5" ht="33" customHeight="1" x14ac:dyDescent="0.3">
      <c r="A5266" s="1" t="s">
        <v>9</v>
      </c>
      <c r="B5266" s="1" t="s">
        <v>5</v>
      </c>
      <c r="C5266" s="1" t="s">
        <v>2796</v>
      </c>
      <c r="D5266" s="3" t="s">
        <v>5115</v>
      </c>
      <c r="E5266" s="2">
        <v>44566.566111111111</v>
      </c>
    </row>
    <row r="5267" spans="1:5" ht="33" customHeight="1" x14ac:dyDescent="0.3">
      <c r="A5267" s="1" t="s">
        <v>23</v>
      </c>
      <c r="B5267" s="1" t="s">
        <v>5</v>
      </c>
      <c r="C5267" s="1" t="s">
        <v>2796</v>
      </c>
      <c r="D5267" s="3" t="s">
        <v>5116</v>
      </c>
      <c r="E5267" s="2">
        <v>44566.571226851855</v>
      </c>
    </row>
    <row r="5268" spans="1:5" ht="33" customHeight="1" x14ac:dyDescent="0.3">
      <c r="A5268" s="1" t="s">
        <v>4</v>
      </c>
      <c r="B5268" s="1" t="s">
        <v>5</v>
      </c>
      <c r="C5268" s="1" t="s">
        <v>2796</v>
      </c>
      <c r="D5268" s="3" t="s">
        <v>5117</v>
      </c>
      <c r="E5268" s="2">
        <v>44566.571423611109</v>
      </c>
    </row>
    <row r="5269" spans="1:5" ht="33" customHeight="1" x14ac:dyDescent="0.3">
      <c r="A5269" s="1" t="s">
        <v>4</v>
      </c>
      <c r="B5269" s="1" t="s">
        <v>5</v>
      </c>
      <c r="C5269" s="1" t="s">
        <v>2796</v>
      </c>
      <c r="D5269" s="3" t="s">
        <v>5118</v>
      </c>
      <c r="E5269" s="2">
        <v>44566.573229166665</v>
      </c>
    </row>
    <row r="5270" spans="1:5" ht="33" customHeight="1" x14ac:dyDescent="0.3">
      <c r="A5270" s="1" t="s">
        <v>4</v>
      </c>
      <c r="B5270" s="1" t="s">
        <v>5</v>
      </c>
      <c r="C5270" s="1" t="s">
        <v>2796</v>
      </c>
      <c r="D5270" s="3" t="s">
        <v>5119</v>
      </c>
      <c r="E5270" s="2">
        <v>44566.574247685188</v>
      </c>
    </row>
    <row r="5271" spans="1:5" ht="33" customHeight="1" x14ac:dyDescent="0.3">
      <c r="A5271" s="1" t="s">
        <v>4</v>
      </c>
      <c r="B5271" s="1" t="s">
        <v>5</v>
      </c>
      <c r="C5271" s="1" t="s">
        <v>2796</v>
      </c>
      <c r="D5271" s="3" t="s">
        <v>5120</v>
      </c>
      <c r="E5271" s="2">
        <v>44566.578032407408</v>
      </c>
    </row>
    <row r="5272" spans="1:5" ht="33" customHeight="1" x14ac:dyDescent="0.3">
      <c r="A5272" s="1" t="s">
        <v>4</v>
      </c>
      <c r="B5272" s="1" t="s">
        <v>5</v>
      </c>
      <c r="C5272" s="1" t="s">
        <v>2796</v>
      </c>
      <c r="D5272" s="3" t="s">
        <v>5121</v>
      </c>
      <c r="E5272" s="2">
        <v>44566.578993055555</v>
      </c>
    </row>
    <row r="5273" spans="1:5" ht="33" customHeight="1" x14ac:dyDescent="0.3">
      <c r="A5273" s="1" t="s">
        <v>9</v>
      </c>
      <c r="B5273" s="1" t="s">
        <v>5</v>
      </c>
      <c r="C5273" s="1" t="s">
        <v>2796</v>
      </c>
      <c r="D5273" s="3" t="s">
        <v>5122</v>
      </c>
      <c r="E5273" s="2">
        <v>44566.579502314817</v>
      </c>
    </row>
    <row r="5274" spans="1:5" ht="33" customHeight="1" x14ac:dyDescent="0.3">
      <c r="A5274" s="1" t="s">
        <v>11</v>
      </c>
      <c r="B5274" s="1" t="s">
        <v>5</v>
      </c>
      <c r="C5274" s="1" t="s">
        <v>2796</v>
      </c>
      <c r="D5274" s="3" t="s">
        <v>5123</v>
      </c>
      <c r="E5274" s="2">
        <v>44566.580659722225</v>
      </c>
    </row>
    <row r="5275" spans="1:5" ht="33" customHeight="1" x14ac:dyDescent="0.3">
      <c r="A5275" s="1" t="s">
        <v>48</v>
      </c>
      <c r="B5275" s="1" t="s">
        <v>5</v>
      </c>
      <c r="C5275" s="1" t="s">
        <v>2796</v>
      </c>
      <c r="D5275" s="3" t="s">
        <v>5124</v>
      </c>
      <c r="E5275" s="2">
        <v>44566.58079861111</v>
      </c>
    </row>
    <row r="5276" spans="1:5" ht="33" customHeight="1" x14ac:dyDescent="0.3">
      <c r="A5276" s="1" t="s">
        <v>48</v>
      </c>
      <c r="B5276" s="1" t="s">
        <v>5</v>
      </c>
      <c r="C5276" s="1" t="s">
        <v>2796</v>
      </c>
      <c r="D5276" s="3" t="s">
        <v>5125</v>
      </c>
      <c r="E5276" s="2">
        <v>44566.583136574074</v>
      </c>
    </row>
    <row r="5277" spans="1:5" ht="33" customHeight="1" x14ac:dyDescent="0.3">
      <c r="A5277" s="1" t="s">
        <v>4</v>
      </c>
      <c r="B5277" s="1" t="s">
        <v>5</v>
      </c>
      <c r="C5277" s="1" t="s">
        <v>2796</v>
      </c>
      <c r="D5277" s="3" t="s">
        <v>5126</v>
      </c>
      <c r="E5277" s="2">
        <v>44566.583773148152</v>
      </c>
    </row>
    <row r="5278" spans="1:5" ht="33" customHeight="1" x14ac:dyDescent="0.3">
      <c r="A5278" s="1" t="s">
        <v>17</v>
      </c>
      <c r="B5278" s="1" t="s">
        <v>5</v>
      </c>
      <c r="C5278" s="1" t="s">
        <v>2796</v>
      </c>
      <c r="D5278" s="3" t="s">
        <v>5127</v>
      </c>
      <c r="E5278" s="2">
        <v>44566.584039351852</v>
      </c>
    </row>
    <row r="5279" spans="1:5" ht="33" customHeight="1" x14ac:dyDescent="0.3">
      <c r="A5279" s="1" t="s">
        <v>9</v>
      </c>
      <c r="B5279" s="1" t="s">
        <v>5</v>
      </c>
      <c r="C5279" s="1" t="s">
        <v>2796</v>
      </c>
      <c r="D5279" s="3" t="s">
        <v>5128</v>
      </c>
      <c r="E5279" s="2">
        <v>44566.584687499999</v>
      </c>
    </row>
    <row r="5280" spans="1:5" ht="33" customHeight="1" x14ac:dyDescent="0.3">
      <c r="A5280" s="1" t="s">
        <v>9</v>
      </c>
      <c r="B5280" s="1" t="s">
        <v>5</v>
      </c>
      <c r="C5280" s="1" t="s">
        <v>2796</v>
      </c>
      <c r="D5280" s="3" t="s">
        <v>5129</v>
      </c>
      <c r="E5280" s="2">
        <v>44566.586122685185</v>
      </c>
    </row>
    <row r="5281" spans="1:5" ht="33" customHeight="1" x14ac:dyDescent="0.3">
      <c r="A5281" s="1" t="s">
        <v>48</v>
      </c>
      <c r="B5281" s="1" t="s">
        <v>5</v>
      </c>
      <c r="C5281" s="1" t="s">
        <v>2796</v>
      </c>
      <c r="D5281" s="3" t="s">
        <v>5130</v>
      </c>
      <c r="E5281" s="2">
        <v>44566.587141203701</v>
      </c>
    </row>
    <row r="5282" spans="1:5" ht="33" customHeight="1" x14ac:dyDescent="0.3">
      <c r="A5282" s="1" t="s">
        <v>4</v>
      </c>
      <c r="B5282" s="1" t="s">
        <v>5</v>
      </c>
      <c r="C5282" s="1" t="s">
        <v>2796</v>
      </c>
      <c r="D5282" s="3" t="s">
        <v>5131</v>
      </c>
      <c r="E5282" s="2">
        <v>44566.588958333334</v>
      </c>
    </row>
    <row r="5283" spans="1:5" ht="33" customHeight="1" x14ac:dyDescent="0.3">
      <c r="A5283" s="1" t="s">
        <v>11</v>
      </c>
      <c r="B5283" s="1" t="s">
        <v>5</v>
      </c>
      <c r="C5283" s="1" t="s">
        <v>2796</v>
      </c>
      <c r="D5283" s="3" t="s">
        <v>5132</v>
      </c>
      <c r="E5283" s="2">
        <v>44566.590381944443</v>
      </c>
    </row>
    <row r="5284" spans="1:5" ht="33" customHeight="1" x14ac:dyDescent="0.3">
      <c r="A5284" s="1" t="s">
        <v>9</v>
      </c>
      <c r="B5284" s="1" t="s">
        <v>5</v>
      </c>
      <c r="C5284" s="1" t="s">
        <v>2796</v>
      </c>
      <c r="D5284" s="3" t="s">
        <v>5133</v>
      </c>
      <c r="E5284" s="2">
        <v>44566.602303240739</v>
      </c>
    </row>
    <row r="5285" spans="1:5" ht="33" customHeight="1" x14ac:dyDescent="0.3">
      <c r="A5285" s="1" t="s">
        <v>4</v>
      </c>
      <c r="B5285" s="1" t="s">
        <v>5</v>
      </c>
      <c r="C5285" s="1" t="s">
        <v>2796</v>
      </c>
      <c r="D5285" s="3" t="s">
        <v>5134</v>
      </c>
      <c r="E5285" s="2">
        <v>44566.602824074071</v>
      </c>
    </row>
    <row r="5286" spans="1:5" ht="33" customHeight="1" x14ac:dyDescent="0.3">
      <c r="A5286" s="1" t="s">
        <v>9</v>
      </c>
      <c r="B5286" s="1" t="s">
        <v>5</v>
      </c>
      <c r="C5286" s="1" t="s">
        <v>2796</v>
      </c>
      <c r="D5286" s="3" t="s">
        <v>5135</v>
      </c>
      <c r="E5286" s="2">
        <v>44566.602893518517</v>
      </c>
    </row>
    <row r="5287" spans="1:5" ht="33" customHeight="1" x14ac:dyDescent="0.3">
      <c r="A5287" s="1" t="s">
        <v>4</v>
      </c>
      <c r="B5287" s="1" t="s">
        <v>5</v>
      </c>
      <c r="C5287" s="1" t="s">
        <v>2796</v>
      </c>
      <c r="D5287" s="3" t="s">
        <v>5136</v>
      </c>
      <c r="E5287" s="2">
        <v>44566.604027777779</v>
      </c>
    </row>
    <row r="5288" spans="1:5" ht="33" customHeight="1" x14ac:dyDescent="0.3">
      <c r="A5288" s="1" t="s">
        <v>9</v>
      </c>
      <c r="B5288" s="1" t="s">
        <v>5</v>
      </c>
      <c r="C5288" s="1" t="s">
        <v>2796</v>
      </c>
      <c r="D5288" s="3" t="s">
        <v>5137</v>
      </c>
      <c r="E5288" s="2">
        <v>44566.609837962962</v>
      </c>
    </row>
    <row r="5289" spans="1:5" ht="33" customHeight="1" x14ac:dyDescent="0.3">
      <c r="A5289" s="1" t="s">
        <v>4</v>
      </c>
      <c r="B5289" s="1" t="s">
        <v>5</v>
      </c>
      <c r="C5289" s="1" t="s">
        <v>2796</v>
      </c>
      <c r="D5289" s="3" t="s">
        <v>5138</v>
      </c>
      <c r="E5289" s="2">
        <v>44566.615034722221</v>
      </c>
    </row>
    <row r="5290" spans="1:5" ht="33" customHeight="1" x14ac:dyDescent="0.3">
      <c r="A5290" s="1" t="s">
        <v>4</v>
      </c>
      <c r="B5290" s="1" t="s">
        <v>5</v>
      </c>
      <c r="C5290" s="1" t="s">
        <v>2796</v>
      </c>
      <c r="D5290" s="3" t="s">
        <v>5139</v>
      </c>
      <c r="E5290" s="2">
        <v>44566.616226851853</v>
      </c>
    </row>
    <row r="5291" spans="1:5" ht="33" customHeight="1" x14ac:dyDescent="0.3">
      <c r="A5291" s="1" t="s">
        <v>42</v>
      </c>
      <c r="B5291" s="1" t="s">
        <v>5</v>
      </c>
      <c r="C5291" s="1" t="s">
        <v>2796</v>
      </c>
      <c r="D5291" s="3" t="s">
        <v>5140</v>
      </c>
      <c r="E5291" s="2">
        <v>44566.623368055552</v>
      </c>
    </row>
    <row r="5292" spans="1:5" ht="33" customHeight="1" x14ac:dyDescent="0.3">
      <c r="A5292" s="1" t="s">
        <v>4</v>
      </c>
      <c r="B5292" s="1" t="s">
        <v>5</v>
      </c>
      <c r="C5292" s="1" t="s">
        <v>2796</v>
      </c>
      <c r="D5292" s="3" t="s">
        <v>5141</v>
      </c>
      <c r="E5292" s="2">
        <v>44566.624872685185</v>
      </c>
    </row>
    <row r="5293" spans="1:5" ht="33" customHeight="1" x14ac:dyDescent="0.3">
      <c r="A5293" s="1" t="s">
        <v>48</v>
      </c>
      <c r="B5293" s="1" t="s">
        <v>5</v>
      </c>
      <c r="C5293" s="1" t="s">
        <v>2796</v>
      </c>
      <c r="D5293" s="3" t="s">
        <v>5142</v>
      </c>
      <c r="E5293" s="2">
        <v>44566.625763888886</v>
      </c>
    </row>
    <row r="5294" spans="1:5" ht="33" customHeight="1" x14ac:dyDescent="0.3">
      <c r="A5294" s="1" t="s">
        <v>48</v>
      </c>
      <c r="B5294" s="1" t="s">
        <v>5</v>
      </c>
      <c r="C5294" s="1" t="s">
        <v>2796</v>
      </c>
      <c r="D5294" s="3" t="s">
        <v>5143</v>
      </c>
      <c r="E5294" s="2">
        <v>44566.627546296295</v>
      </c>
    </row>
    <row r="5295" spans="1:5" ht="33" customHeight="1" x14ac:dyDescent="0.3">
      <c r="A5295" s="1" t="s">
        <v>9</v>
      </c>
      <c r="B5295" s="1" t="s">
        <v>5</v>
      </c>
      <c r="C5295" s="1" t="s">
        <v>2796</v>
      </c>
      <c r="D5295" s="3" t="s">
        <v>5144</v>
      </c>
      <c r="E5295" s="2">
        <v>44566.630300925928</v>
      </c>
    </row>
    <row r="5296" spans="1:5" ht="33" customHeight="1" x14ac:dyDescent="0.3">
      <c r="A5296" s="1" t="s">
        <v>9</v>
      </c>
      <c r="B5296" s="1" t="s">
        <v>5</v>
      </c>
      <c r="C5296" s="1" t="s">
        <v>2796</v>
      </c>
      <c r="D5296" s="3" t="s">
        <v>5145</v>
      </c>
      <c r="E5296" s="2">
        <v>44566.631319444445</v>
      </c>
    </row>
    <row r="5297" spans="1:5" ht="33" customHeight="1" x14ac:dyDescent="0.3">
      <c r="A5297" s="1" t="s">
        <v>11</v>
      </c>
      <c r="B5297" s="1" t="s">
        <v>5</v>
      </c>
      <c r="C5297" s="1" t="s">
        <v>2796</v>
      </c>
      <c r="D5297" s="3" t="s">
        <v>5146</v>
      </c>
      <c r="E5297" s="2">
        <v>44566.63559027778</v>
      </c>
    </row>
    <row r="5298" spans="1:5" ht="33" customHeight="1" x14ac:dyDescent="0.3">
      <c r="A5298" s="1" t="s">
        <v>48</v>
      </c>
      <c r="B5298" s="1" t="s">
        <v>5</v>
      </c>
      <c r="C5298" s="1" t="s">
        <v>2796</v>
      </c>
      <c r="D5298" s="3" t="s">
        <v>5147</v>
      </c>
      <c r="E5298" s="2">
        <v>44566.638206018521</v>
      </c>
    </row>
    <row r="5299" spans="1:5" ht="33" customHeight="1" x14ac:dyDescent="0.3">
      <c r="A5299" s="1" t="s">
        <v>48</v>
      </c>
      <c r="B5299" s="1" t="s">
        <v>5</v>
      </c>
      <c r="C5299" s="1" t="s">
        <v>2796</v>
      </c>
      <c r="D5299" s="3" t="s">
        <v>5148</v>
      </c>
      <c r="E5299" s="2">
        <v>44566.638715277775</v>
      </c>
    </row>
    <row r="5300" spans="1:5" ht="33" customHeight="1" x14ac:dyDescent="0.3">
      <c r="A5300" s="1" t="s">
        <v>48</v>
      </c>
      <c r="B5300" s="1" t="s">
        <v>5</v>
      </c>
      <c r="C5300" s="1" t="s">
        <v>2796</v>
      </c>
      <c r="D5300" s="3" t="s">
        <v>5149</v>
      </c>
      <c r="E5300" s="2">
        <v>44566.639837962961</v>
      </c>
    </row>
    <row r="5301" spans="1:5" ht="33" customHeight="1" x14ac:dyDescent="0.3">
      <c r="A5301" s="1" t="s">
        <v>4</v>
      </c>
      <c r="B5301" s="1" t="s">
        <v>5</v>
      </c>
      <c r="C5301" s="1" t="s">
        <v>2796</v>
      </c>
      <c r="D5301" s="3" t="s">
        <v>5150</v>
      </c>
      <c r="E5301" s="2">
        <v>44566.651805555557</v>
      </c>
    </row>
    <row r="5302" spans="1:5" ht="33" customHeight="1" x14ac:dyDescent="0.3">
      <c r="A5302" s="1" t="s">
        <v>9</v>
      </c>
      <c r="B5302" s="1" t="s">
        <v>5</v>
      </c>
      <c r="C5302" s="1" t="s">
        <v>2796</v>
      </c>
      <c r="D5302" s="3" t="s">
        <v>5151</v>
      </c>
      <c r="E5302" s="2">
        <v>44566.651979166665</v>
      </c>
    </row>
    <row r="5303" spans="1:5" ht="33" customHeight="1" x14ac:dyDescent="0.3">
      <c r="A5303" s="1" t="s">
        <v>4</v>
      </c>
      <c r="B5303" s="1" t="s">
        <v>5</v>
      </c>
      <c r="C5303" s="1" t="s">
        <v>2796</v>
      </c>
      <c r="D5303" s="3" t="s">
        <v>5152</v>
      </c>
      <c r="E5303" s="2">
        <v>44566.652719907404</v>
      </c>
    </row>
    <row r="5304" spans="1:5" ht="33" customHeight="1" x14ac:dyDescent="0.3">
      <c r="A5304" s="1" t="s">
        <v>11</v>
      </c>
      <c r="B5304" s="1" t="s">
        <v>30</v>
      </c>
      <c r="C5304" s="1" t="s">
        <v>2796</v>
      </c>
      <c r="D5304" s="3" t="s">
        <v>5153</v>
      </c>
      <c r="E5304" s="2">
        <v>44566.663518518515</v>
      </c>
    </row>
    <row r="5305" spans="1:5" ht="33" customHeight="1" x14ac:dyDescent="0.3">
      <c r="A5305" s="1" t="s">
        <v>42</v>
      </c>
      <c r="B5305" s="1" t="s">
        <v>5</v>
      </c>
      <c r="C5305" s="1" t="s">
        <v>2796</v>
      </c>
      <c r="D5305" s="3" t="s">
        <v>5154</v>
      </c>
      <c r="E5305" s="2">
        <v>44566.675312500003</v>
      </c>
    </row>
    <row r="5306" spans="1:5" ht="33" customHeight="1" x14ac:dyDescent="0.3">
      <c r="A5306" s="1" t="s">
        <v>7</v>
      </c>
      <c r="B5306" s="1" t="s">
        <v>5</v>
      </c>
      <c r="C5306" s="1" t="s">
        <v>2796</v>
      </c>
      <c r="D5306" s="3" t="s">
        <v>5155</v>
      </c>
      <c r="E5306" s="2">
        <v>44566.677106481482</v>
      </c>
    </row>
    <row r="5307" spans="1:5" ht="33" customHeight="1" x14ac:dyDescent="0.3">
      <c r="A5307" s="1" t="s">
        <v>48</v>
      </c>
      <c r="B5307" s="1" t="s">
        <v>5</v>
      </c>
      <c r="C5307" s="1" t="s">
        <v>2796</v>
      </c>
      <c r="D5307" s="3" t="s">
        <v>5156</v>
      </c>
      <c r="E5307" s="2">
        <v>44566.67863425926</v>
      </c>
    </row>
    <row r="5308" spans="1:5" ht="33" customHeight="1" x14ac:dyDescent="0.3">
      <c r="A5308" s="1" t="s">
        <v>4</v>
      </c>
      <c r="B5308" s="1" t="s">
        <v>5</v>
      </c>
      <c r="C5308" s="1" t="s">
        <v>2796</v>
      </c>
      <c r="D5308" s="3" t="s">
        <v>5157</v>
      </c>
      <c r="E5308" s="2">
        <v>44566.6797337963</v>
      </c>
    </row>
    <row r="5309" spans="1:5" ht="33" customHeight="1" x14ac:dyDescent="0.3">
      <c r="A5309" s="1" t="s">
        <v>42</v>
      </c>
      <c r="B5309" s="1" t="s">
        <v>5</v>
      </c>
      <c r="C5309" s="1" t="s">
        <v>2796</v>
      </c>
      <c r="D5309" s="3" t="s">
        <v>5158</v>
      </c>
      <c r="E5309" s="2">
        <v>44566.68178240741</v>
      </c>
    </row>
    <row r="5310" spans="1:5" ht="33" customHeight="1" x14ac:dyDescent="0.3">
      <c r="A5310" s="1" t="s">
        <v>7</v>
      </c>
      <c r="B5310" s="1" t="s">
        <v>5</v>
      </c>
      <c r="C5310" s="1" t="s">
        <v>2796</v>
      </c>
      <c r="D5310" s="3" t="s">
        <v>5159</v>
      </c>
      <c r="E5310" s="2">
        <v>44566.698831018519</v>
      </c>
    </row>
    <row r="5311" spans="1:5" ht="33" customHeight="1" x14ac:dyDescent="0.3">
      <c r="A5311" s="1" t="s">
        <v>23</v>
      </c>
      <c r="B5311" s="1" t="s">
        <v>5</v>
      </c>
      <c r="C5311" s="1" t="s">
        <v>2796</v>
      </c>
      <c r="D5311" s="3" t="s">
        <v>5160</v>
      </c>
      <c r="E5311" s="2">
        <v>44566.707384259258</v>
      </c>
    </row>
    <row r="5312" spans="1:5" ht="33" customHeight="1" x14ac:dyDescent="0.3">
      <c r="A5312" s="1" t="s">
        <v>23</v>
      </c>
      <c r="B5312" s="1" t="s">
        <v>5</v>
      </c>
      <c r="C5312" s="1" t="s">
        <v>2796</v>
      </c>
      <c r="D5312" s="3" t="s">
        <v>5161</v>
      </c>
      <c r="E5312" s="2">
        <v>44566.712280092594</v>
      </c>
    </row>
    <row r="5313" spans="1:5" ht="33" customHeight="1" x14ac:dyDescent="0.3">
      <c r="A5313" s="1" t="s">
        <v>4</v>
      </c>
      <c r="B5313" s="1" t="s">
        <v>5</v>
      </c>
      <c r="C5313" s="1" t="s">
        <v>2796</v>
      </c>
      <c r="D5313" s="3" t="s">
        <v>5162</v>
      </c>
      <c r="E5313" s="2">
        <v>44566.718055555553</v>
      </c>
    </row>
    <row r="5314" spans="1:5" ht="33" customHeight="1" x14ac:dyDescent="0.3">
      <c r="A5314" s="1" t="s">
        <v>4</v>
      </c>
      <c r="B5314" s="1" t="s">
        <v>5</v>
      </c>
      <c r="C5314" s="1" t="s">
        <v>2796</v>
      </c>
      <c r="D5314" s="3" t="s">
        <v>5163</v>
      </c>
      <c r="E5314" s="2">
        <v>44566.739872685182</v>
      </c>
    </row>
    <row r="5315" spans="1:5" ht="33" customHeight="1" x14ac:dyDescent="0.3">
      <c r="A5315" s="1" t="s">
        <v>42</v>
      </c>
      <c r="B5315" s="1" t="s">
        <v>5</v>
      </c>
      <c r="C5315" s="1" t="s">
        <v>2796</v>
      </c>
      <c r="D5315" s="3" t="s">
        <v>5164</v>
      </c>
      <c r="E5315" s="2">
        <v>44566.794027777774</v>
      </c>
    </row>
    <row r="5316" spans="1:5" ht="33" customHeight="1" x14ac:dyDescent="0.3">
      <c r="A5316" s="1" t="s">
        <v>42</v>
      </c>
      <c r="B5316" s="1" t="s">
        <v>1438</v>
      </c>
      <c r="C5316" s="1" t="s">
        <v>2796</v>
      </c>
      <c r="D5316" s="3" t="s">
        <v>5165</v>
      </c>
      <c r="E5316" s="2">
        <v>44566.795138888891</v>
      </c>
    </row>
    <row r="5317" spans="1:5" ht="33" customHeight="1" x14ac:dyDescent="0.3">
      <c r="A5317" s="1" t="s">
        <v>42</v>
      </c>
      <c r="B5317" s="1" t="s">
        <v>5</v>
      </c>
      <c r="C5317" s="1" t="s">
        <v>2796</v>
      </c>
      <c r="D5317" s="3" t="s">
        <v>5166</v>
      </c>
      <c r="E5317" s="2">
        <v>44566.802245370367</v>
      </c>
    </row>
    <row r="5318" spans="1:5" ht="33" customHeight="1" x14ac:dyDescent="0.3">
      <c r="A5318" s="1" t="s">
        <v>11</v>
      </c>
      <c r="B5318" s="1" t="s">
        <v>13</v>
      </c>
      <c r="C5318" s="1" t="s">
        <v>2796</v>
      </c>
      <c r="D5318" s="3" t="s">
        <v>5167</v>
      </c>
      <c r="E5318" s="2">
        <v>44566.978067129632</v>
      </c>
    </row>
    <row r="5319" spans="1:5" ht="33" customHeight="1" x14ac:dyDescent="0.3">
      <c r="A5319" s="1" t="s">
        <v>23</v>
      </c>
      <c r="B5319" s="1" t="s">
        <v>13</v>
      </c>
      <c r="C5319" s="1" t="s">
        <v>2796</v>
      </c>
      <c r="D5319" s="3" t="s">
        <v>5168</v>
      </c>
      <c r="E5319" s="2">
        <v>44566.982291666667</v>
      </c>
    </row>
    <row r="5320" spans="1:5" ht="33" customHeight="1" x14ac:dyDescent="0.3">
      <c r="A5320" s="1" t="s">
        <v>4</v>
      </c>
      <c r="B5320" s="1" t="s">
        <v>13</v>
      </c>
      <c r="C5320" s="1" t="s">
        <v>2796</v>
      </c>
      <c r="D5320" s="3" t="s">
        <v>5169</v>
      </c>
      <c r="E5320" s="2">
        <v>44566.991655092592</v>
      </c>
    </row>
    <row r="5321" spans="1:5" ht="33" customHeight="1" x14ac:dyDescent="0.3">
      <c r="A5321" s="1" t="s">
        <v>4</v>
      </c>
      <c r="B5321" s="1" t="s">
        <v>13</v>
      </c>
      <c r="C5321" s="1" t="s">
        <v>2796</v>
      </c>
      <c r="D5321" s="3" t="s">
        <v>5170</v>
      </c>
      <c r="E5321" s="2">
        <v>44567.081111111111</v>
      </c>
    </row>
    <row r="5322" spans="1:5" ht="33" customHeight="1" x14ac:dyDescent="0.3">
      <c r="A5322" s="1" t="s">
        <v>4</v>
      </c>
      <c r="B5322" s="1" t="s">
        <v>13</v>
      </c>
      <c r="C5322" s="1" t="s">
        <v>2796</v>
      </c>
      <c r="D5322" s="3" t="s">
        <v>5171</v>
      </c>
      <c r="E5322" s="2">
        <v>44567.102129629631</v>
      </c>
    </row>
    <row r="5323" spans="1:5" ht="33" customHeight="1" x14ac:dyDescent="0.3">
      <c r="A5323" s="1" t="s">
        <v>42</v>
      </c>
      <c r="B5323" s="1" t="s">
        <v>5</v>
      </c>
      <c r="C5323" s="1" t="s">
        <v>2796</v>
      </c>
      <c r="D5323" s="3" t="s">
        <v>5172</v>
      </c>
      <c r="E5323" s="2">
        <v>44567.139155092591</v>
      </c>
    </row>
    <row r="5324" spans="1:5" ht="33" customHeight="1" x14ac:dyDescent="0.3">
      <c r="A5324" s="1" t="s">
        <v>9</v>
      </c>
      <c r="B5324" s="1" t="s">
        <v>5</v>
      </c>
      <c r="C5324" s="1" t="s">
        <v>2796</v>
      </c>
      <c r="D5324" s="3" t="s">
        <v>5173</v>
      </c>
      <c r="E5324" s="2">
        <v>44567.14402777778</v>
      </c>
    </row>
    <row r="5325" spans="1:5" ht="33" customHeight="1" x14ac:dyDescent="0.3">
      <c r="A5325" s="1" t="s">
        <v>17</v>
      </c>
      <c r="B5325" s="1" t="s">
        <v>5</v>
      </c>
      <c r="C5325" s="1" t="s">
        <v>2796</v>
      </c>
      <c r="D5325" s="3" t="s">
        <v>5174</v>
      </c>
      <c r="E5325" s="2">
        <v>44567.157025462962</v>
      </c>
    </row>
    <row r="5326" spans="1:5" ht="33" customHeight="1" x14ac:dyDescent="0.3">
      <c r="A5326" s="1" t="s">
        <v>4</v>
      </c>
      <c r="B5326" s="1" t="s">
        <v>5</v>
      </c>
      <c r="C5326" s="1" t="s">
        <v>2796</v>
      </c>
      <c r="D5326" s="3" t="s">
        <v>5175</v>
      </c>
      <c r="E5326" s="2">
        <v>44567.160925925928</v>
      </c>
    </row>
    <row r="5327" spans="1:5" ht="33" customHeight="1" x14ac:dyDescent="0.3">
      <c r="A5327" s="1" t="s">
        <v>4</v>
      </c>
      <c r="B5327" s="1" t="s">
        <v>5</v>
      </c>
      <c r="C5327" s="1" t="s">
        <v>2796</v>
      </c>
      <c r="D5327" s="3" t="s">
        <v>5176</v>
      </c>
      <c r="E5327" s="2">
        <v>44567.162916666668</v>
      </c>
    </row>
    <row r="5328" spans="1:5" ht="33" customHeight="1" x14ac:dyDescent="0.3">
      <c r="A5328" s="1" t="s">
        <v>4</v>
      </c>
      <c r="B5328" s="1" t="s">
        <v>5</v>
      </c>
      <c r="C5328" s="1" t="s">
        <v>2796</v>
      </c>
      <c r="D5328" s="3" t="s">
        <v>5177</v>
      </c>
      <c r="E5328" s="2">
        <v>44567.168310185189</v>
      </c>
    </row>
    <row r="5329" spans="1:5" ht="33" customHeight="1" x14ac:dyDescent="0.3">
      <c r="A5329" s="1" t="s">
        <v>4</v>
      </c>
      <c r="B5329" s="1" t="s">
        <v>5</v>
      </c>
      <c r="C5329" s="1" t="s">
        <v>2796</v>
      </c>
      <c r="D5329" s="3" t="s">
        <v>5178</v>
      </c>
      <c r="E5329" s="2">
        <v>44567.16851851852</v>
      </c>
    </row>
    <row r="5330" spans="1:5" ht="33" customHeight="1" x14ac:dyDescent="0.3">
      <c r="A5330" s="1" t="s">
        <v>4</v>
      </c>
      <c r="B5330" s="1" t="s">
        <v>5</v>
      </c>
      <c r="C5330" s="1" t="s">
        <v>2796</v>
      </c>
      <c r="D5330" s="3" t="s">
        <v>5179</v>
      </c>
      <c r="E5330" s="2">
        <v>44567.180335648147</v>
      </c>
    </row>
    <row r="5331" spans="1:5" ht="33" customHeight="1" x14ac:dyDescent="0.3">
      <c r="A5331" s="1" t="s">
        <v>9</v>
      </c>
      <c r="B5331" s="1" t="s">
        <v>5</v>
      </c>
      <c r="C5331" s="1" t="s">
        <v>2796</v>
      </c>
      <c r="D5331" s="3" t="s">
        <v>5180</v>
      </c>
      <c r="E5331" s="2">
        <v>44567.190405092595</v>
      </c>
    </row>
    <row r="5332" spans="1:5" ht="33" customHeight="1" x14ac:dyDescent="0.3">
      <c r="A5332" s="1" t="s">
        <v>4</v>
      </c>
      <c r="B5332" s="1" t="s">
        <v>5</v>
      </c>
      <c r="C5332" s="1" t="s">
        <v>2796</v>
      </c>
      <c r="D5332" s="3" t="s">
        <v>5181</v>
      </c>
      <c r="E5332" s="2">
        <v>44567.190578703703</v>
      </c>
    </row>
    <row r="5333" spans="1:5" ht="33" customHeight="1" x14ac:dyDescent="0.3">
      <c r="A5333" s="1" t="s">
        <v>11</v>
      </c>
      <c r="B5333" s="1" t="s">
        <v>5</v>
      </c>
      <c r="C5333" s="1" t="s">
        <v>2796</v>
      </c>
      <c r="D5333" s="3" t="s">
        <v>5182</v>
      </c>
      <c r="E5333" s="2">
        <v>44567.192557870374</v>
      </c>
    </row>
    <row r="5334" spans="1:5" ht="33" customHeight="1" x14ac:dyDescent="0.3">
      <c r="A5334" s="1" t="s">
        <v>4</v>
      </c>
      <c r="B5334" s="1" t="s">
        <v>5</v>
      </c>
      <c r="C5334" s="1" t="s">
        <v>2796</v>
      </c>
      <c r="D5334" s="3" t="s">
        <v>5183</v>
      </c>
      <c r="E5334" s="2">
        <v>44567.194282407407</v>
      </c>
    </row>
    <row r="5335" spans="1:5" ht="33" customHeight="1" x14ac:dyDescent="0.3">
      <c r="A5335" s="1" t="s">
        <v>17</v>
      </c>
      <c r="B5335" s="1" t="s">
        <v>5</v>
      </c>
      <c r="C5335" s="1" t="s">
        <v>2796</v>
      </c>
      <c r="D5335" s="3" t="s">
        <v>5184</v>
      </c>
      <c r="E5335" s="2">
        <v>44567.195393518516</v>
      </c>
    </row>
    <row r="5336" spans="1:5" ht="33" customHeight="1" x14ac:dyDescent="0.3">
      <c r="A5336" s="1" t="s">
        <v>4</v>
      </c>
      <c r="B5336" s="1" t="s">
        <v>5</v>
      </c>
      <c r="C5336" s="1" t="s">
        <v>2796</v>
      </c>
      <c r="D5336" s="3" t="s">
        <v>5185</v>
      </c>
      <c r="E5336" s="2">
        <v>44567.20244212963</v>
      </c>
    </row>
    <row r="5337" spans="1:5" ht="33" customHeight="1" x14ac:dyDescent="0.3">
      <c r="A5337" s="1" t="s">
        <v>9</v>
      </c>
      <c r="B5337" s="1" t="s">
        <v>5</v>
      </c>
      <c r="C5337" s="1" t="s">
        <v>2796</v>
      </c>
      <c r="D5337" s="3" t="s">
        <v>5186</v>
      </c>
      <c r="E5337" s="2">
        <v>44567.215532407405</v>
      </c>
    </row>
    <row r="5338" spans="1:5" ht="33" customHeight="1" x14ac:dyDescent="0.3">
      <c r="A5338" s="1" t="s">
        <v>4</v>
      </c>
      <c r="B5338" s="1" t="s">
        <v>5</v>
      </c>
      <c r="C5338" s="1" t="s">
        <v>2796</v>
      </c>
      <c r="D5338" s="3" t="s">
        <v>5187</v>
      </c>
      <c r="E5338" s="2">
        <v>44567.220613425925</v>
      </c>
    </row>
    <row r="5339" spans="1:5" ht="33" customHeight="1" x14ac:dyDescent="0.3">
      <c r="A5339" s="1" t="s">
        <v>9</v>
      </c>
      <c r="B5339" s="1" t="s">
        <v>5</v>
      </c>
      <c r="C5339" s="1" t="s">
        <v>2796</v>
      </c>
      <c r="D5339" s="3" t="s">
        <v>5188</v>
      </c>
      <c r="E5339" s="2">
        <v>44567.231423611112</v>
      </c>
    </row>
    <row r="5340" spans="1:5" ht="33" customHeight="1" x14ac:dyDescent="0.3">
      <c r="A5340" s="1" t="s">
        <v>23</v>
      </c>
      <c r="B5340" s="1" t="s">
        <v>5</v>
      </c>
      <c r="C5340" s="1" t="s">
        <v>2796</v>
      </c>
      <c r="D5340" s="3" t="s">
        <v>5189</v>
      </c>
      <c r="E5340" s="2">
        <v>44567.23233796296</v>
      </c>
    </row>
    <row r="5341" spans="1:5" ht="33" customHeight="1" x14ac:dyDescent="0.3">
      <c r="A5341" s="1" t="s">
        <v>11</v>
      </c>
      <c r="B5341" s="1" t="s">
        <v>5</v>
      </c>
      <c r="C5341" s="1" t="s">
        <v>2796</v>
      </c>
      <c r="D5341" s="3" t="s">
        <v>5190</v>
      </c>
      <c r="E5341" s="2">
        <v>44567.234317129631</v>
      </c>
    </row>
    <row r="5342" spans="1:5" ht="33" customHeight="1" x14ac:dyDescent="0.3">
      <c r="A5342" s="1" t="s">
        <v>9</v>
      </c>
      <c r="B5342" s="1" t="s">
        <v>5</v>
      </c>
      <c r="C5342" s="1" t="s">
        <v>2796</v>
      </c>
      <c r="D5342" s="3" t="s">
        <v>5191</v>
      </c>
      <c r="E5342" s="2">
        <v>44567.23505787037</v>
      </c>
    </row>
    <row r="5343" spans="1:5" ht="33" customHeight="1" x14ac:dyDescent="0.3">
      <c r="A5343" s="1" t="s">
        <v>9</v>
      </c>
      <c r="B5343" s="1" t="s">
        <v>5</v>
      </c>
      <c r="C5343" s="1" t="s">
        <v>2796</v>
      </c>
      <c r="D5343" s="3" t="s">
        <v>5192</v>
      </c>
      <c r="E5343" s="2">
        <v>44567.235648148147</v>
      </c>
    </row>
    <row r="5344" spans="1:5" ht="33" customHeight="1" x14ac:dyDescent="0.3">
      <c r="A5344" s="1" t="s">
        <v>9</v>
      </c>
      <c r="B5344" s="1" t="s">
        <v>5</v>
      </c>
      <c r="C5344" s="1" t="s">
        <v>2796</v>
      </c>
      <c r="D5344" s="3" t="s">
        <v>5193</v>
      </c>
      <c r="E5344" s="2">
        <v>44567.23741898148</v>
      </c>
    </row>
    <row r="5345" spans="1:5" ht="33" customHeight="1" x14ac:dyDescent="0.3">
      <c r="A5345" s="1" t="s">
        <v>7</v>
      </c>
      <c r="B5345" s="1" t="s">
        <v>5</v>
      </c>
      <c r="C5345" s="1" t="s">
        <v>2796</v>
      </c>
      <c r="D5345" s="3" t="s">
        <v>5194</v>
      </c>
      <c r="E5345" s="2">
        <v>44567.241736111115</v>
      </c>
    </row>
    <row r="5346" spans="1:5" ht="33" customHeight="1" x14ac:dyDescent="0.3">
      <c r="A5346" s="1" t="s">
        <v>4</v>
      </c>
      <c r="B5346" s="1" t="s">
        <v>5</v>
      </c>
      <c r="C5346" s="1" t="s">
        <v>2796</v>
      </c>
      <c r="D5346" s="3" t="s">
        <v>5195</v>
      </c>
      <c r="E5346" s="2">
        <v>44567.249305555553</v>
      </c>
    </row>
    <row r="5347" spans="1:5" ht="33" customHeight="1" x14ac:dyDescent="0.3">
      <c r="A5347" s="1" t="s">
        <v>23</v>
      </c>
      <c r="B5347" s="1" t="s">
        <v>5</v>
      </c>
      <c r="C5347" s="1" t="s">
        <v>2796</v>
      </c>
      <c r="D5347" s="3" t="s">
        <v>5196</v>
      </c>
      <c r="E5347" s="2">
        <v>44567.250405092593</v>
      </c>
    </row>
    <row r="5348" spans="1:5" ht="33" customHeight="1" x14ac:dyDescent="0.3">
      <c r="A5348" s="1" t="s">
        <v>9</v>
      </c>
      <c r="B5348" s="1" t="s">
        <v>5</v>
      </c>
      <c r="C5348" s="1" t="s">
        <v>2796</v>
      </c>
      <c r="D5348" s="3" t="s">
        <v>5197</v>
      </c>
      <c r="E5348" s="2">
        <v>44567.251574074071</v>
      </c>
    </row>
    <row r="5349" spans="1:5" ht="33" customHeight="1" x14ac:dyDescent="0.3">
      <c r="A5349" s="1" t="s">
        <v>4</v>
      </c>
      <c r="B5349" s="1" t="s">
        <v>5</v>
      </c>
      <c r="C5349" s="1" t="s">
        <v>2796</v>
      </c>
      <c r="D5349" s="3" t="s">
        <v>5198</v>
      </c>
      <c r="E5349" s="2">
        <v>44567.256527777776</v>
      </c>
    </row>
    <row r="5350" spans="1:5" ht="33" customHeight="1" x14ac:dyDescent="0.3">
      <c r="A5350" s="1" t="s">
        <v>9</v>
      </c>
      <c r="B5350" s="1" t="s">
        <v>5</v>
      </c>
      <c r="C5350" s="1" t="s">
        <v>2796</v>
      </c>
      <c r="D5350" s="3" t="s">
        <v>5199</v>
      </c>
      <c r="E5350" s="2">
        <v>44567.259953703702</v>
      </c>
    </row>
    <row r="5351" spans="1:5" ht="33" customHeight="1" x14ac:dyDescent="0.3">
      <c r="A5351" s="1" t="s">
        <v>17</v>
      </c>
      <c r="B5351" s="1" t="s">
        <v>5</v>
      </c>
      <c r="C5351" s="1" t="s">
        <v>2796</v>
      </c>
      <c r="D5351" s="3" t="s">
        <v>5200</v>
      </c>
      <c r="E5351" s="2">
        <v>44567.260266203702</v>
      </c>
    </row>
    <row r="5352" spans="1:5" ht="33" customHeight="1" x14ac:dyDescent="0.3">
      <c r="A5352" s="1" t="s">
        <v>4</v>
      </c>
      <c r="B5352" s="1" t="s">
        <v>13</v>
      </c>
      <c r="C5352" s="1" t="s">
        <v>2796</v>
      </c>
      <c r="D5352" s="3" t="s">
        <v>5201</v>
      </c>
      <c r="E5352" s="2">
        <v>44567.260428240741</v>
      </c>
    </row>
    <row r="5353" spans="1:5" ht="33" customHeight="1" x14ac:dyDescent="0.3">
      <c r="A5353" s="1" t="s">
        <v>64</v>
      </c>
      <c r="B5353" s="1" t="s">
        <v>5</v>
      </c>
      <c r="C5353" s="1" t="s">
        <v>2796</v>
      </c>
      <c r="D5353" s="3" t="s">
        <v>5202</v>
      </c>
      <c r="E5353" s="2">
        <v>44567.261087962965</v>
      </c>
    </row>
    <row r="5354" spans="1:5" ht="33" customHeight="1" x14ac:dyDescent="0.3">
      <c r="A5354" s="1" t="s">
        <v>9</v>
      </c>
      <c r="B5354" s="1" t="s">
        <v>5</v>
      </c>
      <c r="C5354" s="1" t="s">
        <v>2796</v>
      </c>
      <c r="D5354" s="3" t="s">
        <v>5203</v>
      </c>
      <c r="E5354" s="2">
        <v>44567.262488425928</v>
      </c>
    </row>
    <row r="5355" spans="1:5" ht="33" customHeight="1" x14ac:dyDescent="0.3">
      <c r="A5355" s="1" t="s">
        <v>48</v>
      </c>
      <c r="B5355" s="1" t="s">
        <v>5</v>
      </c>
      <c r="C5355" s="1" t="s">
        <v>2796</v>
      </c>
      <c r="D5355" s="3" t="s">
        <v>5204</v>
      </c>
      <c r="E5355" s="2">
        <v>44567.266828703701</v>
      </c>
    </row>
    <row r="5356" spans="1:5" ht="33" customHeight="1" x14ac:dyDescent="0.3">
      <c r="A5356" s="1" t="s">
        <v>4</v>
      </c>
      <c r="B5356" s="1" t="s">
        <v>5</v>
      </c>
      <c r="C5356" s="1" t="s">
        <v>2796</v>
      </c>
      <c r="D5356" s="3" t="s">
        <v>5205</v>
      </c>
      <c r="E5356" s="2">
        <v>44567.268171296295</v>
      </c>
    </row>
    <row r="5357" spans="1:5" ht="33" customHeight="1" x14ac:dyDescent="0.3">
      <c r="A5357" s="1" t="s">
        <v>4</v>
      </c>
      <c r="B5357" s="1" t="s">
        <v>5</v>
      </c>
      <c r="C5357" s="1" t="s">
        <v>2796</v>
      </c>
      <c r="D5357" s="3" t="s">
        <v>5206</v>
      </c>
      <c r="E5357" s="2">
        <v>44567.270243055558</v>
      </c>
    </row>
    <row r="5358" spans="1:5" ht="33" customHeight="1" x14ac:dyDescent="0.3">
      <c r="A5358" s="1" t="s">
        <v>4</v>
      </c>
      <c r="B5358" s="1" t="s">
        <v>5</v>
      </c>
      <c r="C5358" s="1" t="s">
        <v>2796</v>
      </c>
      <c r="D5358" s="3" t="s">
        <v>5207</v>
      </c>
      <c r="E5358" s="2">
        <v>44567.27484953704</v>
      </c>
    </row>
    <row r="5359" spans="1:5" ht="33" customHeight="1" x14ac:dyDescent="0.3">
      <c r="A5359" s="1" t="s">
        <v>48</v>
      </c>
      <c r="B5359" s="1" t="s">
        <v>5</v>
      </c>
      <c r="C5359" s="1" t="s">
        <v>2796</v>
      </c>
      <c r="D5359" s="3" t="s">
        <v>5208</v>
      </c>
      <c r="E5359" s="2">
        <v>44567.27783564815</v>
      </c>
    </row>
    <row r="5360" spans="1:5" ht="33" customHeight="1" x14ac:dyDescent="0.3">
      <c r="A5360" s="1" t="s">
        <v>4</v>
      </c>
      <c r="B5360" s="1" t="s">
        <v>5</v>
      </c>
      <c r="C5360" s="1" t="s">
        <v>2796</v>
      </c>
      <c r="D5360" s="3" t="s">
        <v>5209</v>
      </c>
      <c r="E5360" s="2">
        <v>44567.279699074075</v>
      </c>
    </row>
    <row r="5361" spans="1:5" ht="33" customHeight="1" x14ac:dyDescent="0.3">
      <c r="A5361" s="1" t="s">
        <v>4</v>
      </c>
      <c r="B5361" s="1" t="s">
        <v>5</v>
      </c>
      <c r="C5361" s="1" t="s">
        <v>2796</v>
      </c>
      <c r="D5361" s="3" t="s">
        <v>5210</v>
      </c>
      <c r="E5361" s="2">
        <v>44567.280324074076</v>
      </c>
    </row>
    <row r="5362" spans="1:5" ht="33" customHeight="1" x14ac:dyDescent="0.3">
      <c r="A5362" s="1" t="s">
        <v>23</v>
      </c>
      <c r="B5362" s="1" t="s">
        <v>5</v>
      </c>
      <c r="C5362" s="1" t="s">
        <v>2796</v>
      </c>
      <c r="D5362" s="3" t="s">
        <v>5211</v>
      </c>
      <c r="E5362" s="2">
        <v>44567.280671296299</v>
      </c>
    </row>
    <row r="5363" spans="1:5" ht="33" customHeight="1" x14ac:dyDescent="0.3">
      <c r="A5363" s="1" t="s">
        <v>17</v>
      </c>
      <c r="B5363" s="1" t="s">
        <v>5</v>
      </c>
      <c r="C5363" s="1" t="s">
        <v>2796</v>
      </c>
      <c r="D5363" s="3" t="s">
        <v>5212</v>
      </c>
      <c r="E5363" s="2">
        <v>44567.283958333333</v>
      </c>
    </row>
    <row r="5364" spans="1:5" ht="33" customHeight="1" x14ac:dyDescent="0.3">
      <c r="A5364" s="1" t="s">
        <v>9</v>
      </c>
      <c r="B5364" s="1" t="s">
        <v>5</v>
      </c>
      <c r="C5364" s="1" t="s">
        <v>2796</v>
      </c>
      <c r="D5364" s="3" t="s">
        <v>5213</v>
      </c>
      <c r="E5364" s="2">
        <v>44567.28696759259</v>
      </c>
    </row>
    <row r="5365" spans="1:5" ht="33" customHeight="1" x14ac:dyDescent="0.3">
      <c r="A5365" s="1" t="s">
        <v>9</v>
      </c>
      <c r="B5365" s="1" t="s">
        <v>101</v>
      </c>
      <c r="C5365" s="1" t="s">
        <v>2796</v>
      </c>
      <c r="D5365" s="3"/>
      <c r="E5365" s="2">
        <v>44567.288958333331</v>
      </c>
    </row>
    <row r="5366" spans="1:5" ht="33" customHeight="1" x14ac:dyDescent="0.3">
      <c r="A5366" s="1" t="s">
        <v>9</v>
      </c>
      <c r="B5366" s="1" t="s">
        <v>5</v>
      </c>
      <c r="C5366" s="1" t="s">
        <v>2796</v>
      </c>
      <c r="D5366" s="3" t="s">
        <v>5214</v>
      </c>
      <c r="E5366" s="2">
        <v>44567.289710648147</v>
      </c>
    </row>
    <row r="5367" spans="1:5" ht="33" customHeight="1" x14ac:dyDescent="0.3">
      <c r="A5367" s="1" t="s">
        <v>9</v>
      </c>
      <c r="B5367" s="1" t="s">
        <v>5</v>
      </c>
      <c r="C5367" s="1" t="s">
        <v>2796</v>
      </c>
      <c r="D5367" s="3" t="s">
        <v>5215</v>
      </c>
      <c r="E5367" s="2">
        <v>44567.290324074071</v>
      </c>
    </row>
    <row r="5368" spans="1:5" ht="33" customHeight="1" x14ac:dyDescent="0.3">
      <c r="A5368" s="1" t="s">
        <v>9</v>
      </c>
      <c r="B5368" s="1" t="s">
        <v>5</v>
      </c>
      <c r="C5368" s="1" t="s">
        <v>2796</v>
      </c>
      <c r="D5368" s="3" t="s">
        <v>5216</v>
      </c>
      <c r="E5368" s="2">
        <v>44567.292407407411</v>
      </c>
    </row>
    <row r="5369" spans="1:5" ht="33" customHeight="1" x14ac:dyDescent="0.3">
      <c r="A5369" s="1" t="s">
        <v>4</v>
      </c>
      <c r="B5369" s="1" t="s">
        <v>5</v>
      </c>
      <c r="C5369" s="1" t="s">
        <v>2796</v>
      </c>
      <c r="D5369" s="3" t="s">
        <v>5217</v>
      </c>
      <c r="E5369" s="2">
        <v>44567.295902777776</v>
      </c>
    </row>
    <row r="5370" spans="1:5" ht="33" customHeight="1" x14ac:dyDescent="0.3">
      <c r="A5370" s="1" t="s">
        <v>9</v>
      </c>
      <c r="B5370" s="1" t="s">
        <v>5</v>
      </c>
      <c r="C5370" s="1" t="s">
        <v>2796</v>
      </c>
      <c r="D5370" s="3" t="s">
        <v>5218</v>
      </c>
      <c r="E5370" s="2">
        <v>44567.296886574077</v>
      </c>
    </row>
    <row r="5371" spans="1:5" ht="33" customHeight="1" x14ac:dyDescent="0.3">
      <c r="A5371" s="1" t="s">
        <v>7</v>
      </c>
      <c r="B5371" s="1" t="s">
        <v>5</v>
      </c>
      <c r="C5371" s="1" t="s">
        <v>2796</v>
      </c>
      <c r="D5371" s="3" t="s">
        <v>5219</v>
      </c>
      <c r="E5371" s="2">
        <v>44567.301608796297</v>
      </c>
    </row>
    <row r="5372" spans="1:5" ht="33" customHeight="1" x14ac:dyDescent="0.3">
      <c r="A5372" s="1" t="s">
        <v>11</v>
      </c>
      <c r="B5372" s="1" t="s">
        <v>5</v>
      </c>
      <c r="C5372" s="1" t="s">
        <v>2796</v>
      </c>
      <c r="D5372" s="3" t="s">
        <v>5220</v>
      </c>
      <c r="E5372" s="2">
        <v>44567.302476851852</v>
      </c>
    </row>
    <row r="5373" spans="1:5" ht="33" customHeight="1" x14ac:dyDescent="0.3">
      <c r="A5373" s="1" t="s">
        <v>64</v>
      </c>
      <c r="B5373" s="1" t="s">
        <v>5</v>
      </c>
      <c r="C5373" s="1" t="s">
        <v>2796</v>
      </c>
      <c r="D5373" s="3" t="s">
        <v>5221</v>
      </c>
      <c r="E5373" s="2">
        <v>44567.303842592592</v>
      </c>
    </row>
    <row r="5374" spans="1:5" ht="33" customHeight="1" x14ac:dyDescent="0.3">
      <c r="A5374" s="1" t="s">
        <v>4</v>
      </c>
      <c r="B5374" s="1" t="s">
        <v>13</v>
      </c>
      <c r="C5374" s="1" t="s">
        <v>2796</v>
      </c>
      <c r="D5374" s="3" t="s">
        <v>5222</v>
      </c>
      <c r="E5374" s="2">
        <v>44567.305185185185</v>
      </c>
    </row>
    <row r="5375" spans="1:5" ht="33" customHeight="1" x14ac:dyDescent="0.3">
      <c r="A5375" s="1" t="s">
        <v>42</v>
      </c>
      <c r="B5375" s="1" t="s">
        <v>5</v>
      </c>
      <c r="C5375" s="1" t="s">
        <v>2796</v>
      </c>
      <c r="D5375" s="3" t="s">
        <v>5223</v>
      </c>
      <c r="E5375" s="2">
        <v>44567.306550925925</v>
      </c>
    </row>
    <row r="5376" spans="1:5" ht="33" customHeight="1" x14ac:dyDescent="0.3">
      <c r="A5376" s="1" t="s">
        <v>9</v>
      </c>
      <c r="B5376" s="1" t="s">
        <v>5</v>
      </c>
      <c r="C5376" s="1" t="s">
        <v>2796</v>
      </c>
      <c r="D5376" s="3" t="s">
        <v>5224</v>
      </c>
      <c r="E5376" s="2">
        <v>44567.308368055557</v>
      </c>
    </row>
    <row r="5377" spans="1:5" ht="33" customHeight="1" x14ac:dyDescent="0.3">
      <c r="A5377" s="1" t="s">
        <v>4</v>
      </c>
      <c r="B5377" s="1" t="s">
        <v>5</v>
      </c>
      <c r="C5377" s="1" t="s">
        <v>2796</v>
      </c>
      <c r="D5377" s="3" t="s">
        <v>5225</v>
      </c>
      <c r="E5377" s="2">
        <v>44567.311030092591</v>
      </c>
    </row>
    <row r="5378" spans="1:5" ht="33" customHeight="1" x14ac:dyDescent="0.3">
      <c r="A5378" s="1" t="s">
        <v>9</v>
      </c>
      <c r="B5378" s="1" t="s">
        <v>5</v>
      </c>
      <c r="C5378" s="1" t="s">
        <v>2796</v>
      </c>
      <c r="D5378" s="3" t="s">
        <v>5226</v>
      </c>
      <c r="E5378" s="2">
        <v>44567.315243055556</v>
      </c>
    </row>
    <row r="5379" spans="1:5" ht="33" customHeight="1" x14ac:dyDescent="0.3">
      <c r="A5379" s="1" t="s">
        <v>9</v>
      </c>
      <c r="B5379" s="1" t="s">
        <v>5</v>
      </c>
      <c r="C5379" s="1" t="s">
        <v>2796</v>
      </c>
      <c r="D5379" s="3" t="s">
        <v>5227</v>
      </c>
      <c r="E5379" s="2">
        <v>44567.317280092589</v>
      </c>
    </row>
    <row r="5380" spans="1:5" ht="33" customHeight="1" x14ac:dyDescent="0.3">
      <c r="A5380" s="1" t="s">
        <v>17</v>
      </c>
      <c r="B5380" s="1" t="s">
        <v>5</v>
      </c>
      <c r="C5380" s="1" t="s">
        <v>2796</v>
      </c>
      <c r="D5380" s="3" t="s">
        <v>5228</v>
      </c>
      <c r="E5380" s="2">
        <v>44567.321620370371</v>
      </c>
    </row>
    <row r="5381" spans="1:5" ht="33" customHeight="1" x14ac:dyDescent="0.3">
      <c r="A5381" s="1" t="s">
        <v>4</v>
      </c>
      <c r="B5381" s="1" t="s">
        <v>5</v>
      </c>
      <c r="C5381" s="1" t="s">
        <v>2796</v>
      </c>
      <c r="D5381" s="3" t="s">
        <v>5229</v>
      </c>
      <c r="E5381" s="2">
        <v>44567.32608796296</v>
      </c>
    </row>
    <row r="5382" spans="1:5" ht="33" customHeight="1" x14ac:dyDescent="0.3">
      <c r="A5382" s="1" t="s">
        <v>4</v>
      </c>
      <c r="B5382" s="1" t="s">
        <v>5</v>
      </c>
      <c r="C5382" s="1" t="s">
        <v>2796</v>
      </c>
      <c r="D5382" s="3" t="s">
        <v>5230</v>
      </c>
      <c r="E5382" s="2">
        <v>44567.336921296293</v>
      </c>
    </row>
    <row r="5383" spans="1:5" ht="33" customHeight="1" x14ac:dyDescent="0.3">
      <c r="A5383" s="1" t="s">
        <v>4</v>
      </c>
      <c r="B5383" s="1" t="s">
        <v>5</v>
      </c>
      <c r="C5383" s="1" t="s">
        <v>2796</v>
      </c>
      <c r="D5383" s="3" t="s">
        <v>5231</v>
      </c>
      <c r="E5383" s="2">
        <v>44567.337847222225</v>
      </c>
    </row>
    <row r="5384" spans="1:5" ht="33" customHeight="1" x14ac:dyDescent="0.3">
      <c r="A5384" s="1" t="s">
        <v>42</v>
      </c>
      <c r="B5384" s="1" t="s">
        <v>5</v>
      </c>
      <c r="C5384" s="1" t="s">
        <v>2796</v>
      </c>
      <c r="D5384" s="3" t="s">
        <v>5232</v>
      </c>
      <c r="E5384" s="2">
        <v>44567.34715277778</v>
      </c>
    </row>
    <row r="5385" spans="1:5" ht="33" customHeight="1" x14ac:dyDescent="0.3">
      <c r="A5385" s="1" t="s">
        <v>4</v>
      </c>
      <c r="B5385" s="1" t="s">
        <v>5</v>
      </c>
      <c r="C5385" s="1" t="s">
        <v>2796</v>
      </c>
      <c r="D5385" s="3" t="s">
        <v>5233</v>
      </c>
      <c r="E5385" s="2">
        <v>44567.34815972222</v>
      </c>
    </row>
    <row r="5386" spans="1:5" ht="33" customHeight="1" x14ac:dyDescent="0.3">
      <c r="A5386" s="1" t="s">
        <v>11</v>
      </c>
      <c r="B5386" s="1" t="s">
        <v>5</v>
      </c>
      <c r="C5386" s="1" t="s">
        <v>2796</v>
      </c>
      <c r="D5386" s="3" t="s">
        <v>5234</v>
      </c>
      <c r="E5386" s="2">
        <v>44567.35601851852</v>
      </c>
    </row>
    <row r="5387" spans="1:5" ht="33" customHeight="1" x14ac:dyDescent="0.3">
      <c r="A5387" s="1" t="s">
        <v>23</v>
      </c>
      <c r="B5387" s="1" t="s">
        <v>5</v>
      </c>
      <c r="C5387" s="1" t="s">
        <v>2796</v>
      </c>
      <c r="D5387" s="3" t="s">
        <v>5235</v>
      </c>
      <c r="E5387" s="2">
        <v>44567.366793981484</v>
      </c>
    </row>
    <row r="5388" spans="1:5" ht="33" customHeight="1" x14ac:dyDescent="0.3">
      <c r="A5388" s="1" t="s">
        <v>9</v>
      </c>
      <c r="B5388" s="1" t="s">
        <v>5</v>
      </c>
      <c r="C5388" s="1" t="s">
        <v>2796</v>
      </c>
      <c r="D5388" s="3" t="s">
        <v>5236</v>
      </c>
      <c r="E5388" s="2">
        <v>44567.372337962966</v>
      </c>
    </row>
    <row r="5389" spans="1:5" ht="33" customHeight="1" x14ac:dyDescent="0.3">
      <c r="A5389" s="1" t="s">
        <v>7</v>
      </c>
      <c r="B5389" s="1" t="s">
        <v>5</v>
      </c>
      <c r="C5389" s="1" t="s">
        <v>2796</v>
      </c>
      <c r="D5389" s="3" t="s">
        <v>5237</v>
      </c>
      <c r="E5389" s="2">
        <v>44567.380243055559</v>
      </c>
    </row>
    <row r="5390" spans="1:5" ht="33" customHeight="1" x14ac:dyDescent="0.3">
      <c r="A5390" s="1" t="s">
        <v>48</v>
      </c>
      <c r="B5390" s="1" t="s">
        <v>5</v>
      </c>
      <c r="C5390" s="1" t="s">
        <v>2796</v>
      </c>
      <c r="D5390" s="3" t="s">
        <v>5238</v>
      </c>
      <c r="E5390" s="2">
        <v>44567.38045138889</v>
      </c>
    </row>
    <row r="5391" spans="1:5" ht="33" customHeight="1" x14ac:dyDescent="0.3">
      <c r="A5391" s="1" t="s">
        <v>7</v>
      </c>
      <c r="B5391" s="1" t="s">
        <v>5</v>
      </c>
      <c r="C5391" s="1" t="s">
        <v>2796</v>
      </c>
      <c r="D5391" s="3" t="s">
        <v>5239</v>
      </c>
      <c r="E5391" s="2">
        <v>44567.381747685184</v>
      </c>
    </row>
    <row r="5392" spans="1:5" ht="33" customHeight="1" x14ac:dyDescent="0.3">
      <c r="A5392" s="1" t="s">
        <v>42</v>
      </c>
      <c r="B5392" s="1" t="s">
        <v>5</v>
      </c>
      <c r="C5392" s="1" t="s">
        <v>2796</v>
      </c>
      <c r="D5392" s="3" t="s">
        <v>5240</v>
      </c>
      <c r="E5392" s="2">
        <v>44567.381828703707</v>
      </c>
    </row>
    <row r="5393" spans="1:5" ht="33" customHeight="1" x14ac:dyDescent="0.3">
      <c r="A5393" s="1" t="s">
        <v>4</v>
      </c>
      <c r="B5393" s="1" t="s">
        <v>5</v>
      </c>
      <c r="C5393" s="1" t="s">
        <v>2796</v>
      </c>
      <c r="D5393" s="3" t="s">
        <v>5241</v>
      </c>
      <c r="E5393" s="2">
        <v>44567.381956018522</v>
      </c>
    </row>
    <row r="5394" spans="1:5" ht="33" customHeight="1" x14ac:dyDescent="0.3">
      <c r="A5394" s="1" t="s">
        <v>4</v>
      </c>
      <c r="B5394" s="1" t="s">
        <v>5</v>
      </c>
      <c r="C5394" s="1" t="s">
        <v>2796</v>
      </c>
      <c r="D5394" s="3" t="s">
        <v>5242</v>
      </c>
      <c r="E5394" s="2">
        <v>44567.382071759261</v>
      </c>
    </row>
    <row r="5395" spans="1:5" ht="33" customHeight="1" x14ac:dyDescent="0.3">
      <c r="A5395" s="1" t="s">
        <v>4</v>
      </c>
      <c r="B5395" s="1" t="s">
        <v>13</v>
      </c>
      <c r="C5395" s="1" t="s">
        <v>2796</v>
      </c>
      <c r="D5395" s="3" t="s">
        <v>5243</v>
      </c>
      <c r="E5395" s="2">
        <v>44567.387442129628</v>
      </c>
    </row>
    <row r="5396" spans="1:5" ht="33" customHeight="1" x14ac:dyDescent="0.3">
      <c r="A5396" s="1" t="s">
        <v>4</v>
      </c>
      <c r="B5396" s="1" t="s">
        <v>13</v>
      </c>
      <c r="C5396" s="1" t="s">
        <v>2796</v>
      </c>
      <c r="D5396" s="3" t="s">
        <v>4641</v>
      </c>
      <c r="E5396" s="2">
        <v>44567.392187500001</v>
      </c>
    </row>
    <row r="5397" spans="1:5" ht="33" customHeight="1" x14ac:dyDescent="0.3">
      <c r="A5397" s="1" t="s">
        <v>11</v>
      </c>
      <c r="B5397" s="1" t="s">
        <v>5</v>
      </c>
      <c r="C5397" s="1" t="s">
        <v>2796</v>
      </c>
      <c r="D5397" s="3" t="s">
        <v>5244</v>
      </c>
      <c r="E5397" s="2">
        <v>44567.393171296295</v>
      </c>
    </row>
    <row r="5398" spans="1:5" ht="33" customHeight="1" x14ac:dyDescent="0.3">
      <c r="A5398" s="1" t="s">
        <v>7</v>
      </c>
      <c r="B5398" s="1" t="s">
        <v>5</v>
      </c>
      <c r="C5398" s="1" t="s">
        <v>2796</v>
      </c>
      <c r="D5398" s="3" t="s">
        <v>5245</v>
      </c>
      <c r="E5398" s="2">
        <v>44567.39439814815</v>
      </c>
    </row>
    <row r="5399" spans="1:5" ht="33" customHeight="1" x14ac:dyDescent="0.3">
      <c r="A5399" s="1" t="s">
        <v>4</v>
      </c>
      <c r="B5399" s="1" t="s">
        <v>5</v>
      </c>
      <c r="C5399" s="1" t="s">
        <v>2796</v>
      </c>
      <c r="D5399" s="3" t="s">
        <v>5246</v>
      </c>
      <c r="E5399" s="2">
        <v>44567.395914351851</v>
      </c>
    </row>
    <row r="5400" spans="1:5" ht="33" customHeight="1" x14ac:dyDescent="0.3">
      <c r="A5400" s="1" t="s">
        <v>4</v>
      </c>
      <c r="B5400" s="1" t="s">
        <v>13</v>
      </c>
      <c r="C5400" s="1" t="s">
        <v>2796</v>
      </c>
      <c r="D5400" s="3" t="s">
        <v>5247</v>
      </c>
      <c r="E5400" s="2">
        <v>44567.396087962959</v>
      </c>
    </row>
    <row r="5401" spans="1:5" ht="33" customHeight="1" x14ac:dyDescent="0.3">
      <c r="A5401" s="1" t="s">
        <v>4</v>
      </c>
      <c r="B5401" s="1" t="s">
        <v>13</v>
      </c>
      <c r="C5401" s="1" t="s">
        <v>2796</v>
      </c>
      <c r="D5401" s="3" t="s">
        <v>5247</v>
      </c>
      <c r="E5401" s="2">
        <v>44567.396226851852</v>
      </c>
    </row>
    <row r="5402" spans="1:5" ht="33" customHeight="1" x14ac:dyDescent="0.3">
      <c r="A5402" s="1" t="s">
        <v>4</v>
      </c>
      <c r="B5402" s="1" t="s">
        <v>13</v>
      </c>
      <c r="C5402" s="1" t="s">
        <v>2796</v>
      </c>
      <c r="D5402" s="3" t="s">
        <v>5247</v>
      </c>
      <c r="E5402" s="2">
        <v>44567.396273148152</v>
      </c>
    </row>
    <row r="5403" spans="1:5" ht="33" customHeight="1" x14ac:dyDescent="0.3">
      <c r="A5403" s="1" t="s">
        <v>4</v>
      </c>
      <c r="B5403" s="1" t="s">
        <v>13</v>
      </c>
      <c r="C5403" s="1" t="s">
        <v>2796</v>
      </c>
      <c r="D5403" s="3" t="s">
        <v>5247</v>
      </c>
      <c r="E5403" s="2">
        <v>44567.396307870367</v>
      </c>
    </row>
    <row r="5404" spans="1:5" ht="33" customHeight="1" x14ac:dyDescent="0.3">
      <c r="A5404" s="1" t="s">
        <v>4</v>
      </c>
      <c r="B5404" s="1" t="s">
        <v>13</v>
      </c>
      <c r="C5404" s="1" t="s">
        <v>2796</v>
      </c>
      <c r="D5404" s="3" t="s">
        <v>5247</v>
      </c>
      <c r="E5404" s="2">
        <v>44567.39634259259</v>
      </c>
    </row>
    <row r="5405" spans="1:5" ht="33" customHeight="1" x14ac:dyDescent="0.3">
      <c r="A5405" s="1" t="s">
        <v>4</v>
      </c>
      <c r="B5405" s="1" t="s">
        <v>13</v>
      </c>
      <c r="C5405" s="1" t="s">
        <v>2796</v>
      </c>
      <c r="D5405" s="3" t="s">
        <v>5247</v>
      </c>
      <c r="E5405" s="2">
        <v>44567.396377314813</v>
      </c>
    </row>
    <row r="5406" spans="1:5" ht="33" customHeight="1" x14ac:dyDescent="0.3">
      <c r="A5406" s="1" t="s">
        <v>4</v>
      </c>
      <c r="B5406" s="1" t="s">
        <v>13</v>
      </c>
      <c r="C5406" s="1" t="s">
        <v>2796</v>
      </c>
      <c r="D5406" s="3" t="s">
        <v>5247</v>
      </c>
      <c r="E5406" s="2">
        <v>44567.396539351852</v>
      </c>
    </row>
    <row r="5407" spans="1:5" ht="33" customHeight="1" x14ac:dyDescent="0.3">
      <c r="A5407" s="1" t="s">
        <v>7</v>
      </c>
      <c r="B5407" s="1" t="s">
        <v>5</v>
      </c>
      <c r="C5407" s="1" t="s">
        <v>2796</v>
      </c>
      <c r="D5407" s="3" t="s">
        <v>5248</v>
      </c>
      <c r="E5407" s="2">
        <v>44567.397430555553</v>
      </c>
    </row>
    <row r="5408" spans="1:5" ht="33" customHeight="1" x14ac:dyDescent="0.3">
      <c r="A5408" s="1" t="s">
        <v>4</v>
      </c>
      <c r="B5408" s="1" t="s">
        <v>13</v>
      </c>
      <c r="C5408" s="1" t="s">
        <v>2796</v>
      </c>
      <c r="D5408" s="3" t="s">
        <v>5249</v>
      </c>
      <c r="E5408" s="2">
        <v>44567.397743055553</v>
      </c>
    </row>
    <row r="5409" spans="1:5" ht="33" customHeight="1" x14ac:dyDescent="0.3">
      <c r="A5409" s="1" t="s">
        <v>11</v>
      </c>
      <c r="B5409" s="1" t="s">
        <v>5</v>
      </c>
      <c r="C5409" s="1" t="s">
        <v>2796</v>
      </c>
      <c r="D5409" s="3" t="s">
        <v>5250</v>
      </c>
      <c r="E5409" s="2">
        <v>44567.398587962962</v>
      </c>
    </row>
    <row r="5410" spans="1:5" ht="33" customHeight="1" x14ac:dyDescent="0.3">
      <c r="A5410" s="1" t="s">
        <v>4</v>
      </c>
      <c r="B5410" s="1" t="s">
        <v>5</v>
      </c>
      <c r="C5410" s="1" t="s">
        <v>2796</v>
      </c>
      <c r="D5410" s="3" t="s">
        <v>5251</v>
      </c>
      <c r="E5410" s="2">
        <v>44567.39880787037</v>
      </c>
    </row>
    <row r="5411" spans="1:5" ht="33" customHeight="1" x14ac:dyDescent="0.3">
      <c r="A5411" s="1" t="s">
        <v>4</v>
      </c>
      <c r="B5411" s="1" t="s">
        <v>5</v>
      </c>
      <c r="C5411" s="1" t="s">
        <v>2796</v>
      </c>
      <c r="D5411" s="3" t="s">
        <v>5252</v>
      </c>
      <c r="E5411" s="2">
        <v>44567.402708333335</v>
      </c>
    </row>
    <row r="5412" spans="1:5" ht="33" customHeight="1" x14ac:dyDescent="0.3">
      <c r="A5412" s="1" t="s">
        <v>9</v>
      </c>
      <c r="B5412" s="1" t="s">
        <v>13</v>
      </c>
      <c r="C5412" s="1" t="s">
        <v>2796</v>
      </c>
      <c r="D5412" s="3" t="s">
        <v>5253</v>
      </c>
      <c r="E5412" s="2">
        <v>44567.406817129631</v>
      </c>
    </row>
    <row r="5413" spans="1:5" ht="33" customHeight="1" x14ac:dyDescent="0.3">
      <c r="A5413" s="1" t="s">
        <v>17</v>
      </c>
      <c r="B5413" s="1" t="s">
        <v>5</v>
      </c>
      <c r="C5413" s="1" t="s">
        <v>2796</v>
      </c>
      <c r="D5413" s="3" t="s">
        <v>5254</v>
      </c>
      <c r="E5413" s="2">
        <v>44567.411527777775</v>
      </c>
    </row>
    <row r="5414" spans="1:5" ht="33" customHeight="1" x14ac:dyDescent="0.3">
      <c r="A5414" s="1" t="s">
        <v>48</v>
      </c>
      <c r="B5414" s="1" t="s">
        <v>5</v>
      </c>
      <c r="C5414" s="1" t="s">
        <v>2796</v>
      </c>
      <c r="D5414" s="3" t="s">
        <v>5255</v>
      </c>
      <c r="E5414" s="2">
        <v>44567.411863425928</v>
      </c>
    </row>
    <row r="5415" spans="1:5" ht="33" customHeight="1" x14ac:dyDescent="0.3">
      <c r="A5415" s="1" t="s">
        <v>64</v>
      </c>
      <c r="B5415" s="1" t="s">
        <v>5</v>
      </c>
      <c r="C5415" s="1" t="s">
        <v>2796</v>
      </c>
      <c r="D5415" s="3" t="s">
        <v>5256</v>
      </c>
      <c r="E5415" s="2">
        <v>44567.422268518516</v>
      </c>
    </row>
    <row r="5416" spans="1:5" ht="33" customHeight="1" x14ac:dyDescent="0.3">
      <c r="A5416" s="1" t="s">
        <v>9</v>
      </c>
      <c r="B5416" s="1" t="s">
        <v>5</v>
      </c>
      <c r="C5416" s="1" t="s">
        <v>2796</v>
      </c>
      <c r="D5416" s="3" t="s">
        <v>5257</v>
      </c>
      <c r="E5416" s="2">
        <v>44567.423321759263</v>
      </c>
    </row>
    <row r="5417" spans="1:5" ht="33" customHeight="1" x14ac:dyDescent="0.3">
      <c r="A5417" s="1" t="s">
        <v>4</v>
      </c>
      <c r="B5417" s="1" t="s">
        <v>5</v>
      </c>
      <c r="C5417" s="1" t="s">
        <v>2796</v>
      </c>
      <c r="D5417" s="3" t="s">
        <v>5258</v>
      </c>
      <c r="E5417" s="2">
        <v>44567.429293981484</v>
      </c>
    </row>
    <row r="5418" spans="1:5" ht="33" customHeight="1" x14ac:dyDescent="0.3">
      <c r="A5418" s="1" t="s">
        <v>17</v>
      </c>
      <c r="B5418" s="1" t="s">
        <v>5</v>
      </c>
      <c r="C5418" s="1" t="s">
        <v>2796</v>
      </c>
      <c r="D5418" s="3" t="s">
        <v>5259</v>
      </c>
      <c r="E5418" s="2">
        <v>44567.435335648152</v>
      </c>
    </row>
    <row r="5419" spans="1:5" ht="33" customHeight="1" x14ac:dyDescent="0.3">
      <c r="A5419" s="1" t="s">
        <v>4</v>
      </c>
      <c r="B5419" s="1" t="s">
        <v>5</v>
      </c>
      <c r="C5419" s="1" t="s">
        <v>2796</v>
      </c>
      <c r="D5419" s="3" t="s">
        <v>5260</v>
      </c>
      <c r="E5419" s="2">
        <v>44567.436724537038</v>
      </c>
    </row>
    <row r="5420" spans="1:5" ht="33" customHeight="1" x14ac:dyDescent="0.3">
      <c r="A5420" s="1" t="s">
        <v>9</v>
      </c>
      <c r="B5420" s="1" t="s">
        <v>5</v>
      </c>
      <c r="C5420" s="1" t="s">
        <v>2796</v>
      </c>
      <c r="D5420" s="3" t="s">
        <v>5261</v>
      </c>
      <c r="E5420" s="2">
        <v>44567.43854166667</v>
      </c>
    </row>
    <row r="5421" spans="1:5" ht="33" customHeight="1" x14ac:dyDescent="0.3">
      <c r="A5421" s="1" t="s">
        <v>9</v>
      </c>
      <c r="B5421" s="1" t="s">
        <v>5</v>
      </c>
      <c r="C5421" s="1" t="s">
        <v>2796</v>
      </c>
      <c r="D5421" s="3" t="s">
        <v>5262</v>
      </c>
      <c r="E5421" s="2">
        <v>44567.441979166666</v>
      </c>
    </row>
    <row r="5422" spans="1:5" ht="33" customHeight="1" x14ac:dyDescent="0.3">
      <c r="A5422" s="1" t="s">
        <v>42</v>
      </c>
      <c r="B5422" s="1" t="s">
        <v>5</v>
      </c>
      <c r="C5422" s="1" t="s">
        <v>2796</v>
      </c>
      <c r="D5422" s="3" t="s">
        <v>5263</v>
      </c>
      <c r="E5422" s="2">
        <v>44567.442870370367</v>
      </c>
    </row>
    <row r="5423" spans="1:5" ht="33" customHeight="1" x14ac:dyDescent="0.3">
      <c r="A5423" s="1" t="s">
        <v>9</v>
      </c>
      <c r="B5423" s="1" t="s">
        <v>5</v>
      </c>
      <c r="C5423" s="1" t="s">
        <v>2796</v>
      </c>
      <c r="D5423" s="3" t="s">
        <v>5264</v>
      </c>
      <c r="E5423" s="2">
        <v>44567.455104166664</v>
      </c>
    </row>
    <row r="5424" spans="1:5" ht="33" customHeight="1" x14ac:dyDescent="0.3">
      <c r="A5424" s="1" t="s">
        <v>4</v>
      </c>
      <c r="B5424" s="1" t="s">
        <v>5</v>
      </c>
      <c r="C5424" s="1" t="s">
        <v>2796</v>
      </c>
      <c r="D5424" s="3" t="s">
        <v>5265</v>
      </c>
      <c r="E5424" s="2">
        <v>44567.455208333333</v>
      </c>
    </row>
    <row r="5425" spans="1:5" ht="33" customHeight="1" x14ac:dyDescent="0.3">
      <c r="A5425" s="1" t="s">
        <v>7</v>
      </c>
      <c r="B5425" s="1" t="s">
        <v>5</v>
      </c>
      <c r="C5425" s="1" t="s">
        <v>2796</v>
      </c>
      <c r="D5425" s="3" t="s">
        <v>5266</v>
      </c>
      <c r="E5425" s="2">
        <v>44567.455451388887</v>
      </c>
    </row>
    <row r="5426" spans="1:5" ht="33" customHeight="1" x14ac:dyDescent="0.3">
      <c r="A5426" s="1" t="s">
        <v>4</v>
      </c>
      <c r="B5426" s="1" t="s">
        <v>5</v>
      </c>
      <c r="C5426" s="1" t="s">
        <v>2796</v>
      </c>
      <c r="D5426" s="3" t="s">
        <v>5267</v>
      </c>
      <c r="E5426" s="2">
        <v>44567.455775462964</v>
      </c>
    </row>
    <row r="5427" spans="1:5" ht="33" customHeight="1" x14ac:dyDescent="0.3">
      <c r="A5427" s="1" t="s">
        <v>9</v>
      </c>
      <c r="B5427" s="1" t="s">
        <v>5</v>
      </c>
      <c r="C5427" s="1" t="s">
        <v>2796</v>
      </c>
      <c r="D5427" s="3" t="s">
        <v>5268</v>
      </c>
      <c r="E5427" s="2">
        <v>44567.455972222226</v>
      </c>
    </row>
    <row r="5428" spans="1:5" ht="33" customHeight="1" x14ac:dyDescent="0.3">
      <c r="A5428" s="1" t="s">
        <v>42</v>
      </c>
      <c r="B5428" s="1" t="s">
        <v>5</v>
      </c>
      <c r="C5428" s="1" t="s">
        <v>2796</v>
      </c>
      <c r="D5428" s="3" t="s">
        <v>5269</v>
      </c>
      <c r="E5428" s="2">
        <v>44567.455995370372</v>
      </c>
    </row>
    <row r="5429" spans="1:5" ht="33" customHeight="1" x14ac:dyDescent="0.3">
      <c r="A5429" s="1" t="s">
        <v>11</v>
      </c>
      <c r="B5429" s="1" t="s">
        <v>5</v>
      </c>
      <c r="C5429" s="1" t="s">
        <v>2796</v>
      </c>
      <c r="D5429" s="3" t="s">
        <v>5270</v>
      </c>
      <c r="E5429" s="2">
        <v>44567.456076388888</v>
      </c>
    </row>
    <row r="5430" spans="1:5" ht="33" customHeight="1" x14ac:dyDescent="0.3">
      <c r="A5430" s="1" t="s">
        <v>42</v>
      </c>
      <c r="B5430" s="1" t="s">
        <v>5</v>
      </c>
      <c r="C5430" s="1" t="s">
        <v>2796</v>
      </c>
      <c r="D5430" s="3" t="s">
        <v>5271</v>
      </c>
      <c r="E5430" s="2">
        <v>44567.456226851849</v>
      </c>
    </row>
    <row r="5431" spans="1:5" ht="33" customHeight="1" x14ac:dyDescent="0.3">
      <c r="A5431" s="1" t="s">
        <v>23</v>
      </c>
      <c r="B5431" s="1" t="s">
        <v>5</v>
      </c>
      <c r="C5431" s="1" t="s">
        <v>2796</v>
      </c>
      <c r="D5431" s="3" t="s">
        <v>5272</v>
      </c>
      <c r="E5431" s="2">
        <v>44567.456250000003</v>
      </c>
    </row>
    <row r="5432" spans="1:5" ht="33" customHeight="1" x14ac:dyDescent="0.3">
      <c r="A5432" s="1" t="s">
        <v>42</v>
      </c>
      <c r="B5432" s="1" t="s">
        <v>5</v>
      </c>
      <c r="C5432" s="1" t="s">
        <v>2796</v>
      </c>
      <c r="D5432" s="3" t="s">
        <v>5273</v>
      </c>
      <c r="E5432" s="2">
        <v>44567.456296296295</v>
      </c>
    </row>
    <row r="5433" spans="1:5" ht="33" customHeight="1" x14ac:dyDescent="0.3">
      <c r="A5433" s="1" t="s">
        <v>11</v>
      </c>
      <c r="B5433" s="1" t="s">
        <v>5</v>
      </c>
      <c r="C5433" s="1" t="s">
        <v>2796</v>
      </c>
      <c r="D5433" s="3" t="s">
        <v>5274</v>
      </c>
      <c r="E5433" s="2">
        <v>44567.456319444442</v>
      </c>
    </row>
    <row r="5434" spans="1:5" ht="33" customHeight="1" x14ac:dyDescent="0.3">
      <c r="A5434" s="1" t="s">
        <v>4</v>
      </c>
      <c r="B5434" s="1" t="s">
        <v>5</v>
      </c>
      <c r="C5434" s="1" t="s">
        <v>2796</v>
      </c>
      <c r="D5434" s="3" t="s">
        <v>5275</v>
      </c>
      <c r="E5434" s="2">
        <v>44567.456354166665</v>
      </c>
    </row>
    <row r="5435" spans="1:5" ht="33" customHeight="1" x14ac:dyDescent="0.3">
      <c r="A5435" s="1" t="s">
        <v>9</v>
      </c>
      <c r="B5435" s="1" t="s">
        <v>5</v>
      </c>
      <c r="C5435" s="1" t="s">
        <v>2796</v>
      </c>
      <c r="D5435" s="3" t="s">
        <v>5276</v>
      </c>
      <c r="E5435" s="2">
        <v>44567.457037037035</v>
      </c>
    </row>
    <row r="5436" spans="1:5" ht="33" customHeight="1" x14ac:dyDescent="0.3">
      <c r="A5436" s="1" t="s">
        <v>4</v>
      </c>
      <c r="B5436" s="1" t="s">
        <v>5</v>
      </c>
      <c r="C5436" s="1" t="s">
        <v>2796</v>
      </c>
      <c r="D5436" s="3" t="s">
        <v>5277</v>
      </c>
      <c r="E5436" s="2">
        <v>44567.457187499997</v>
      </c>
    </row>
    <row r="5437" spans="1:5" ht="33" customHeight="1" x14ac:dyDescent="0.3">
      <c r="A5437" s="1" t="s">
        <v>23</v>
      </c>
      <c r="B5437" s="1" t="s">
        <v>5</v>
      </c>
      <c r="C5437" s="1" t="s">
        <v>2796</v>
      </c>
      <c r="D5437" s="3" t="s">
        <v>5278</v>
      </c>
      <c r="E5437" s="2">
        <v>44567.457314814812</v>
      </c>
    </row>
    <row r="5438" spans="1:5" ht="33" customHeight="1" x14ac:dyDescent="0.3">
      <c r="A5438" s="1" t="s">
        <v>9</v>
      </c>
      <c r="B5438" s="1" t="s">
        <v>5</v>
      </c>
      <c r="C5438" s="1" t="s">
        <v>2796</v>
      </c>
      <c r="D5438" s="3" t="s">
        <v>5279</v>
      </c>
      <c r="E5438" s="2">
        <v>44567.457395833335</v>
      </c>
    </row>
    <row r="5439" spans="1:5" ht="33" customHeight="1" x14ac:dyDescent="0.3">
      <c r="A5439" s="1" t="s">
        <v>17</v>
      </c>
      <c r="B5439" s="1" t="s">
        <v>5</v>
      </c>
      <c r="C5439" s="1" t="s">
        <v>2796</v>
      </c>
      <c r="D5439" s="3" t="s">
        <v>5280</v>
      </c>
      <c r="E5439" s="2">
        <v>44567.457754629628</v>
      </c>
    </row>
    <row r="5440" spans="1:5" ht="33" customHeight="1" x14ac:dyDescent="0.3">
      <c r="A5440" s="1" t="s">
        <v>4</v>
      </c>
      <c r="B5440" s="1" t="s">
        <v>5</v>
      </c>
      <c r="C5440" s="1" t="s">
        <v>2796</v>
      </c>
      <c r="D5440" s="3" t="s">
        <v>5281</v>
      </c>
      <c r="E5440" s="2">
        <v>44567.459143518521</v>
      </c>
    </row>
    <row r="5441" spans="1:5" ht="33" customHeight="1" x14ac:dyDescent="0.3">
      <c r="A5441" s="1" t="s">
        <v>42</v>
      </c>
      <c r="B5441" s="1" t="s">
        <v>5</v>
      </c>
      <c r="C5441" s="1" t="s">
        <v>2796</v>
      </c>
      <c r="D5441" s="3" t="s">
        <v>5282</v>
      </c>
      <c r="E5441" s="2">
        <v>44567.459479166668</v>
      </c>
    </row>
    <row r="5442" spans="1:5" ht="33" customHeight="1" x14ac:dyDescent="0.3">
      <c r="A5442" s="1" t="s">
        <v>23</v>
      </c>
      <c r="B5442" s="1" t="s">
        <v>5</v>
      </c>
      <c r="C5442" s="1" t="s">
        <v>2796</v>
      </c>
      <c r="D5442" s="3" t="s">
        <v>5283</v>
      </c>
      <c r="E5442" s="2">
        <v>44567.459606481483</v>
      </c>
    </row>
    <row r="5443" spans="1:5" ht="33" customHeight="1" x14ac:dyDescent="0.3">
      <c r="A5443" s="1" t="s">
        <v>7</v>
      </c>
      <c r="B5443" s="1" t="s">
        <v>5</v>
      </c>
      <c r="C5443" s="1" t="s">
        <v>2796</v>
      </c>
      <c r="D5443" s="3" t="s">
        <v>5284</v>
      </c>
      <c r="E5443" s="2">
        <v>44567.45957175926</v>
      </c>
    </row>
    <row r="5444" spans="1:5" ht="33" customHeight="1" x14ac:dyDescent="0.3">
      <c r="A5444" s="1" t="s">
        <v>4</v>
      </c>
      <c r="B5444" s="1" t="s">
        <v>5</v>
      </c>
      <c r="C5444" s="1" t="s">
        <v>2796</v>
      </c>
      <c r="D5444" s="3" t="s">
        <v>5285</v>
      </c>
      <c r="E5444" s="2">
        <v>44567.459803240738</v>
      </c>
    </row>
    <row r="5445" spans="1:5" ht="33" customHeight="1" x14ac:dyDescent="0.3">
      <c r="A5445" s="1" t="s">
        <v>42</v>
      </c>
      <c r="B5445" s="1" t="s">
        <v>5</v>
      </c>
      <c r="C5445" s="1" t="s">
        <v>2796</v>
      </c>
      <c r="D5445" s="3" t="s">
        <v>5286</v>
      </c>
      <c r="E5445" s="2">
        <v>44567.459988425922</v>
      </c>
    </row>
    <row r="5446" spans="1:5" ht="33" customHeight="1" x14ac:dyDescent="0.3">
      <c r="A5446" s="1" t="s">
        <v>7</v>
      </c>
      <c r="B5446" s="1" t="s">
        <v>5</v>
      </c>
      <c r="C5446" s="1" t="s">
        <v>2796</v>
      </c>
      <c r="D5446" s="3" t="s">
        <v>5287</v>
      </c>
      <c r="E5446" s="2">
        <v>44567.460185185184</v>
      </c>
    </row>
    <row r="5447" spans="1:5" ht="33" customHeight="1" x14ac:dyDescent="0.3">
      <c r="A5447" s="1" t="s">
        <v>4</v>
      </c>
      <c r="B5447" s="1" t="s">
        <v>5</v>
      </c>
      <c r="C5447" s="1" t="s">
        <v>2796</v>
      </c>
      <c r="D5447" s="3" t="s">
        <v>5288</v>
      </c>
      <c r="E5447" s="2">
        <v>44567.460520833331</v>
      </c>
    </row>
    <row r="5448" spans="1:5" ht="33" customHeight="1" x14ac:dyDescent="0.3">
      <c r="A5448" s="1" t="s">
        <v>4</v>
      </c>
      <c r="B5448" s="1" t="s">
        <v>5</v>
      </c>
      <c r="C5448" s="1" t="s">
        <v>2796</v>
      </c>
      <c r="D5448" s="3" t="s">
        <v>5289</v>
      </c>
      <c r="E5448" s="2">
        <v>44567.460543981484</v>
      </c>
    </row>
    <row r="5449" spans="1:5" ht="33" customHeight="1" x14ac:dyDescent="0.3">
      <c r="A5449" s="1" t="s">
        <v>9</v>
      </c>
      <c r="B5449" s="1" t="s">
        <v>5</v>
      </c>
      <c r="C5449" s="1" t="s">
        <v>2796</v>
      </c>
      <c r="D5449" s="3" t="s">
        <v>5290</v>
      </c>
      <c r="E5449" s="2">
        <v>44567.461215277777</v>
      </c>
    </row>
    <row r="5450" spans="1:5" ht="33" customHeight="1" x14ac:dyDescent="0.3">
      <c r="A5450" s="1" t="s">
        <v>4</v>
      </c>
      <c r="B5450" s="1" t="s">
        <v>5</v>
      </c>
      <c r="C5450" s="1" t="s">
        <v>2796</v>
      </c>
      <c r="D5450" s="3" t="s">
        <v>5291</v>
      </c>
      <c r="E5450" s="2">
        <v>44567.462696759256</v>
      </c>
    </row>
    <row r="5451" spans="1:5" ht="33" customHeight="1" x14ac:dyDescent="0.3">
      <c r="A5451" s="1" t="s">
        <v>23</v>
      </c>
      <c r="B5451" s="1" t="s">
        <v>5</v>
      </c>
      <c r="C5451" s="1" t="s">
        <v>2796</v>
      </c>
      <c r="D5451" s="3" t="s">
        <v>5292</v>
      </c>
      <c r="E5451" s="2">
        <v>44567.462766203702</v>
      </c>
    </row>
    <row r="5452" spans="1:5" ht="33" customHeight="1" x14ac:dyDescent="0.3">
      <c r="A5452" s="1" t="s">
        <v>4</v>
      </c>
      <c r="B5452" s="1" t="s">
        <v>5</v>
      </c>
      <c r="C5452" s="1" t="s">
        <v>2796</v>
      </c>
      <c r="D5452" s="3" t="s">
        <v>5293</v>
      </c>
      <c r="E5452" s="2">
        <v>44567.46297453704</v>
      </c>
    </row>
    <row r="5453" spans="1:5" ht="33" customHeight="1" x14ac:dyDescent="0.3">
      <c r="A5453" s="1" t="s">
        <v>4</v>
      </c>
      <c r="B5453" s="1" t="s">
        <v>5</v>
      </c>
      <c r="C5453" s="1" t="s">
        <v>2796</v>
      </c>
      <c r="D5453" s="3" t="s">
        <v>5294</v>
      </c>
      <c r="E5453" s="2">
        <v>44567.463252314818</v>
      </c>
    </row>
    <row r="5454" spans="1:5" ht="33" customHeight="1" x14ac:dyDescent="0.3">
      <c r="A5454" s="1" t="s">
        <v>17</v>
      </c>
      <c r="B5454" s="1" t="s">
        <v>5</v>
      </c>
      <c r="C5454" s="1" t="s">
        <v>2796</v>
      </c>
      <c r="D5454" s="3" t="s">
        <v>5295</v>
      </c>
      <c r="E5454" s="2">
        <v>44567.463425925926</v>
      </c>
    </row>
    <row r="5455" spans="1:5" ht="33" customHeight="1" x14ac:dyDescent="0.3">
      <c r="A5455" s="1" t="s">
        <v>42</v>
      </c>
      <c r="B5455" s="1" t="s">
        <v>5</v>
      </c>
      <c r="C5455" s="1" t="s">
        <v>2796</v>
      </c>
      <c r="D5455" s="3" t="s">
        <v>5296</v>
      </c>
      <c r="E5455" s="2">
        <v>44567.464016203703</v>
      </c>
    </row>
    <row r="5456" spans="1:5" ht="33" customHeight="1" x14ac:dyDescent="0.3">
      <c r="A5456" s="1" t="s">
        <v>42</v>
      </c>
      <c r="B5456" s="1" t="s">
        <v>5</v>
      </c>
      <c r="C5456" s="1" t="s">
        <v>2796</v>
      </c>
      <c r="D5456" s="3" t="s">
        <v>5297</v>
      </c>
      <c r="E5456" s="2">
        <v>44567.46434027778</v>
      </c>
    </row>
    <row r="5457" spans="1:5" ht="33" customHeight="1" x14ac:dyDescent="0.3">
      <c r="A5457" s="1" t="s">
        <v>4</v>
      </c>
      <c r="B5457" s="1" t="s">
        <v>5</v>
      </c>
      <c r="C5457" s="1" t="s">
        <v>2796</v>
      </c>
      <c r="D5457" s="3" t="s">
        <v>5298</v>
      </c>
      <c r="E5457" s="2">
        <v>44567.464618055557</v>
      </c>
    </row>
    <row r="5458" spans="1:5" ht="33" customHeight="1" x14ac:dyDescent="0.3">
      <c r="A5458" s="1" t="s">
        <v>4</v>
      </c>
      <c r="B5458" s="1" t="s">
        <v>5</v>
      </c>
      <c r="C5458" s="1" t="s">
        <v>2796</v>
      </c>
      <c r="D5458" s="3" t="s">
        <v>5299</v>
      </c>
      <c r="E5458" s="2">
        <v>44567.464756944442</v>
      </c>
    </row>
    <row r="5459" spans="1:5" ht="33" customHeight="1" x14ac:dyDescent="0.3">
      <c r="A5459" s="1" t="s">
        <v>11</v>
      </c>
      <c r="B5459" s="1" t="s">
        <v>5</v>
      </c>
      <c r="C5459" s="1" t="s">
        <v>2796</v>
      </c>
      <c r="D5459" s="3" t="s">
        <v>5300</v>
      </c>
      <c r="E5459" s="2">
        <v>44567.464930555558</v>
      </c>
    </row>
    <row r="5460" spans="1:5" ht="33" customHeight="1" x14ac:dyDescent="0.3">
      <c r="A5460" s="1" t="s">
        <v>42</v>
      </c>
      <c r="B5460" s="1" t="s">
        <v>5</v>
      </c>
      <c r="C5460" s="1" t="s">
        <v>2796</v>
      </c>
      <c r="D5460" s="3" t="s">
        <v>5301</v>
      </c>
      <c r="E5460" s="2">
        <v>44567.465092592596</v>
      </c>
    </row>
    <row r="5461" spans="1:5" ht="33" customHeight="1" x14ac:dyDescent="0.3">
      <c r="A5461" s="1" t="s">
        <v>4</v>
      </c>
      <c r="B5461" s="1" t="s">
        <v>5</v>
      </c>
      <c r="C5461" s="1" t="s">
        <v>2796</v>
      </c>
      <c r="D5461" s="3" t="s">
        <v>5302</v>
      </c>
      <c r="E5461" s="2">
        <v>44567.465104166666</v>
      </c>
    </row>
    <row r="5462" spans="1:5" ht="33" customHeight="1" x14ac:dyDescent="0.3">
      <c r="A5462" s="1" t="s">
        <v>11</v>
      </c>
      <c r="B5462" s="1" t="s">
        <v>5</v>
      </c>
      <c r="C5462" s="1" t="s">
        <v>2796</v>
      </c>
      <c r="D5462" s="3" t="s">
        <v>5303</v>
      </c>
      <c r="E5462" s="2">
        <v>44567.465590277781</v>
      </c>
    </row>
    <row r="5463" spans="1:5" ht="33" customHeight="1" x14ac:dyDescent="0.3">
      <c r="A5463" s="1" t="s">
        <v>4</v>
      </c>
      <c r="B5463" s="1" t="s">
        <v>5</v>
      </c>
      <c r="C5463" s="1" t="s">
        <v>2796</v>
      </c>
      <c r="D5463" s="3" t="s">
        <v>5304</v>
      </c>
      <c r="E5463" s="2">
        <v>44567.465636574074</v>
      </c>
    </row>
    <row r="5464" spans="1:5" ht="33" customHeight="1" x14ac:dyDescent="0.3">
      <c r="A5464" s="1" t="s">
        <v>23</v>
      </c>
      <c r="B5464" s="1" t="s">
        <v>5</v>
      </c>
      <c r="C5464" s="1" t="s">
        <v>2796</v>
      </c>
      <c r="D5464" s="3" t="s">
        <v>5305</v>
      </c>
      <c r="E5464" s="2">
        <v>44567.465891203705</v>
      </c>
    </row>
    <row r="5465" spans="1:5" ht="33" customHeight="1" x14ac:dyDescent="0.3">
      <c r="A5465" s="1" t="s">
        <v>42</v>
      </c>
      <c r="B5465" s="1" t="s">
        <v>5</v>
      </c>
      <c r="C5465" s="1" t="s">
        <v>2796</v>
      </c>
      <c r="D5465" s="3" t="s">
        <v>5306</v>
      </c>
      <c r="E5465" s="2">
        <v>44567.467835648145</v>
      </c>
    </row>
    <row r="5466" spans="1:5" ht="33" customHeight="1" x14ac:dyDescent="0.3">
      <c r="A5466" s="1" t="s">
        <v>11</v>
      </c>
      <c r="B5466" s="1" t="s">
        <v>5</v>
      </c>
      <c r="C5466" s="1" t="s">
        <v>2796</v>
      </c>
      <c r="D5466" s="3" t="s">
        <v>5307</v>
      </c>
      <c r="E5466" s="2">
        <v>44567.468310185184</v>
      </c>
    </row>
    <row r="5467" spans="1:5" ht="33" customHeight="1" x14ac:dyDescent="0.3">
      <c r="A5467" s="1" t="s">
        <v>17</v>
      </c>
      <c r="B5467" s="1" t="s">
        <v>5</v>
      </c>
      <c r="C5467" s="1" t="s">
        <v>2796</v>
      </c>
      <c r="D5467" s="3" t="s">
        <v>5308</v>
      </c>
      <c r="E5467" s="2">
        <v>44567.468773148146</v>
      </c>
    </row>
    <row r="5468" spans="1:5" ht="33" customHeight="1" x14ac:dyDescent="0.3">
      <c r="A5468" s="1" t="s">
        <v>4</v>
      </c>
      <c r="B5468" s="1" t="s">
        <v>13</v>
      </c>
      <c r="C5468" s="1" t="s">
        <v>2796</v>
      </c>
      <c r="D5468" s="3" t="e" cm="1">
        <f t="array" ref="D5468">- Higher HMO Coverage for employee and dependents
- Increased leave credits
- employee discounts</f>
        <v>#NAME?</v>
      </c>
      <c r="E5468" s="2">
        <v>44567.469525462962</v>
      </c>
    </row>
    <row r="5469" spans="1:5" ht="33" customHeight="1" x14ac:dyDescent="0.3">
      <c r="A5469" s="1" t="s">
        <v>64</v>
      </c>
      <c r="B5469" s="1" t="s">
        <v>5</v>
      </c>
      <c r="C5469" s="1" t="s">
        <v>2796</v>
      </c>
      <c r="D5469" s="3" t="s">
        <v>5309</v>
      </c>
      <c r="E5469" s="2">
        <v>44567.469918981478</v>
      </c>
    </row>
    <row r="5470" spans="1:5" ht="33" customHeight="1" x14ac:dyDescent="0.3">
      <c r="A5470" s="1" t="s">
        <v>4</v>
      </c>
      <c r="B5470" s="1" t="s">
        <v>5</v>
      </c>
      <c r="C5470" s="1" t="s">
        <v>2796</v>
      </c>
      <c r="D5470" s="3" t="s">
        <v>5310</v>
      </c>
      <c r="E5470" s="2">
        <v>44567.470104166663</v>
      </c>
    </row>
    <row r="5471" spans="1:5" ht="33" customHeight="1" x14ac:dyDescent="0.3">
      <c r="A5471" s="1" t="s">
        <v>42</v>
      </c>
      <c r="B5471" s="1" t="s">
        <v>5</v>
      </c>
      <c r="C5471" s="1" t="s">
        <v>2796</v>
      </c>
      <c r="D5471" s="3" t="s">
        <v>5311</v>
      </c>
      <c r="E5471" s="2">
        <v>44567.470254629632</v>
      </c>
    </row>
    <row r="5472" spans="1:5" ht="33" customHeight="1" x14ac:dyDescent="0.3">
      <c r="A5472" s="1" t="s">
        <v>4</v>
      </c>
      <c r="B5472" s="1" t="s">
        <v>5</v>
      </c>
      <c r="C5472" s="1" t="s">
        <v>2796</v>
      </c>
      <c r="D5472" s="3" t="s">
        <v>5312</v>
      </c>
      <c r="E5472" s="2">
        <v>44567.471458333333</v>
      </c>
    </row>
    <row r="5473" spans="1:5" ht="33" customHeight="1" x14ac:dyDescent="0.3">
      <c r="A5473" s="1" t="s">
        <v>4</v>
      </c>
      <c r="B5473" s="1" t="s">
        <v>5</v>
      </c>
      <c r="C5473" s="1" t="s">
        <v>2796</v>
      </c>
      <c r="D5473" s="3" t="s">
        <v>5313</v>
      </c>
      <c r="E5473" s="2">
        <v>44567.471736111111</v>
      </c>
    </row>
    <row r="5474" spans="1:5" ht="33" customHeight="1" x14ac:dyDescent="0.3">
      <c r="A5474" s="1" t="s">
        <v>4</v>
      </c>
      <c r="B5474" s="1" t="s">
        <v>5</v>
      </c>
      <c r="C5474" s="1" t="s">
        <v>2796</v>
      </c>
      <c r="D5474" s="3" t="s">
        <v>5314</v>
      </c>
      <c r="E5474" s="2">
        <v>44567.47320601852</v>
      </c>
    </row>
    <row r="5475" spans="1:5" ht="33" customHeight="1" x14ac:dyDescent="0.3">
      <c r="A5475" s="1" t="s">
        <v>4</v>
      </c>
      <c r="B5475" s="1" t="s">
        <v>5</v>
      </c>
      <c r="C5475" s="1" t="s">
        <v>2796</v>
      </c>
      <c r="D5475" s="3" t="s">
        <v>5315</v>
      </c>
      <c r="E5475" s="2">
        <v>44567.474386574075</v>
      </c>
    </row>
    <row r="5476" spans="1:5" ht="33" customHeight="1" x14ac:dyDescent="0.3">
      <c r="A5476" s="1" t="s">
        <v>4</v>
      </c>
      <c r="B5476" s="1" t="s">
        <v>5</v>
      </c>
      <c r="C5476" s="1" t="s">
        <v>2796</v>
      </c>
      <c r="D5476" s="3" t="s">
        <v>5316</v>
      </c>
      <c r="E5476" s="2">
        <v>44567.475405092591</v>
      </c>
    </row>
    <row r="5477" spans="1:5" ht="33" customHeight="1" x14ac:dyDescent="0.3">
      <c r="A5477" s="1" t="s">
        <v>4</v>
      </c>
      <c r="B5477" s="1" t="s">
        <v>5</v>
      </c>
      <c r="C5477" s="1" t="s">
        <v>2796</v>
      </c>
      <c r="D5477" s="3" t="s">
        <v>5317</v>
      </c>
      <c r="E5477" s="2">
        <v>44567.476967592593</v>
      </c>
    </row>
    <row r="5478" spans="1:5" ht="33" customHeight="1" x14ac:dyDescent="0.3">
      <c r="A5478" s="1" t="s">
        <v>42</v>
      </c>
      <c r="B5478" s="1" t="s">
        <v>5</v>
      </c>
      <c r="C5478" s="1" t="s">
        <v>2796</v>
      </c>
      <c r="D5478" s="3" t="s">
        <v>5318</v>
      </c>
      <c r="E5478" s="2">
        <v>44567.48027777778</v>
      </c>
    </row>
    <row r="5479" spans="1:5" ht="33" customHeight="1" x14ac:dyDescent="0.3">
      <c r="A5479" s="1" t="s">
        <v>48</v>
      </c>
      <c r="B5479" s="1" t="s">
        <v>5</v>
      </c>
      <c r="C5479" s="1" t="s">
        <v>2796</v>
      </c>
      <c r="D5479" s="3" t="s">
        <v>5319</v>
      </c>
      <c r="E5479" s="2">
        <v>44567.483738425923</v>
      </c>
    </row>
    <row r="5480" spans="1:5" ht="33" customHeight="1" x14ac:dyDescent="0.3">
      <c r="A5480" s="1" t="s">
        <v>9</v>
      </c>
      <c r="B5480" s="1" t="s">
        <v>13</v>
      </c>
      <c r="C5480" s="1" t="s">
        <v>2796</v>
      </c>
      <c r="D5480" s="3" t="s">
        <v>5320</v>
      </c>
      <c r="E5480" s="2">
        <v>44567.483726851853</v>
      </c>
    </row>
    <row r="5481" spans="1:5" ht="33" customHeight="1" x14ac:dyDescent="0.3">
      <c r="A5481" s="1" t="s">
        <v>23</v>
      </c>
      <c r="B5481" s="1" t="s">
        <v>5</v>
      </c>
      <c r="C5481" s="1" t="s">
        <v>2796</v>
      </c>
      <c r="D5481" s="3" t="s">
        <v>5321</v>
      </c>
      <c r="E5481" s="2">
        <v>44567.484733796293</v>
      </c>
    </row>
    <row r="5482" spans="1:5" ht="33" customHeight="1" x14ac:dyDescent="0.3">
      <c r="A5482" s="1" t="s">
        <v>4</v>
      </c>
      <c r="B5482" s="1" t="s">
        <v>5</v>
      </c>
      <c r="C5482" s="1" t="s">
        <v>2796</v>
      </c>
      <c r="D5482" s="3" t="s">
        <v>5322</v>
      </c>
      <c r="E5482" s="2">
        <v>44567.488622685189</v>
      </c>
    </row>
    <row r="5483" spans="1:5" ht="33" customHeight="1" x14ac:dyDescent="0.3">
      <c r="A5483" s="1" t="s">
        <v>48</v>
      </c>
      <c r="B5483" s="1" t="s">
        <v>5</v>
      </c>
      <c r="C5483" s="1" t="s">
        <v>2796</v>
      </c>
      <c r="D5483" s="3" t="s">
        <v>5323</v>
      </c>
      <c r="E5483" s="2">
        <v>44567.490972222222</v>
      </c>
    </row>
    <row r="5484" spans="1:5" ht="33" customHeight="1" x14ac:dyDescent="0.3">
      <c r="A5484" s="1" t="s">
        <v>11</v>
      </c>
      <c r="B5484" s="1" t="s">
        <v>5</v>
      </c>
      <c r="C5484" s="1" t="s">
        <v>2796</v>
      </c>
      <c r="D5484" s="3" t="s">
        <v>5324</v>
      </c>
      <c r="E5484" s="2">
        <v>44567.491249999999</v>
      </c>
    </row>
    <row r="5485" spans="1:5" ht="33" customHeight="1" x14ac:dyDescent="0.3">
      <c r="A5485" s="1" t="s">
        <v>23</v>
      </c>
      <c r="B5485" s="1" t="s">
        <v>5</v>
      </c>
      <c r="C5485" s="1" t="s">
        <v>2796</v>
      </c>
      <c r="D5485" s="3" t="s">
        <v>5325</v>
      </c>
      <c r="E5485" s="2">
        <v>44567.492696759262</v>
      </c>
    </row>
    <row r="5486" spans="1:5" ht="33" customHeight="1" x14ac:dyDescent="0.3">
      <c r="A5486" s="1" t="s">
        <v>42</v>
      </c>
      <c r="B5486" s="1" t="s">
        <v>5</v>
      </c>
      <c r="C5486" s="1" t="s">
        <v>2796</v>
      </c>
      <c r="D5486" s="3" t="s">
        <v>5326</v>
      </c>
      <c r="E5486" s="2">
        <v>44567.493356481478</v>
      </c>
    </row>
    <row r="5487" spans="1:5" ht="33" customHeight="1" x14ac:dyDescent="0.3">
      <c r="A5487" s="1" t="s">
        <v>4</v>
      </c>
      <c r="B5487" s="1" t="s">
        <v>5</v>
      </c>
      <c r="C5487" s="1" t="s">
        <v>2796</v>
      </c>
      <c r="D5487" s="3" t="s">
        <v>5327</v>
      </c>
      <c r="E5487" s="2">
        <v>44567.494189814817</v>
      </c>
    </row>
    <row r="5488" spans="1:5" ht="33" customHeight="1" x14ac:dyDescent="0.3">
      <c r="A5488" s="1" t="s">
        <v>42</v>
      </c>
      <c r="B5488" s="1" t="s">
        <v>5</v>
      </c>
      <c r="C5488" s="1" t="s">
        <v>2796</v>
      </c>
      <c r="D5488" s="3" t="s">
        <v>5328</v>
      </c>
      <c r="E5488" s="2">
        <v>44567.494479166664</v>
      </c>
    </row>
    <row r="5489" spans="1:5" ht="33" customHeight="1" x14ac:dyDescent="0.3">
      <c r="A5489" s="1" t="s">
        <v>9</v>
      </c>
      <c r="B5489" s="1" t="s">
        <v>5</v>
      </c>
      <c r="C5489" s="1" t="s">
        <v>2796</v>
      </c>
      <c r="D5489" s="3" t="s">
        <v>5329</v>
      </c>
      <c r="E5489" s="2">
        <v>44567.494502314818</v>
      </c>
    </row>
    <row r="5490" spans="1:5" ht="33" customHeight="1" x14ac:dyDescent="0.3">
      <c r="A5490" s="1" t="s">
        <v>64</v>
      </c>
      <c r="B5490" s="1" t="s">
        <v>1438</v>
      </c>
      <c r="C5490" s="1" t="s">
        <v>2796</v>
      </c>
      <c r="D5490" s="3" t="s">
        <v>5330</v>
      </c>
      <c r="E5490" s="2">
        <v>44567.494571759256</v>
      </c>
    </row>
    <row r="5491" spans="1:5" ht="33" customHeight="1" x14ac:dyDescent="0.3">
      <c r="A5491" s="1" t="s">
        <v>23</v>
      </c>
      <c r="B5491" s="1" t="s">
        <v>5</v>
      </c>
      <c r="C5491" s="1" t="s">
        <v>2796</v>
      </c>
      <c r="D5491" s="3" t="s">
        <v>5331</v>
      </c>
      <c r="E5491" s="2">
        <v>44567.497604166667</v>
      </c>
    </row>
    <row r="5492" spans="1:5" ht="33" customHeight="1" x14ac:dyDescent="0.3">
      <c r="A5492" s="1" t="s">
        <v>4</v>
      </c>
      <c r="B5492" s="1" t="s">
        <v>5</v>
      </c>
      <c r="C5492" s="1" t="s">
        <v>2796</v>
      </c>
      <c r="D5492" s="3" t="s">
        <v>5332</v>
      </c>
      <c r="E5492" s="2">
        <v>44567.499872685185</v>
      </c>
    </row>
    <row r="5493" spans="1:5" ht="33" customHeight="1" x14ac:dyDescent="0.3">
      <c r="A5493" s="1" t="s">
        <v>4</v>
      </c>
      <c r="B5493" s="1" t="s">
        <v>5</v>
      </c>
      <c r="C5493" s="1" t="s">
        <v>2796</v>
      </c>
      <c r="D5493" s="3" t="s">
        <v>5333</v>
      </c>
      <c r="E5493" s="2">
        <v>44567.501006944447</v>
      </c>
    </row>
    <row r="5494" spans="1:5" ht="33" customHeight="1" x14ac:dyDescent="0.3">
      <c r="A5494" s="1" t="s">
        <v>23</v>
      </c>
      <c r="B5494" s="1" t="s">
        <v>5</v>
      </c>
      <c r="C5494" s="1" t="s">
        <v>2796</v>
      </c>
      <c r="D5494" s="3" t="s">
        <v>5334</v>
      </c>
      <c r="E5494" s="2">
        <v>44567.50818287037</v>
      </c>
    </row>
    <row r="5495" spans="1:5" ht="33" customHeight="1" x14ac:dyDescent="0.3">
      <c r="A5495" s="1" t="s">
        <v>4</v>
      </c>
      <c r="B5495" s="1" t="s">
        <v>5</v>
      </c>
      <c r="C5495" s="1" t="s">
        <v>2796</v>
      </c>
      <c r="D5495" s="3" t="s">
        <v>5335</v>
      </c>
      <c r="E5495" s="2">
        <v>44567.512789351851</v>
      </c>
    </row>
    <row r="5496" spans="1:5" ht="33" customHeight="1" x14ac:dyDescent="0.3">
      <c r="A5496" s="1" t="s">
        <v>42</v>
      </c>
      <c r="B5496" s="1" t="s">
        <v>5</v>
      </c>
      <c r="C5496" s="1" t="s">
        <v>2796</v>
      </c>
      <c r="D5496" s="3" t="s">
        <v>5336</v>
      </c>
      <c r="E5496" s="2">
        <v>44567.513298611113</v>
      </c>
    </row>
    <row r="5497" spans="1:5" ht="33" customHeight="1" x14ac:dyDescent="0.3">
      <c r="A5497" s="1" t="s">
        <v>42</v>
      </c>
      <c r="B5497" s="1" t="s">
        <v>5</v>
      </c>
      <c r="C5497" s="1" t="s">
        <v>2796</v>
      </c>
      <c r="D5497" s="3" t="s">
        <v>5337</v>
      </c>
      <c r="E5497" s="2">
        <v>44567.520740740743</v>
      </c>
    </row>
    <row r="5498" spans="1:5" ht="33" customHeight="1" x14ac:dyDescent="0.3">
      <c r="A5498" s="1" t="s">
        <v>9</v>
      </c>
      <c r="B5498" s="1" t="s">
        <v>5</v>
      </c>
      <c r="C5498" s="1" t="s">
        <v>2796</v>
      </c>
      <c r="D5498" s="3" t="s">
        <v>5338</v>
      </c>
      <c r="E5498" s="2">
        <v>44567.521608796298</v>
      </c>
    </row>
    <row r="5499" spans="1:5" ht="33" customHeight="1" x14ac:dyDescent="0.3">
      <c r="A5499" s="1" t="s">
        <v>23</v>
      </c>
      <c r="B5499" s="1" t="s">
        <v>5</v>
      </c>
      <c r="C5499" s="1" t="s">
        <v>2796</v>
      </c>
      <c r="D5499" s="3" t="s">
        <v>5339</v>
      </c>
      <c r="E5499" s="2">
        <v>44567.525173611109</v>
      </c>
    </row>
    <row r="5500" spans="1:5" ht="33" customHeight="1" x14ac:dyDescent="0.3">
      <c r="A5500" s="1" t="s">
        <v>42</v>
      </c>
      <c r="B5500" s="1" t="s">
        <v>5</v>
      </c>
      <c r="C5500" s="1" t="s">
        <v>2796</v>
      </c>
      <c r="D5500" s="3" t="s">
        <v>5340</v>
      </c>
      <c r="E5500" s="2">
        <v>44567.529270833336</v>
      </c>
    </row>
    <row r="5501" spans="1:5" ht="33" customHeight="1" x14ac:dyDescent="0.3">
      <c r="A5501" s="1" t="s">
        <v>42</v>
      </c>
      <c r="B5501" s="1" t="s">
        <v>5</v>
      </c>
      <c r="C5501" s="1" t="s">
        <v>2796</v>
      </c>
      <c r="D5501" s="3" t="s">
        <v>5341</v>
      </c>
      <c r="E5501" s="2">
        <v>44567.529560185183</v>
      </c>
    </row>
    <row r="5502" spans="1:5" ht="33" customHeight="1" x14ac:dyDescent="0.3">
      <c r="A5502" s="1" t="s">
        <v>4</v>
      </c>
      <c r="B5502" s="1" t="s">
        <v>5</v>
      </c>
      <c r="C5502" s="1" t="s">
        <v>2796</v>
      </c>
      <c r="D5502" s="3" t="s">
        <v>5342</v>
      </c>
      <c r="E5502" s="2">
        <v>44567.52957175926</v>
      </c>
    </row>
    <row r="5503" spans="1:5" ht="33" customHeight="1" x14ac:dyDescent="0.3">
      <c r="A5503" s="1" t="s">
        <v>9</v>
      </c>
      <c r="B5503" s="1" t="s">
        <v>5</v>
      </c>
      <c r="C5503" s="1" t="s">
        <v>2796</v>
      </c>
      <c r="D5503" s="3" t="s">
        <v>4304</v>
      </c>
      <c r="E5503" s="2">
        <v>44567.529664351852</v>
      </c>
    </row>
    <row r="5504" spans="1:5" ht="33" customHeight="1" x14ac:dyDescent="0.3">
      <c r="A5504" s="1" t="s">
        <v>9</v>
      </c>
      <c r="B5504" s="1" t="s">
        <v>5</v>
      </c>
      <c r="C5504" s="1" t="s">
        <v>2796</v>
      </c>
      <c r="D5504" s="3" t="s">
        <v>4304</v>
      </c>
      <c r="E5504" s="2">
        <v>44567.530069444445</v>
      </c>
    </row>
    <row r="5505" spans="1:5" ht="33" customHeight="1" x14ac:dyDescent="0.3">
      <c r="A5505" s="1" t="s">
        <v>42</v>
      </c>
      <c r="B5505" s="1" t="s">
        <v>5</v>
      </c>
      <c r="C5505" s="1" t="s">
        <v>2796</v>
      </c>
      <c r="D5505" s="3" t="s">
        <v>5343</v>
      </c>
      <c r="E5505" s="2">
        <v>44567.530717592592</v>
      </c>
    </row>
    <row r="5506" spans="1:5" ht="33" customHeight="1" x14ac:dyDescent="0.3">
      <c r="A5506" s="1" t="s">
        <v>11</v>
      </c>
      <c r="B5506" s="1" t="s">
        <v>13</v>
      </c>
      <c r="C5506" s="1" t="s">
        <v>2796</v>
      </c>
      <c r="D5506" s="3" t="s">
        <v>5344</v>
      </c>
      <c r="E5506" s="2">
        <v>44567.530717592592</v>
      </c>
    </row>
    <row r="5507" spans="1:5" ht="33" customHeight="1" x14ac:dyDescent="0.3">
      <c r="A5507" s="1" t="s">
        <v>64</v>
      </c>
      <c r="B5507" s="1" t="s">
        <v>5</v>
      </c>
      <c r="C5507" s="1" t="s">
        <v>2796</v>
      </c>
      <c r="D5507" s="3" t="s">
        <v>5345</v>
      </c>
      <c r="E5507" s="2">
        <v>44567.532164351855</v>
      </c>
    </row>
    <row r="5508" spans="1:5" ht="33" customHeight="1" x14ac:dyDescent="0.3">
      <c r="A5508" s="1" t="s">
        <v>11</v>
      </c>
      <c r="B5508" s="1" t="s">
        <v>5</v>
      </c>
      <c r="C5508" s="1" t="s">
        <v>2796</v>
      </c>
      <c r="D5508" s="3" t="s">
        <v>5346</v>
      </c>
      <c r="E5508" s="2">
        <v>44567.533229166664</v>
      </c>
    </row>
    <row r="5509" spans="1:5" ht="33" customHeight="1" x14ac:dyDescent="0.3">
      <c r="A5509" s="1" t="s">
        <v>4</v>
      </c>
      <c r="B5509" s="1" t="s">
        <v>5</v>
      </c>
      <c r="C5509" s="1" t="s">
        <v>2796</v>
      </c>
      <c r="D5509" s="3" t="s">
        <v>5347</v>
      </c>
      <c r="E5509" s="2">
        <v>44567.536203703705</v>
      </c>
    </row>
    <row r="5510" spans="1:5" ht="33" customHeight="1" x14ac:dyDescent="0.3">
      <c r="A5510" s="1" t="s">
        <v>42</v>
      </c>
      <c r="B5510" s="1" t="s">
        <v>5</v>
      </c>
      <c r="C5510" s="1" t="s">
        <v>2796</v>
      </c>
      <c r="D5510" s="3" t="s">
        <v>5348</v>
      </c>
      <c r="E5510" s="2">
        <v>44567.53833333333</v>
      </c>
    </row>
    <row r="5511" spans="1:5" ht="33" customHeight="1" x14ac:dyDescent="0.3">
      <c r="A5511" s="1" t="s">
        <v>4</v>
      </c>
      <c r="B5511" s="1" t="s">
        <v>5</v>
      </c>
      <c r="C5511" s="1" t="s">
        <v>2796</v>
      </c>
      <c r="D5511" s="3" t="s">
        <v>5349</v>
      </c>
      <c r="E5511" s="2">
        <v>44567.539641203701</v>
      </c>
    </row>
    <row r="5512" spans="1:5" ht="33" customHeight="1" x14ac:dyDescent="0.3">
      <c r="A5512" s="1" t="s">
        <v>23</v>
      </c>
      <c r="B5512" s="1" t="s">
        <v>5</v>
      </c>
      <c r="C5512" s="1" t="s">
        <v>2796</v>
      </c>
      <c r="D5512" s="3" t="s">
        <v>5350</v>
      </c>
      <c r="E5512" s="2">
        <v>44567.541435185187</v>
      </c>
    </row>
    <row r="5513" spans="1:5" ht="33" customHeight="1" x14ac:dyDescent="0.3">
      <c r="A5513" s="1" t="s">
        <v>9</v>
      </c>
      <c r="B5513" s="1" t="s">
        <v>13</v>
      </c>
      <c r="C5513" s="1" t="s">
        <v>2796</v>
      </c>
      <c r="D5513" s="3" t="s">
        <v>5351</v>
      </c>
      <c r="E5513" s="2">
        <v>44567.54173611111</v>
      </c>
    </row>
    <row r="5514" spans="1:5" ht="33" customHeight="1" x14ac:dyDescent="0.3">
      <c r="A5514" s="1" t="s">
        <v>42</v>
      </c>
      <c r="B5514" s="1" t="s">
        <v>5</v>
      </c>
      <c r="C5514" s="1" t="s">
        <v>2796</v>
      </c>
      <c r="D5514" s="3" t="s">
        <v>5352</v>
      </c>
      <c r="E5514" s="2">
        <v>44567.548587962963</v>
      </c>
    </row>
    <row r="5515" spans="1:5" ht="33" customHeight="1" x14ac:dyDescent="0.3">
      <c r="A5515" s="1" t="s">
        <v>4</v>
      </c>
      <c r="B5515" s="1" t="s">
        <v>5</v>
      </c>
      <c r="C5515" s="1" t="s">
        <v>2796</v>
      </c>
      <c r="D5515" s="3" t="s">
        <v>5353</v>
      </c>
      <c r="E5515" s="2">
        <v>44567.548935185187</v>
      </c>
    </row>
    <row r="5516" spans="1:5" ht="33" customHeight="1" x14ac:dyDescent="0.3">
      <c r="A5516" s="1" t="s">
        <v>11</v>
      </c>
      <c r="B5516" s="1" t="s">
        <v>5</v>
      </c>
      <c r="C5516" s="1" t="s">
        <v>2796</v>
      </c>
      <c r="D5516" s="3" t="s">
        <v>5354</v>
      </c>
      <c r="E5516" s="2">
        <v>44567.551296296297</v>
      </c>
    </row>
    <row r="5517" spans="1:5" ht="33" customHeight="1" x14ac:dyDescent="0.3">
      <c r="A5517" s="1" t="s">
        <v>42</v>
      </c>
      <c r="B5517" s="1" t="s">
        <v>5</v>
      </c>
      <c r="C5517" s="1" t="s">
        <v>2796</v>
      </c>
      <c r="D5517" s="3" t="s">
        <v>5355</v>
      </c>
      <c r="E5517" s="2">
        <v>44567.563622685186</v>
      </c>
    </row>
    <row r="5518" spans="1:5" ht="33" customHeight="1" x14ac:dyDescent="0.3">
      <c r="A5518" s="1" t="s">
        <v>4</v>
      </c>
      <c r="B5518" s="1" t="s">
        <v>5</v>
      </c>
      <c r="C5518" s="1" t="s">
        <v>2796</v>
      </c>
      <c r="D5518" s="3" t="s">
        <v>5356</v>
      </c>
      <c r="E5518" s="2">
        <v>44567.563923611109</v>
      </c>
    </row>
    <row r="5519" spans="1:5" ht="33" customHeight="1" x14ac:dyDescent="0.3">
      <c r="A5519" s="1" t="s">
        <v>4</v>
      </c>
      <c r="B5519" s="1" t="s">
        <v>5</v>
      </c>
      <c r="C5519" s="1" t="s">
        <v>2796</v>
      </c>
      <c r="D5519" s="3" t="s">
        <v>5357</v>
      </c>
      <c r="E5519" s="2">
        <v>44567.579398148147</v>
      </c>
    </row>
    <row r="5520" spans="1:5" ht="33" customHeight="1" x14ac:dyDescent="0.3">
      <c r="A5520" s="1" t="s">
        <v>4</v>
      </c>
      <c r="B5520" s="1" t="s">
        <v>5</v>
      </c>
      <c r="C5520" s="1" t="s">
        <v>2796</v>
      </c>
      <c r="D5520" s="3" t="s">
        <v>5358</v>
      </c>
      <c r="E5520" s="2">
        <v>44567.584444444445</v>
      </c>
    </row>
    <row r="5521" spans="1:5" ht="33" customHeight="1" x14ac:dyDescent="0.3">
      <c r="A5521" s="1" t="s">
        <v>4</v>
      </c>
      <c r="B5521" s="1" t="s">
        <v>5</v>
      </c>
      <c r="C5521" s="1" t="s">
        <v>2796</v>
      </c>
      <c r="D5521" s="3" t="s">
        <v>5359</v>
      </c>
      <c r="E5521" s="2">
        <v>44567.584513888891</v>
      </c>
    </row>
    <row r="5522" spans="1:5" ht="33" customHeight="1" x14ac:dyDescent="0.3">
      <c r="A5522" s="1" t="s">
        <v>4</v>
      </c>
      <c r="B5522" s="1" t="s">
        <v>5</v>
      </c>
      <c r="C5522" s="1" t="s">
        <v>2796</v>
      </c>
      <c r="D5522" s="3" t="s">
        <v>5360</v>
      </c>
      <c r="E5522" s="2">
        <v>44567.585034722222</v>
      </c>
    </row>
    <row r="5523" spans="1:5" ht="33" customHeight="1" x14ac:dyDescent="0.3">
      <c r="A5523" s="1" t="s">
        <v>4</v>
      </c>
      <c r="B5523" s="1" t="s">
        <v>5</v>
      </c>
      <c r="C5523" s="1" t="s">
        <v>2796</v>
      </c>
      <c r="D5523" s="3" t="s">
        <v>5361</v>
      </c>
      <c r="E5523" s="2">
        <v>44567.586053240739</v>
      </c>
    </row>
    <row r="5524" spans="1:5" ht="33" customHeight="1" x14ac:dyDescent="0.3">
      <c r="A5524" s="1" t="s">
        <v>17</v>
      </c>
      <c r="B5524" s="1" t="s">
        <v>5</v>
      </c>
      <c r="C5524" s="1" t="s">
        <v>2796</v>
      </c>
      <c r="D5524" s="3" t="s">
        <v>5362</v>
      </c>
      <c r="E5524" s="2">
        <v>44567.590081018519</v>
      </c>
    </row>
    <row r="5525" spans="1:5" ht="33" customHeight="1" x14ac:dyDescent="0.3">
      <c r="A5525" s="1" t="s">
        <v>4</v>
      </c>
      <c r="B5525" s="1" t="s">
        <v>5</v>
      </c>
      <c r="C5525" s="1" t="s">
        <v>2796</v>
      </c>
      <c r="D5525" s="3" t="s">
        <v>5363</v>
      </c>
      <c r="E5525" s="2">
        <v>44567.593032407407</v>
      </c>
    </row>
    <row r="5526" spans="1:5" ht="33" customHeight="1" x14ac:dyDescent="0.3">
      <c r="A5526" s="1" t="s">
        <v>11</v>
      </c>
      <c r="B5526" s="1" t="s">
        <v>1438</v>
      </c>
      <c r="C5526" s="1" t="s">
        <v>2796</v>
      </c>
      <c r="D5526" s="3" t="s">
        <v>5364</v>
      </c>
      <c r="E5526" s="2">
        <v>44567.593194444446</v>
      </c>
    </row>
    <row r="5527" spans="1:5" ht="33" customHeight="1" x14ac:dyDescent="0.3">
      <c r="A5527" s="1" t="s">
        <v>42</v>
      </c>
      <c r="B5527" s="1" t="s">
        <v>5</v>
      </c>
      <c r="C5527" s="1" t="s">
        <v>2796</v>
      </c>
      <c r="D5527" s="3" t="s">
        <v>5365</v>
      </c>
      <c r="E5527" s="2">
        <v>44567.600474537037</v>
      </c>
    </row>
    <row r="5528" spans="1:5" ht="33" customHeight="1" x14ac:dyDescent="0.3">
      <c r="A5528" s="1" t="s">
        <v>9</v>
      </c>
      <c r="B5528" s="1" t="s">
        <v>5</v>
      </c>
      <c r="C5528" s="1" t="s">
        <v>2796</v>
      </c>
      <c r="D5528" s="3" t="e" cm="1">
        <f t="array" ref="D5528">-Discounted family cell Phone plans, discounts/Vouchers for high-end smart phones and technology Reimbursement for high-speed Internet, tech for at-home work Use, etc.
-fitness Reimbursement plans like giving employees incentives for staying healthy, from putting in time at GYM or meeting daily step counts.
-half-day Fridays</f>
        <v>#NAME?</v>
      </c>
      <c r="E5528" s="2">
        <v>44567.606805555559</v>
      </c>
    </row>
    <row r="5529" spans="1:5" ht="33" customHeight="1" x14ac:dyDescent="0.3">
      <c r="A5529" s="1" t="s">
        <v>4</v>
      </c>
      <c r="B5529" s="1" t="s">
        <v>5</v>
      </c>
      <c r="C5529" s="1" t="s">
        <v>2796</v>
      </c>
      <c r="D5529" s="3" t="s">
        <v>5366</v>
      </c>
      <c r="E5529" s="2">
        <v>44567.612557870372</v>
      </c>
    </row>
    <row r="5530" spans="1:5" ht="33" customHeight="1" x14ac:dyDescent="0.3">
      <c r="A5530" s="1" t="s">
        <v>4</v>
      </c>
      <c r="B5530" s="1" t="s">
        <v>5</v>
      </c>
      <c r="C5530" s="1" t="s">
        <v>2796</v>
      </c>
      <c r="D5530" s="3" t="s">
        <v>5367</v>
      </c>
      <c r="E5530" s="2">
        <v>44567.638449074075</v>
      </c>
    </row>
    <row r="5531" spans="1:5" ht="33" customHeight="1" x14ac:dyDescent="0.3">
      <c r="A5531" s="1" t="s">
        <v>4</v>
      </c>
      <c r="B5531" s="1" t="s">
        <v>13</v>
      </c>
      <c r="C5531" s="1" t="s">
        <v>2796</v>
      </c>
      <c r="D5531" s="3" t="s">
        <v>5368</v>
      </c>
      <c r="E5531" s="2">
        <v>44567.638541666667</v>
      </c>
    </row>
    <row r="5532" spans="1:5" ht="33" customHeight="1" x14ac:dyDescent="0.3">
      <c r="A5532" s="1" t="s">
        <v>4</v>
      </c>
      <c r="B5532" s="1" t="s">
        <v>5</v>
      </c>
      <c r="C5532" s="1" t="s">
        <v>2796</v>
      </c>
      <c r="D5532" s="3" t="s">
        <v>5369</v>
      </c>
      <c r="E5532" s="2">
        <v>44567.639270833337</v>
      </c>
    </row>
    <row r="5533" spans="1:5" ht="33" customHeight="1" x14ac:dyDescent="0.3">
      <c r="A5533" s="1" t="s">
        <v>4</v>
      </c>
      <c r="B5533" s="1" t="s">
        <v>5</v>
      </c>
      <c r="C5533" s="1" t="s">
        <v>2796</v>
      </c>
      <c r="D5533" s="3" t="s">
        <v>5370</v>
      </c>
      <c r="E5533" s="2">
        <v>44567.642141203702</v>
      </c>
    </row>
    <row r="5534" spans="1:5" ht="33" customHeight="1" x14ac:dyDescent="0.3">
      <c r="A5534" s="1" t="s">
        <v>4</v>
      </c>
      <c r="B5534" s="1" t="s">
        <v>13</v>
      </c>
      <c r="C5534" s="1" t="s">
        <v>2796</v>
      </c>
      <c r="D5534" s="3" t="s">
        <v>5371</v>
      </c>
      <c r="E5534" s="2">
        <v>44567.64261574074</v>
      </c>
    </row>
    <row r="5535" spans="1:5" ht="33" customHeight="1" x14ac:dyDescent="0.3">
      <c r="A5535" s="1" t="s">
        <v>48</v>
      </c>
      <c r="B5535" s="1" t="s">
        <v>5</v>
      </c>
      <c r="C5535" s="1" t="s">
        <v>2796</v>
      </c>
      <c r="D5535" s="3" t="s">
        <v>5372</v>
      </c>
      <c r="E5535" s="2">
        <v>44567.642974537041</v>
      </c>
    </row>
    <row r="5536" spans="1:5" ht="33" customHeight="1" x14ac:dyDescent="0.3">
      <c r="A5536" s="1" t="s">
        <v>4</v>
      </c>
      <c r="B5536" s="1" t="s">
        <v>5</v>
      </c>
      <c r="C5536" s="1" t="s">
        <v>2796</v>
      </c>
      <c r="D5536" s="3" t="s">
        <v>5373</v>
      </c>
      <c r="E5536" s="2">
        <v>44567.644247685188</v>
      </c>
    </row>
    <row r="5537" spans="1:5" ht="33" customHeight="1" x14ac:dyDescent="0.3">
      <c r="A5537" s="1" t="s">
        <v>11</v>
      </c>
      <c r="B5537" s="1" t="s">
        <v>5</v>
      </c>
      <c r="C5537" s="1" t="s">
        <v>2796</v>
      </c>
      <c r="D5537" s="3" t="s">
        <v>5374</v>
      </c>
      <c r="E5537" s="2">
        <v>44567.679988425924</v>
      </c>
    </row>
    <row r="5538" spans="1:5" ht="33" customHeight="1" x14ac:dyDescent="0.3">
      <c r="A5538" s="1" t="s">
        <v>4</v>
      </c>
      <c r="B5538" s="1" t="s">
        <v>5</v>
      </c>
      <c r="C5538" s="1" t="s">
        <v>2796</v>
      </c>
      <c r="D5538" s="3" t="s">
        <v>5375</v>
      </c>
      <c r="E5538" s="2">
        <v>44567.681643518517</v>
      </c>
    </row>
    <row r="5539" spans="1:5" ht="33" customHeight="1" x14ac:dyDescent="0.3">
      <c r="A5539" s="1" t="s">
        <v>4</v>
      </c>
      <c r="B5539" s="1" t="s">
        <v>5</v>
      </c>
      <c r="C5539" s="1" t="s">
        <v>2796</v>
      </c>
      <c r="D5539" s="3" t="s">
        <v>5376</v>
      </c>
      <c r="E5539" s="2">
        <v>44567.683310185188</v>
      </c>
    </row>
    <row r="5540" spans="1:5" ht="33" customHeight="1" x14ac:dyDescent="0.3">
      <c r="A5540" s="1" t="s">
        <v>11</v>
      </c>
      <c r="B5540" s="1" t="s">
        <v>5</v>
      </c>
      <c r="C5540" s="1" t="s">
        <v>2796</v>
      </c>
      <c r="D5540" s="3" t="s">
        <v>5377</v>
      </c>
      <c r="E5540" s="2">
        <v>44567.701666666668</v>
      </c>
    </row>
    <row r="5541" spans="1:5" ht="33" customHeight="1" x14ac:dyDescent="0.3">
      <c r="A5541" s="1" t="s">
        <v>9</v>
      </c>
      <c r="B5541" s="1" t="s">
        <v>5</v>
      </c>
      <c r="C5541" s="1" t="s">
        <v>2796</v>
      </c>
      <c r="D5541" s="3" t="s">
        <v>5378</v>
      </c>
      <c r="E5541" s="2">
        <v>44567.716539351852</v>
      </c>
    </row>
    <row r="5542" spans="1:5" ht="33" customHeight="1" x14ac:dyDescent="0.3">
      <c r="A5542" s="1" t="s">
        <v>42</v>
      </c>
      <c r="B5542" s="1" t="s">
        <v>5</v>
      </c>
      <c r="C5542" s="1" t="s">
        <v>2796</v>
      </c>
      <c r="D5542" s="3" t="s">
        <v>5379</v>
      </c>
      <c r="E5542" s="2">
        <v>44567.724340277775</v>
      </c>
    </row>
    <row r="5543" spans="1:5" ht="33" customHeight="1" x14ac:dyDescent="0.3">
      <c r="A5543" s="1" t="s">
        <v>42</v>
      </c>
      <c r="B5543" s="1" t="s">
        <v>5</v>
      </c>
      <c r="C5543" s="1" t="s">
        <v>2796</v>
      </c>
      <c r="D5543" s="3" t="s">
        <v>5380</v>
      </c>
      <c r="E5543" s="2">
        <v>44567.725347222222</v>
      </c>
    </row>
    <row r="5544" spans="1:5" ht="33" customHeight="1" x14ac:dyDescent="0.3">
      <c r="A5544" s="1" t="s">
        <v>11</v>
      </c>
      <c r="B5544" s="1" t="s">
        <v>5</v>
      </c>
      <c r="C5544" s="1" t="s">
        <v>2796</v>
      </c>
      <c r="D5544" s="3" t="s">
        <v>5381</v>
      </c>
      <c r="E5544" s="2">
        <v>44567.729872685188</v>
      </c>
    </row>
    <row r="5545" spans="1:5" ht="33" customHeight="1" x14ac:dyDescent="0.3">
      <c r="A5545" s="1" t="s">
        <v>4</v>
      </c>
      <c r="B5545" s="1" t="s">
        <v>5</v>
      </c>
      <c r="C5545" s="1" t="s">
        <v>2796</v>
      </c>
      <c r="D5545" s="3" t="s">
        <v>5382</v>
      </c>
      <c r="E5545" s="2">
        <v>44567.730428240742</v>
      </c>
    </row>
    <row r="5546" spans="1:5" ht="33" customHeight="1" x14ac:dyDescent="0.3">
      <c r="A5546" s="1" t="s">
        <v>42</v>
      </c>
      <c r="B5546" s="1" t="s">
        <v>1438</v>
      </c>
      <c r="C5546" s="1" t="s">
        <v>2796</v>
      </c>
      <c r="D5546" s="3" t="e" cm="1">
        <f t="array" ref="D5546">- work from home abroad (e.g. while visiting family remote from primary location)
- improve paternity/maternity Leaves and benefits
- Increase number of carry forward annual leave
- Improved Allowance for work from home
- Food Allowance or coupons
- Shorter work Week</f>
        <v>#NAME?</v>
      </c>
      <c r="E5546" s="2">
        <v>44567.737743055557</v>
      </c>
    </row>
    <row r="5547" spans="1:5" ht="33" customHeight="1" x14ac:dyDescent="0.3">
      <c r="A5547" s="1" t="s">
        <v>7</v>
      </c>
      <c r="B5547" s="1" t="s">
        <v>5</v>
      </c>
      <c r="C5547" s="1" t="s">
        <v>2796</v>
      </c>
      <c r="D5547" s="3" t="s">
        <v>5383</v>
      </c>
      <c r="E5547" s="2">
        <v>44567.769456018519</v>
      </c>
    </row>
    <row r="5548" spans="1:5" ht="33" customHeight="1" x14ac:dyDescent="0.3">
      <c r="A5548" s="1" t="s">
        <v>42</v>
      </c>
      <c r="B5548" s="1" t="s">
        <v>1438</v>
      </c>
      <c r="C5548" s="1" t="s">
        <v>2796</v>
      </c>
      <c r="D5548" s="3" t="s">
        <v>5384</v>
      </c>
      <c r="E5548" s="2">
        <v>44567.788969907408</v>
      </c>
    </row>
    <row r="5549" spans="1:5" ht="33" customHeight="1" x14ac:dyDescent="0.3">
      <c r="A5549" s="1" t="s">
        <v>4</v>
      </c>
      <c r="B5549" s="1" t="s">
        <v>5</v>
      </c>
      <c r="C5549" s="1" t="s">
        <v>2796</v>
      </c>
      <c r="D5549" s="3" t="s">
        <v>5385</v>
      </c>
      <c r="E5549" s="2">
        <v>44567.828599537039</v>
      </c>
    </row>
    <row r="5550" spans="1:5" ht="33" customHeight="1" x14ac:dyDescent="0.3">
      <c r="A5550" s="1" t="s">
        <v>4</v>
      </c>
      <c r="B5550" s="1" t="s">
        <v>5</v>
      </c>
      <c r="C5550" s="1" t="s">
        <v>2796</v>
      </c>
      <c r="D5550" s="3" t="s">
        <v>5386</v>
      </c>
      <c r="E5550" s="2">
        <v>44567.829375000001</v>
      </c>
    </row>
    <row r="5551" spans="1:5" ht="33" customHeight="1" x14ac:dyDescent="0.3">
      <c r="A5551" s="1" t="s">
        <v>4</v>
      </c>
      <c r="B5551" s="1" t="s">
        <v>1438</v>
      </c>
      <c r="C5551" s="1" t="s">
        <v>2796</v>
      </c>
      <c r="D5551" s="3" t="s">
        <v>5387</v>
      </c>
      <c r="E5551" s="2">
        <v>44567.868877314817</v>
      </c>
    </row>
    <row r="5552" spans="1:5" ht="33" customHeight="1" x14ac:dyDescent="0.3">
      <c r="A5552" s="1" t="s">
        <v>17</v>
      </c>
      <c r="B5552" s="1" t="s">
        <v>30</v>
      </c>
      <c r="C5552" s="1" t="s">
        <v>2796</v>
      </c>
      <c r="D5552" s="3" t="s">
        <v>5388</v>
      </c>
      <c r="E5552" s="2">
        <v>44567.975462962961</v>
      </c>
    </row>
    <row r="5553" spans="1:5" ht="33" customHeight="1" x14ac:dyDescent="0.3">
      <c r="A5553" s="1" t="s">
        <v>48</v>
      </c>
      <c r="B5553" s="1" t="s">
        <v>5</v>
      </c>
      <c r="C5553" s="1" t="s">
        <v>2796</v>
      </c>
      <c r="D5553" s="3" t="s">
        <v>5389</v>
      </c>
      <c r="E5553" s="2">
        <v>44568.039652777778</v>
      </c>
    </row>
    <row r="5554" spans="1:5" ht="33" customHeight="1" x14ac:dyDescent="0.3">
      <c r="A5554" s="1" t="s">
        <v>4</v>
      </c>
      <c r="B5554" s="1" t="s">
        <v>13</v>
      </c>
      <c r="C5554" s="1" t="s">
        <v>2796</v>
      </c>
      <c r="D5554" s="3" t="s">
        <v>5390</v>
      </c>
      <c r="E5554" s="2">
        <v>44568.055428240739</v>
      </c>
    </row>
    <row r="5555" spans="1:5" ht="33" customHeight="1" x14ac:dyDescent="0.3">
      <c r="A5555" s="1" t="s">
        <v>9</v>
      </c>
      <c r="B5555" s="1" t="s">
        <v>13</v>
      </c>
      <c r="C5555" s="1" t="s">
        <v>2796</v>
      </c>
      <c r="D5555" s="3" t="s">
        <v>5391</v>
      </c>
      <c r="E5555" s="2">
        <v>44568.079212962963</v>
      </c>
    </row>
    <row r="5556" spans="1:5" ht="33" customHeight="1" x14ac:dyDescent="0.3">
      <c r="A5556" s="1" t="s">
        <v>42</v>
      </c>
      <c r="B5556" s="1" t="s">
        <v>13</v>
      </c>
      <c r="C5556" s="1" t="s">
        <v>2796</v>
      </c>
      <c r="D5556" s="3" t="s">
        <v>5392</v>
      </c>
      <c r="E5556" s="2">
        <v>44568.107685185183</v>
      </c>
    </row>
    <row r="5557" spans="1:5" ht="33" customHeight="1" x14ac:dyDescent="0.3">
      <c r="A5557" s="1" t="s">
        <v>4</v>
      </c>
      <c r="B5557" s="1" t="s">
        <v>5</v>
      </c>
      <c r="C5557" s="1" t="s">
        <v>2796</v>
      </c>
      <c r="D5557" s="3" t="s">
        <v>5393</v>
      </c>
      <c r="E5557" s="2">
        <v>44568.125763888886</v>
      </c>
    </row>
    <row r="5558" spans="1:5" ht="33" customHeight="1" x14ac:dyDescent="0.3">
      <c r="A5558" s="1" t="s">
        <v>4</v>
      </c>
      <c r="B5558" s="1" t="s">
        <v>13</v>
      </c>
      <c r="C5558" s="1" t="s">
        <v>2796</v>
      </c>
      <c r="D5558" s="3" t="s">
        <v>5394</v>
      </c>
      <c r="E5558" s="2">
        <v>44568.129351851851</v>
      </c>
    </row>
    <row r="5559" spans="1:5" ht="33" customHeight="1" x14ac:dyDescent="0.3">
      <c r="A5559" s="1" t="s">
        <v>4</v>
      </c>
      <c r="B5559" s="1" t="s">
        <v>5</v>
      </c>
      <c r="C5559" s="1" t="s">
        <v>2796</v>
      </c>
      <c r="D5559" s="3" t="s">
        <v>5395</v>
      </c>
      <c r="E5559" s="2">
        <v>44568.129641203705</v>
      </c>
    </row>
    <row r="5560" spans="1:5" ht="33" customHeight="1" x14ac:dyDescent="0.3">
      <c r="A5560" s="1" t="s">
        <v>48</v>
      </c>
      <c r="B5560" s="1" t="s">
        <v>5</v>
      </c>
      <c r="C5560" s="1" t="s">
        <v>2796</v>
      </c>
      <c r="D5560" s="3" t="s">
        <v>5396</v>
      </c>
      <c r="E5560" s="2">
        <v>44568.1403587963</v>
      </c>
    </row>
    <row r="5561" spans="1:5" ht="33" customHeight="1" x14ac:dyDescent="0.3">
      <c r="A5561" s="1" t="s">
        <v>4</v>
      </c>
      <c r="B5561" s="1" t="s">
        <v>13</v>
      </c>
      <c r="C5561" s="1" t="s">
        <v>2796</v>
      </c>
      <c r="D5561" s="3" t="s">
        <v>5397</v>
      </c>
      <c r="E5561" s="2">
        <v>44568.142997685187</v>
      </c>
    </row>
    <row r="5562" spans="1:5" ht="33" customHeight="1" x14ac:dyDescent="0.3">
      <c r="A5562" s="1" t="s">
        <v>4</v>
      </c>
      <c r="B5562" s="1" t="s">
        <v>13</v>
      </c>
      <c r="C5562" s="1" t="s">
        <v>2796</v>
      </c>
      <c r="D5562" s="3" t="s">
        <v>5397</v>
      </c>
      <c r="E5562" s="2">
        <v>44568.14303240741</v>
      </c>
    </row>
    <row r="5563" spans="1:5" ht="33" customHeight="1" x14ac:dyDescent="0.3">
      <c r="A5563" s="1" t="s">
        <v>4</v>
      </c>
      <c r="B5563" s="1" t="s">
        <v>13</v>
      </c>
      <c r="C5563" s="1" t="s">
        <v>2796</v>
      </c>
      <c r="D5563" s="3" t="s">
        <v>5397</v>
      </c>
      <c r="E5563" s="2">
        <v>44568.143171296295</v>
      </c>
    </row>
    <row r="5564" spans="1:5" ht="33" customHeight="1" x14ac:dyDescent="0.3">
      <c r="A5564" s="1" t="s">
        <v>4</v>
      </c>
      <c r="B5564" s="1" t="s">
        <v>13</v>
      </c>
      <c r="C5564" s="1" t="s">
        <v>2796</v>
      </c>
      <c r="D5564" s="3" t="s">
        <v>5397</v>
      </c>
      <c r="E5564" s="2">
        <v>44568.143206018518</v>
      </c>
    </row>
    <row r="5565" spans="1:5" ht="33" customHeight="1" x14ac:dyDescent="0.3">
      <c r="A5565" s="1" t="s">
        <v>4</v>
      </c>
      <c r="B5565" s="1" t="s">
        <v>13</v>
      </c>
      <c r="C5565" s="1" t="s">
        <v>2796</v>
      </c>
      <c r="D5565" s="3" t="s">
        <v>5397</v>
      </c>
      <c r="E5565" s="2">
        <v>44568.143252314818</v>
      </c>
    </row>
    <row r="5566" spans="1:5" ht="33" customHeight="1" x14ac:dyDescent="0.3">
      <c r="A5566" s="1" t="s">
        <v>4</v>
      </c>
      <c r="B5566" s="1" t="s">
        <v>13</v>
      </c>
      <c r="C5566" s="1" t="s">
        <v>2796</v>
      </c>
      <c r="D5566" s="3" t="s">
        <v>5397</v>
      </c>
      <c r="E5566" s="2">
        <v>44568.143287037034</v>
      </c>
    </row>
    <row r="5567" spans="1:5" ht="33" customHeight="1" x14ac:dyDescent="0.3">
      <c r="A5567" s="1" t="s">
        <v>4</v>
      </c>
      <c r="B5567" s="1" t="s">
        <v>13</v>
      </c>
      <c r="C5567" s="1" t="s">
        <v>2796</v>
      </c>
      <c r="D5567" s="3" t="s">
        <v>5397</v>
      </c>
      <c r="E5567" s="2">
        <v>44568.143391203703</v>
      </c>
    </row>
    <row r="5568" spans="1:5" ht="33" customHeight="1" x14ac:dyDescent="0.3">
      <c r="A5568" s="1" t="s">
        <v>4</v>
      </c>
      <c r="B5568" s="1" t="s">
        <v>13</v>
      </c>
      <c r="C5568" s="1" t="s">
        <v>2796</v>
      </c>
      <c r="D5568" s="3" t="s">
        <v>5397</v>
      </c>
      <c r="E5568" s="2">
        <v>44568.143425925926</v>
      </c>
    </row>
    <row r="5569" spans="1:5" ht="33" customHeight="1" x14ac:dyDescent="0.3">
      <c r="A5569" s="1" t="s">
        <v>4</v>
      </c>
      <c r="B5569" s="1" t="s">
        <v>13</v>
      </c>
      <c r="C5569" s="1" t="s">
        <v>2796</v>
      </c>
      <c r="D5569" s="3" t="s">
        <v>5397</v>
      </c>
      <c r="E5569" s="2">
        <v>44568.143460648149</v>
      </c>
    </row>
    <row r="5570" spans="1:5" ht="33" customHeight="1" x14ac:dyDescent="0.3">
      <c r="A5570" s="1" t="s">
        <v>4</v>
      </c>
      <c r="B5570" s="1" t="s">
        <v>13</v>
      </c>
      <c r="C5570" s="1" t="s">
        <v>2796</v>
      </c>
      <c r="D5570" s="3" t="s">
        <v>5397</v>
      </c>
      <c r="E5570" s="2">
        <v>44568.143495370372</v>
      </c>
    </row>
    <row r="5571" spans="1:5" ht="33" customHeight="1" x14ac:dyDescent="0.3">
      <c r="A5571" s="1" t="s">
        <v>4</v>
      </c>
      <c r="B5571" s="1" t="s">
        <v>13</v>
      </c>
      <c r="C5571" s="1" t="s">
        <v>2796</v>
      </c>
      <c r="D5571" s="3" t="s">
        <v>5397</v>
      </c>
      <c r="E5571" s="2">
        <v>44568.144270833334</v>
      </c>
    </row>
    <row r="5572" spans="1:5" ht="33" customHeight="1" x14ac:dyDescent="0.3">
      <c r="A5572" s="1" t="s">
        <v>4</v>
      </c>
      <c r="B5572" s="1" t="s">
        <v>13</v>
      </c>
      <c r="C5572" s="1" t="s">
        <v>2796</v>
      </c>
      <c r="D5572" s="3" t="s">
        <v>5397</v>
      </c>
      <c r="E5572" s="2">
        <v>44568.144479166665</v>
      </c>
    </row>
    <row r="5573" spans="1:5" ht="33" customHeight="1" x14ac:dyDescent="0.3">
      <c r="A5573" s="1" t="s">
        <v>4</v>
      </c>
      <c r="B5573" s="1" t="s">
        <v>13</v>
      </c>
      <c r="C5573" s="1" t="s">
        <v>2796</v>
      </c>
      <c r="D5573" s="3" t="s">
        <v>5397</v>
      </c>
      <c r="E5573" s="2">
        <v>44568.144525462965</v>
      </c>
    </row>
    <row r="5574" spans="1:5" ht="33" customHeight="1" x14ac:dyDescent="0.3">
      <c r="A5574" s="1" t="s">
        <v>4</v>
      </c>
      <c r="B5574" s="1" t="s">
        <v>13</v>
      </c>
      <c r="C5574" s="1" t="s">
        <v>2796</v>
      </c>
      <c r="D5574" s="3" t="s">
        <v>5397</v>
      </c>
      <c r="E5574" s="2">
        <v>44568.144571759258</v>
      </c>
    </row>
    <row r="5575" spans="1:5" ht="33" customHeight="1" x14ac:dyDescent="0.3">
      <c r="A5575" s="1" t="s">
        <v>4</v>
      </c>
      <c r="B5575" s="1" t="s">
        <v>13</v>
      </c>
      <c r="C5575" s="1" t="s">
        <v>2796</v>
      </c>
      <c r="D5575" s="3" t="s">
        <v>5397</v>
      </c>
      <c r="E5575" s="2">
        <v>44568.144606481481</v>
      </c>
    </row>
    <row r="5576" spans="1:5" ht="33" customHeight="1" x14ac:dyDescent="0.3">
      <c r="A5576" s="1" t="s">
        <v>4</v>
      </c>
      <c r="B5576" s="1" t="s">
        <v>13</v>
      </c>
      <c r="C5576" s="1" t="s">
        <v>2796</v>
      </c>
      <c r="D5576" s="3" t="s">
        <v>5397</v>
      </c>
      <c r="E5576" s="2">
        <v>44568.144699074073</v>
      </c>
    </row>
    <row r="5577" spans="1:5" ht="33" customHeight="1" x14ac:dyDescent="0.3">
      <c r="A5577" s="1" t="s">
        <v>4</v>
      </c>
      <c r="B5577" s="1" t="s">
        <v>13</v>
      </c>
      <c r="C5577" s="1" t="s">
        <v>2796</v>
      </c>
      <c r="D5577" s="3" t="s">
        <v>5397</v>
      </c>
      <c r="E5577" s="2">
        <v>44568.144745370373</v>
      </c>
    </row>
    <row r="5578" spans="1:5" ht="33" customHeight="1" x14ac:dyDescent="0.3">
      <c r="A5578" s="1" t="s">
        <v>4</v>
      </c>
      <c r="B5578" s="1" t="s">
        <v>13</v>
      </c>
      <c r="C5578" s="1" t="s">
        <v>2796</v>
      </c>
      <c r="D5578" s="3" t="s">
        <v>5397</v>
      </c>
      <c r="E5578" s="2">
        <v>44568.144826388889</v>
      </c>
    </row>
    <row r="5579" spans="1:5" ht="33" customHeight="1" x14ac:dyDescent="0.3">
      <c r="A5579" s="1" t="s">
        <v>4</v>
      </c>
      <c r="B5579" s="1" t="s">
        <v>13</v>
      </c>
      <c r="C5579" s="1" t="s">
        <v>2796</v>
      </c>
      <c r="D5579" s="3" t="s">
        <v>5397</v>
      </c>
      <c r="E5579" s="2">
        <v>44568.144884259258</v>
      </c>
    </row>
    <row r="5580" spans="1:5" ht="33" customHeight="1" x14ac:dyDescent="0.3">
      <c r="A5580" s="1" t="s">
        <v>4</v>
      </c>
      <c r="B5580" s="1" t="s">
        <v>13</v>
      </c>
      <c r="C5580" s="1" t="s">
        <v>2796</v>
      </c>
      <c r="D5580" s="3" t="s">
        <v>5397</v>
      </c>
      <c r="E5580" s="2">
        <v>44568.144953703704</v>
      </c>
    </row>
    <row r="5581" spans="1:5" ht="33" customHeight="1" x14ac:dyDescent="0.3">
      <c r="A5581" s="1" t="s">
        <v>4</v>
      </c>
      <c r="B5581" s="1" t="s">
        <v>13</v>
      </c>
      <c r="C5581" s="1" t="s">
        <v>2796</v>
      </c>
      <c r="D5581" s="3" t="s">
        <v>5398</v>
      </c>
      <c r="E5581" s="2">
        <v>44568.154664351852</v>
      </c>
    </row>
    <row r="5582" spans="1:5" ht="33" customHeight="1" x14ac:dyDescent="0.3">
      <c r="A5582" s="1" t="s">
        <v>7</v>
      </c>
      <c r="B5582" s="1" t="s">
        <v>5</v>
      </c>
      <c r="C5582" s="1" t="s">
        <v>2796</v>
      </c>
      <c r="D5582" s="3" t="s">
        <v>5399</v>
      </c>
      <c r="E5582" s="2">
        <v>44568.156145833331</v>
      </c>
    </row>
    <row r="5583" spans="1:5" ht="33" customHeight="1" x14ac:dyDescent="0.3">
      <c r="A5583" s="1" t="s">
        <v>17</v>
      </c>
      <c r="B5583" s="1" t="s">
        <v>5</v>
      </c>
      <c r="C5583" s="1" t="s">
        <v>2796</v>
      </c>
      <c r="D5583" s="3" t="s">
        <v>5400</v>
      </c>
      <c r="E5583" s="2">
        <v>44568.163356481484</v>
      </c>
    </row>
    <row r="5584" spans="1:5" ht="33" customHeight="1" x14ac:dyDescent="0.3">
      <c r="A5584" s="1" t="s">
        <v>23</v>
      </c>
      <c r="B5584" s="1" t="s">
        <v>5</v>
      </c>
      <c r="C5584" s="1" t="s">
        <v>2796</v>
      </c>
      <c r="D5584" s="3" t="s">
        <v>5401</v>
      </c>
      <c r="E5584" s="2">
        <v>44568.184629629628</v>
      </c>
    </row>
    <row r="5585" spans="1:5" ht="33" customHeight="1" x14ac:dyDescent="0.3">
      <c r="A5585" s="1" t="s">
        <v>4</v>
      </c>
      <c r="B5585" s="1" t="s">
        <v>5</v>
      </c>
      <c r="C5585" s="1" t="s">
        <v>2796</v>
      </c>
      <c r="D5585" s="3" t="s">
        <v>5402</v>
      </c>
      <c r="E5585" s="2">
        <v>44568.192361111112</v>
      </c>
    </row>
    <row r="5586" spans="1:5" ht="33" customHeight="1" x14ac:dyDescent="0.3">
      <c r="A5586" s="1" t="s">
        <v>4</v>
      </c>
      <c r="B5586" s="1" t="s">
        <v>5</v>
      </c>
      <c r="C5586" s="1" t="s">
        <v>2796</v>
      </c>
      <c r="D5586" s="3" t="s">
        <v>5403</v>
      </c>
      <c r="E5586" s="2">
        <v>44568.19568287037</v>
      </c>
    </row>
    <row r="5587" spans="1:5" ht="33" customHeight="1" x14ac:dyDescent="0.3">
      <c r="A5587" s="1" t="s">
        <v>48</v>
      </c>
      <c r="B5587" s="1" t="s">
        <v>5</v>
      </c>
      <c r="C5587" s="1" t="s">
        <v>2796</v>
      </c>
      <c r="D5587" s="3" t="s">
        <v>5404</v>
      </c>
      <c r="E5587" s="2">
        <v>44568.196851851855</v>
      </c>
    </row>
    <row r="5588" spans="1:5" ht="33" customHeight="1" x14ac:dyDescent="0.3">
      <c r="A5588" s="1" t="s">
        <v>17</v>
      </c>
      <c r="B5588" s="1" t="s">
        <v>5</v>
      </c>
      <c r="C5588" s="1" t="s">
        <v>2796</v>
      </c>
      <c r="D5588" s="3" t="s">
        <v>5405</v>
      </c>
      <c r="E5588" s="2">
        <v>44568.198854166665</v>
      </c>
    </row>
    <row r="5589" spans="1:5" ht="33" customHeight="1" x14ac:dyDescent="0.3">
      <c r="A5589" s="1" t="s">
        <v>11</v>
      </c>
      <c r="B5589" s="1" t="s">
        <v>13</v>
      </c>
      <c r="C5589" s="1" t="s">
        <v>2796</v>
      </c>
      <c r="D5589" s="3" t="s">
        <v>5406</v>
      </c>
      <c r="E5589" s="2">
        <v>44568.204062500001</v>
      </c>
    </row>
    <row r="5590" spans="1:5" ht="33" customHeight="1" x14ac:dyDescent="0.3">
      <c r="A5590" s="1" t="s">
        <v>11</v>
      </c>
      <c r="B5590" s="1" t="s">
        <v>5</v>
      </c>
      <c r="C5590" s="1" t="s">
        <v>2796</v>
      </c>
      <c r="D5590" s="3" t="s">
        <v>5407</v>
      </c>
      <c r="E5590" s="2">
        <v>44568.204456018517</v>
      </c>
    </row>
    <row r="5591" spans="1:5" ht="33" customHeight="1" x14ac:dyDescent="0.3">
      <c r="A5591" s="1" t="s">
        <v>4</v>
      </c>
      <c r="B5591" s="1" t="s">
        <v>13</v>
      </c>
      <c r="C5591" s="1" t="s">
        <v>2796</v>
      </c>
      <c r="D5591" s="3" t="s">
        <v>5408</v>
      </c>
      <c r="E5591" s="2">
        <v>44568.216793981483</v>
      </c>
    </row>
    <row r="5592" spans="1:5" ht="33" customHeight="1" x14ac:dyDescent="0.3">
      <c r="A5592" s="1" t="s">
        <v>9</v>
      </c>
      <c r="B5592" s="1" t="s">
        <v>5</v>
      </c>
      <c r="C5592" s="1" t="s">
        <v>2796</v>
      </c>
      <c r="D5592" s="3" t="s">
        <v>5409</v>
      </c>
      <c r="E5592" s="2">
        <v>44568.217060185183</v>
      </c>
    </row>
    <row r="5593" spans="1:5" ht="33" customHeight="1" x14ac:dyDescent="0.3">
      <c r="A5593" s="1" t="s">
        <v>42</v>
      </c>
      <c r="B5593" s="1" t="s">
        <v>5</v>
      </c>
      <c r="C5593" s="1" t="s">
        <v>2796</v>
      </c>
      <c r="D5593" s="3" t="s">
        <v>5410</v>
      </c>
      <c r="E5593" s="2">
        <v>44568.219421296293</v>
      </c>
    </row>
    <row r="5594" spans="1:5" ht="33" customHeight="1" x14ac:dyDescent="0.3">
      <c r="A5594" s="1" t="s">
        <v>4</v>
      </c>
      <c r="B5594" s="1" t="s">
        <v>5</v>
      </c>
      <c r="C5594" s="1" t="s">
        <v>2796</v>
      </c>
      <c r="D5594" s="3" t="s">
        <v>5411</v>
      </c>
      <c r="E5594" s="2">
        <v>44568.220057870371</v>
      </c>
    </row>
    <row r="5595" spans="1:5" ht="33" customHeight="1" x14ac:dyDescent="0.3">
      <c r="A5595" s="1" t="s">
        <v>9</v>
      </c>
      <c r="B5595" s="1" t="s">
        <v>5</v>
      </c>
      <c r="C5595" s="1" t="s">
        <v>2796</v>
      </c>
      <c r="D5595" s="3" t="s">
        <v>5412</v>
      </c>
      <c r="E5595" s="2">
        <v>44568.220138888886</v>
      </c>
    </row>
    <row r="5596" spans="1:5" ht="33" customHeight="1" x14ac:dyDescent="0.3">
      <c r="A5596" s="1" t="s">
        <v>42</v>
      </c>
      <c r="B5596" s="1" t="s">
        <v>13</v>
      </c>
      <c r="C5596" s="1" t="s">
        <v>2796</v>
      </c>
      <c r="D5596" s="3" t="s">
        <v>5413</v>
      </c>
      <c r="E5596" s="2">
        <v>44568.224016203705</v>
      </c>
    </row>
    <row r="5597" spans="1:5" ht="33" customHeight="1" x14ac:dyDescent="0.3">
      <c r="A5597" s="1" t="s">
        <v>42</v>
      </c>
      <c r="B5597" s="1" t="s">
        <v>13</v>
      </c>
      <c r="C5597" s="1" t="s">
        <v>2796</v>
      </c>
      <c r="D5597" s="3" t="s">
        <v>5414</v>
      </c>
      <c r="E5597" s="2">
        <v>44568.225312499999</v>
      </c>
    </row>
    <row r="5598" spans="1:5" ht="33" customHeight="1" x14ac:dyDescent="0.3">
      <c r="A5598" s="1" t="s">
        <v>4</v>
      </c>
      <c r="B5598" s="1" t="s">
        <v>5</v>
      </c>
      <c r="C5598" s="1" t="s">
        <v>2796</v>
      </c>
      <c r="D5598" s="3" t="s">
        <v>5415</v>
      </c>
      <c r="E5598" s="2">
        <v>44568.225775462961</v>
      </c>
    </row>
    <row r="5599" spans="1:5" ht="33" customHeight="1" x14ac:dyDescent="0.3">
      <c r="A5599" s="1" t="s">
        <v>48</v>
      </c>
      <c r="B5599" s="1" t="s">
        <v>5</v>
      </c>
      <c r="C5599" s="1" t="s">
        <v>2796</v>
      </c>
      <c r="D5599" s="3" t="s">
        <v>5416</v>
      </c>
      <c r="E5599" s="2">
        <v>44568.227164351854</v>
      </c>
    </row>
    <row r="5600" spans="1:5" ht="33" customHeight="1" x14ac:dyDescent="0.3">
      <c r="A5600" s="1" t="s">
        <v>4</v>
      </c>
      <c r="B5600" s="1" t="s">
        <v>5</v>
      </c>
      <c r="C5600" s="1" t="s">
        <v>2796</v>
      </c>
      <c r="D5600" s="3" t="s">
        <v>5417</v>
      </c>
      <c r="E5600" s="2">
        <v>44568.227303240739</v>
      </c>
    </row>
    <row r="5601" spans="1:5" ht="33" customHeight="1" x14ac:dyDescent="0.3">
      <c r="A5601" s="1" t="s">
        <v>9</v>
      </c>
      <c r="B5601" s="1" t="s">
        <v>5</v>
      </c>
      <c r="C5601" s="1" t="s">
        <v>2796</v>
      </c>
      <c r="D5601" s="3" t="s">
        <v>5418</v>
      </c>
      <c r="E5601" s="2">
        <v>44568.23159722222</v>
      </c>
    </row>
    <row r="5602" spans="1:5" ht="33" customHeight="1" x14ac:dyDescent="0.3">
      <c r="A5602" s="1" t="s">
        <v>42</v>
      </c>
      <c r="B5602" s="1" t="s">
        <v>13</v>
      </c>
      <c r="C5602" s="1" t="s">
        <v>2796</v>
      </c>
      <c r="D5602" s="3" t="s">
        <v>5419</v>
      </c>
      <c r="E5602" s="2">
        <v>44568.231620370374</v>
      </c>
    </row>
    <row r="5603" spans="1:5" ht="33" customHeight="1" x14ac:dyDescent="0.3">
      <c r="A5603" s="1" t="s">
        <v>4</v>
      </c>
      <c r="B5603" s="1" t="s">
        <v>5</v>
      </c>
      <c r="C5603" s="1" t="s">
        <v>2796</v>
      </c>
      <c r="D5603" s="3" t="s">
        <v>5420</v>
      </c>
      <c r="E5603" s="2">
        <v>44568.23646990741</v>
      </c>
    </row>
    <row r="5604" spans="1:5" ht="33" customHeight="1" x14ac:dyDescent="0.3">
      <c r="A5604" s="1" t="s">
        <v>9</v>
      </c>
      <c r="B5604" s="1" t="s">
        <v>13</v>
      </c>
      <c r="C5604" s="1" t="s">
        <v>2796</v>
      </c>
      <c r="D5604" s="3" t="s">
        <v>5421</v>
      </c>
      <c r="E5604" s="2">
        <v>44568.237673611111</v>
      </c>
    </row>
    <row r="5605" spans="1:5" ht="33" customHeight="1" x14ac:dyDescent="0.3">
      <c r="A5605" s="1" t="s">
        <v>4</v>
      </c>
      <c r="B5605" s="1" t="s">
        <v>5</v>
      </c>
      <c r="C5605" s="1" t="s">
        <v>2796</v>
      </c>
      <c r="D5605" s="3"/>
      <c r="E5605" s="2">
        <v>44568.238726851851</v>
      </c>
    </row>
    <row r="5606" spans="1:5" ht="33" customHeight="1" x14ac:dyDescent="0.3">
      <c r="A5606" s="1" t="s">
        <v>4</v>
      </c>
      <c r="B5606" s="1" t="s">
        <v>13</v>
      </c>
      <c r="C5606" s="1" t="s">
        <v>2796</v>
      </c>
      <c r="D5606" s="3" t="s">
        <v>5422</v>
      </c>
      <c r="E5606" s="2">
        <v>44568.250532407408</v>
      </c>
    </row>
    <row r="5607" spans="1:5" ht="33" customHeight="1" x14ac:dyDescent="0.3">
      <c r="A5607" s="1" t="s">
        <v>9</v>
      </c>
      <c r="B5607" s="1" t="s">
        <v>5</v>
      </c>
      <c r="C5607" s="1" t="s">
        <v>2796</v>
      </c>
      <c r="D5607" s="3" t="s">
        <v>5423</v>
      </c>
      <c r="E5607" s="2">
        <v>44568.250590277778</v>
      </c>
    </row>
    <row r="5608" spans="1:5" ht="33" customHeight="1" x14ac:dyDescent="0.3">
      <c r="A5608" s="1" t="s">
        <v>9</v>
      </c>
      <c r="B5608" s="1" t="s">
        <v>5</v>
      </c>
      <c r="C5608" s="1" t="s">
        <v>2796</v>
      </c>
      <c r="D5608" s="3" t="s">
        <v>5424</v>
      </c>
      <c r="E5608" s="2">
        <v>44568.252222222225</v>
      </c>
    </row>
    <row r="5609" spans="1:5" ht="33" customHeight="1" x14ac:dyDescent="0.3">
      <c r="A5609" s="1" t="s">
        <v>4</v>
      </c>
      <c r="B5609" s="1" t="s">
        <v>5</v>
      </c>
      <c r="C5609" s="1" t="s">
        <v>2796</v>
      </c>
      <c r="D5609" s="3" t="s">
        <v>5425</v>
      </c>
      <c r="E5609" s="2">
        <v>44568.25582175926</v>
      </c>
    </row>
    <row r="5610" spans="1:5" ht="33" customHeight="1" x14ac:dyDescent="0.3">
      <c r="A5610" s="1" t="s">
        <v>9</v>
      </c>
      <c r="B5610" s="1" t="s">
        <v>5</v>
      </c>
      <c r="C5610" s="1" t="s">
        <v>2796</v>
      </c>
      <c r="D5610" s="3" t="s">
        <v>5426</v>
      </c>
      <c r="E5610" s="2">
        <v>44568.25582175926</v>
      </c>
    </row>
    <row r="5611" spans="1:5" ht="33" customHeight="1" x14ac:dyDescent="0.3">
      <c r="A5611" s="1" t="s">
        <v>4</v>
      </c>
      <c r="B5611" s="1" t="s">
        <v>5</v>
      </c>
      <c r="C5611" s="1" t="s">
        <v>2796</v>
      </c>
      <c r="D5611" s="3" t="s">
        <v>5427</v>
      </c>
      <c r="E5611" s="2">
        <v>44568.27542824074</v>
      </c>
    </row>
    <row r="5612" spans="1:5" ht="33" customHeight="1" x14ac:dyDescent="0.3">
      <c r="A5612" s="1" t="s">
        <v>9</v>
      </c>
      <c r="B5612" s="1" t="s">
        <v>5</v>
      </c>
      <c r="C5612" s="1" t="s">
        <v>2796</v>
      </c>
      <c r="D5612" s="3" t="s">
        <v>5428</v>
      </c>
      <c r="E5612" s="2">
        <v>44568.287800925929</v>
      </c>
    </row>
    <row r="5613" spans="1:5" ht="33" customHeight="1" x14ac:dyDescent="0.3">
      <c r="A5613" s="1" t="s">
        <v>9</v>
      </c>
      <c r="B5613" s="1" t="s">
        <v>5</v>
      </c>
      <c r="C5613" s="1" t="s">
        <v>2796</v>
      </c>
      <c r="D5613" s="3" t="s">
        <v>5429</v>
      </c>
      <c r="E5613" s="2">
        <v>44568.288541666669</v>
      </c>
    </row>
    <row r="5614" spans="1:5" ht="33" customHeight="1" x14ac:dyDescent="0.3">
      <c r="A5614" s="1" t="s">
        <v>4</v>
      </c>
      <c r="B5614" s="1" t="s">
        <v>5</v>
      </c>
      <c r="C5614" s="1" t="s">
        <v>2796</v>
      </c>
      <c r="D5614" s="3" t="s">
        <v>5430</v>
      </c>
      <c r="E5614" s="2">
        <v>44568.296435185184</v>
      </c>
    </row>
    <row r="5615" spans="1:5" ht="33" customHeight="1" x14ac:dyDescent="0.3">
      <c r="A5615" s="1" t="s">
        <v>17</v>
      </c>
      <c r="B5615" s="1" t="s">
        <v>5</v>
      </c>
      <c r="C5615" s="1" t="s">
        <v>2796</v>
      </c>
      <c r="D5615" s="3" t="s">
        <v>5431</v>
      </c>
      <c r="E5615" s="2">
        <v>44568.296446759261</v>
      </c>
    </row>
    <row r="5616" spans="1:5" ht="33" customHeight="1" x14ac:dyDescent="0.3">
      <c r="A5616" s="1" t="s">
        <v>9</v>
      </c>
      <c r="B5616" s="1" t="s">
        <v>5</v>
      </c>
      <c r="C5616" s="1" t="s">
        <v>2796</v>
      </c>
      <c r="D5616" s="3" t="s">
        <v>5432</v>
      </c>
      <c r="E5616" s="2">
        <v>44568.300069444442</v>
      </c>
    </row>
    <row r="5617" spans="1:5" ht="33" customHeight="1" x14ac:dyDescent="0.3">
      <c r="A5617" s="1" t="s">
        <v>9</v>
      </c>
      <c r="B5617" s="1" t="s">
        <v>5</v>
      </c>
      <c r="C5617" s="1" t="s">
        <v>2796</v>
      </c>
      <c r="D5617" s="3" t="s">
        <v>5433</v>
      </c>
      <c r="E5617" s="2">
        <v>44568.305520833332</v>
      </c>
    </row>
    <row r="5618" spans="1:5" ht="33" customHeight="1" x14ac:dyDescent="0.3">
      <c r="A5618" s="1" t="s">
        <v>48</v>
      </c>
      <c r="B5618" s="1" t="s">
        <v>5</v>
      </c>
      <c r="C5618" s="1" t="s">
        <v>2796</v>
      </c>
      <c r="D5618" s="3" t="s">
        <v>5434</v>
      </c>
      <c r="E5618" s="2">
        <v>44568.309201388889</v>
      </c>
    </row>
    <row r="5619" spans="1:5" ht="33" customHeight="1" x14ac:dyDescent="0.3">
      <c r="A5619" s="1" t="s">
        <v>9</v>
      </c>
      <c r="B5619" s="1" t="s">
        <v>5</v>
      </c>
      <c r="C5619" s="1" t="s">
        <v>2796</v>
      </c>
      <c r="D5619" s="3" t="s">
        <v>5435</v>
      </c>
      <c r="E5619" s="2">
        <v>44568.312303240738</v>
      </c>
    </row>
    <row r="5620" spans="1:5" ht="33" customHeight="1" x14ac:dyDescent="0.3">
      <c r="A5620" s="1" t="s">
        <v>4</v>
      </c>
      <c r="B5620" s="1" t="s">
        <v>5</v>
      </c>
      <c r="C5620" s="1" t="s">
        <v>2796</v>
      </c>
      <c r="D5620" s="3" t="s">
        <v>5436</v>
      </c>
      <c r="E5620" s="2">
        <v>44568.316296296296</v>
      </c>
    </row>
    <row r="5621" spans="1:5" ht="33" customHeight="1" x14ac:dyDescent="0.3">
      <c r="A5621" s="1" t="s">
        <v>9</v>
      </c>
      <c r="B5621" s="1" t="s">
        <v>5</v>
      </c>
      <c r="C5621" s="1" t="s">
        <v>2796</v>
      </c>
      <c r="D5621" s="3" t="s">
        <v>5437</v>
      </c>
      <c r="E5621" s="2">
        <v>44568.318229166667</v>
      </c>
    </row>
    <row r="5622" spans="1:5" ht="33" customHeight="1" x14ac:dyDescent="0.3">
      <c r="A5622" s="1" t="s">
        <v>9</v>
      </c>
      <c r="B5622" s="1" t="s">
        <v>5</v>
      </c>
      <c r="C5622" s="1" t="s">
        <v>2796</v>
      </c>
      <c r="D5622" s="3" t="s">
        <v>5438</v>
      </c>
      <c r="E5622" s="2">
        <v>44568.320289351854</v>
      </c>
    </row>
    <row r="5623" spans="1:5" ht="33" customHeight="1" x14ac:dyDescent="0.3">
      <c r="A5623" s="1" t="s">
        <v>42</v>
      </c>
      <c r="B5623" s="1" t="s">
        <v>5</v>
      </c>
      <c r="C5623" s="1" t="s">
        <v>2796</v>
      </c>
      <c r="D5623" s="3" t="s">
        <v>5439</v>
      </c>
      <c r="E5623" s="2">
        <v>44568.321134259262</v>
      </c>
    </row>
    <row r="5624" spans="1:5" ht="33" customHeight="1" x14ac:dyDescent="0.3">
      <c r="A5624" s="1" t="s">
        <v>9</v>
      </c>
      <c r="B5624" s="1" t="s">
        <v>5</v>
      </c>
      <c r="C5624" s="1" t="s">
        <v>2796</v>
      </c>
      <c r="D5624" s="3" t="s">
        <v>5440</v>
      </c>
      <c r="E5624" s="2">
        <v>44568.325127314813</v>
      </c>
    </row>
    <row r="5625" spans="1:5" ht="33" customHeight="1" x14ac:dyDescent="0.3">
      <c r="A5625" s="1" t="s">
        <v>9</v>
      </c>
      <c r="B5625" s="1" t="s">
        <v>5</v>
      </c>
      <c r="C5625" s="1" t="s">
        <v>2796</v>
      </c>
      <c r="D5625" s="3" t="s">
        <v>5441</v>
      </c>
      <c r="E5625" s="2">
        <v>44568.329062500001</v>
      </c>
    </row>
    <row r="5626" spans="1:5" ht="33" customHeight="1" x14ac:dyDescent="0.3">
      <c r="A5626" s="1" t="s">
        <v>4</v>
      </c>
      <c r="B5626" s="1" t="s">
        <v>5</v>
      </c>
      <c r="C5626" s="1" t="s">
        <v>2796</v>
      </c>
      <c r="D5626" s="3" t="s">
        <v>608</v>
      </c>
      <c r="E5626" s="2">
        <v>44568.343090277776</v>
      </c>
    </row>
    <row r="5627" spans="1:5" ht="33" customHeight="1" x14ac:dyDescent="0.3">
      <c r="A5627" s="1" t="s">
        <v>42</v>
      </c>
      <c r="B5627" s="1" t="s">
        <v>5</v>
      </c>
      <c r="C5627" s="1" t="s">
        <v>2796</v>
      </c>
      <c r="D5627" s="3" t="s">
        <v>5442</v>
      </c>
      <c r="E5627" s="2">
        <v>44568.344155092593</v>
      </c>
    </row>
    <row r="5628" spans="1:5" ht="33" customHeight="1" x14ac:dyDescent="0.3">
      <c r="A5628" s="1" t="s">
        <v>9</v>
      </c>
      <c r="B5628" s="1" t="s">
        <v>5</v>
      </c>
      <c r="C5628" s="1" t="s">
        <v>2796</v>
      </c>
      <c r="D5628" s="3" t="s">
        <v>5443</v>
      </c>
      <c r="E5628" s="2">
        <v>44568.347662037035</v>
      </c>
    </row>
    <row r="5629" spans="1:5" ht="33" customHeight="1" x14ac:dyDescent="0.3">
      <c r="A5629" s="1" t="s">
        <v>9</v>
      </c>
      <c r="B5629" s="1" t="s">
        <v>5</v>
      </c>
      <c r="C5629" s="1" t="s">
        <v>2796</v>
      </c>
      <c r="D5629" s="3" t="s">
        <v>5444</v>
      </c>
      <c r="E5629" s="2">
        <v>44568.347951388889</v>
      </c>
    </row>
    <row r="5630" spans="1:5" ht="33" customHeight="1" x14ac:dyDescent="0.3">
      <c r="A5630" s="1" t="s">
        <v>4</v>
      </c>
      <c r="B5630" s="1" t="s">
        <v>5</v>
      </c>
      <c r="C5630" s="1" t="s">
        <v>2796</v>
      </c>
      <c r="D5630" s="3" t="s">
        <v>5445</v>
      </c>
      <c r="E5630" s="2">
        <v>44568.350162037037</v>
      </c>
    </row>
    <row r="5631" spans="1:5" ht="33" customHeight="1" x14ac:dyDescent="0.3">
      <c r="A5631" s="1" t="s">
        <v>4</v>
      </c>
      <c r="B5631" s="1" t="s">
        <v>13</v>
      </c>
      <c r="C5631" s="1" t="s">
        <v>2796</v>
      </c>
      <c r="D5631" s="3" t="s">
        <v>5446</v>
      </c>
      <c r="E5631" s="2">
        <v>44568.367210648146</v>
      </c>
    </row>
    <row r="5632" spans="1:5" ht="33" customHeight="1" x14ac:dyDescent="0.3">
      <c r="A5632" s="1" t="s">
        <v>9</v>
      </c>
      <c r="B5632" s="1" t="s">
        <v>5</v>
      </c>
      <c r="C5632" s="1" t="s">
        <v>2796</v>
      </c>
      <c r="D5632" s="3" t="s">
        <v>5447</v>
      </c>
      <c r="E5632" s="2">
        <v>44568.378819444442</v>
      </c>
    </row>
    <row r="5633" spans="1:5" ht="33" customHeight="1" x14ac:dyDescent="0.3">
      <c r="A5633" s="1" t="s">
        <v>23</v>
      </c>
      <c r="B5633" s="1" t="s">
        <v>5</v>
      </c>
      <c r="C5633" s="1" t="s">
        <v>2796</v>
      </c>
      <c r="D5633" s="3" t="s">
        <v>5448</v>
      </c>
      <c r="E5633" s="2">
        <v>44568.383645833332</v>
      </c>
    </row>
    <row r="5634" spans="1:5" ht="33" customHeight="1" x14ac:dyDescent="0.3">
      <c r="A5634" s="1" t="s">
        <v>11</v>
      </c>
      <c r="B5634" s="1" t="s">
        <v>5</v>
      </c>
      <c r="C5634" s="1" t="s">
        <v>2796</v>
      </c>
      <c r="D5634" s="3" t="s">
        <v>5449</v>
      </c>
      <c r="E5634" s="2">
        <v>44568.387337962966</v>
      </c>
    </row>
    <row r="5635" spans="1:5" ht="33" customHeight="1" x14ac:dyDescent="0.3">
      <c r="A5635" s="1" t="s">
        <v>9</v>
      </c>
      <c r="B5635" s="1" t="s">
        <v>13</v>
      </c>
      <c r="C5635" s="1" t="s">
        <v>2796</v>
      </c>
      <c r="D5635" s="3" t="e" cm="1">
        <f t="array" ref="D5635">- mental Wellness day
- an additional leave for women once a month due to dysmenorrhea</f>
        <v>#NAME?</v>
      </c>
      <c r="E5635" s="2">
        <v>44568.388206018521</v>
      </c>
    </row>
    <row r="5636" spans="1:5" ht="33" customHeight="1" x14ac:dyDescent="0.3">
      <c r="A5636" s="1" t="s">
        <v>4</v>
      </c>
      <c r="B5636" s="1" t="s">
        <v>5</v>
      </c>
      <c r="C5636" s="1" t="s">
        <v>2796</v>
      </c>
      <c r="D5636" s="3" t="s">
        <v>5450</v>
      </c>
      <c r="E5636" s="2">
        <v>44568.388275462959</v>
      </c>
    </row>
    <row r="5637" spans="1:5" ht="33" customHeight="1" x14ac:dyDescent="0.3">
      <c r="A5637" s="1" t="s">
        <v>4</v>
      </c>
      <c r="B5637" s="1" t="s">
        <v>5</v>
      </c>
      <c r="C5637" s="1" t="s">
        <v>2796</v>
      </c>
      <c r="D5637" s="3" t="s">
        <v>5451</v>
      </c>
      <c r="E5637" s="2">
        <v>44568.389490740738</v>
      </c>
    </row>
    <row r="5638" spans="1:5" ht="33" customHeight="1" x14ac:dyDescent="0.3">
      <c r="A5638" s="1" t="s">
        <v>48</v>
      </c>
      <c r="B5638" s="1" t="s">
        <v>5</v>
      </c>
      <c r="C5638" s="1" t="s">
        <v>2796</v>
      </c>
      <c r="D5638" s="3" t="s">
        <v>5452</v>
      </c>
      <c r="E5638" s="2">
        <v>44568.393622685187</v>
      </c>
    </row>
    <row r="5639" spans="1:5" ht="33" customHeight="1" x14ac:dyDescent="0.3">
      <c r="A5639" s="1" t="s">
        <v>4</v>
      </c>
      <c r="B5639" s="1" t="s">
        <v>5</v>
      </c>
      <c r="C5639" s="1" t="s">
        <v>2796</v>
      </c>
      <c r="D5639" s="3" t="s">
        <v>5453</v>
      </c>
      <c r="E5639" s="2">
        <v>44568.394189814811</v>
      </c>
    </row>
    <row r="5640" spans="1:5" ht="33" customHeight="1" x14ac:dyDescent="0.3">
      <c r="A5640" s="1" t="s">
        <v>23</v>
      </c>
      <c r="B5640" s="1" t="s">
        <v>5</v>
      </c>
      <c r="C5640" s="1" t="s">
        <v>2796</v>
      </c>
      <c r="D5640" s="3" t="s">
        <v>5454</v>
      </c>
      <c r="E5640" s="2">
        <v>44568.39435185185</v>
      </c>
    </row>
    <row r="5641" spans="1:5" ht="33" customHeight="1" x14ac:dyDescent="0.3">
      <c r="A5641" s="1" t="s">
        <v>9</v>
      </c>
      <c r="B5641" s="1" t="s">
        <v>5</v>
      </c>
      <c r="C5641" s="1" t="s">
        <v>2796</v>
      </c>
      <c r="D5641" s="3" t="s">
        <v>5455</v>
      </c>
      <c r="E5641" s="2">
        <v>44568.395127314812</v>
      </c>
    </row>
    <row r="5642" spans="1:5" ht="33" customHeight="1" x14ac:dyDescent="0.3">
      <c r="A5642" s="1" t="s">
        <v>11</v>
      </c>
      <c r="B5642" s="1" t="s">
        <v>5</v>
      </c>
      <c r="C5642" s="1" t="s">
        <v>2796</v>
      </c>
      <c r="D5642" s="3" t="s">
        <v>5456</v>
      </c>
      <c r="E5642" s="2">
        <v>44568.399884259263</v>
      </c>
    </row>
    <row r="5643" spans="1:5" ht="33" customHeight="1" x14ac:dyDescent="0.3">
      <c r="A5643" s="1" t="s">
        <v>23</v>
      </c>
      <c r="B5643" s="1" t="s">
        <v>5</v>
      </c>
      <c r="C5643" s="1" t="s">
        <v>2796</v>
      </c>
      <c r="D5643" s="3" t="s">
        <v>5457</v>
      </c>
      <c r="E5643" s="2">
        <v>44568.401944444442</v>
      </c>
    </row>
    <row r="5644" spans="1:5" ht="33" customHeight="1" x14ac:dyDescent="0.3">
      <c r="A5644" s="1" t="s">
        <v>4</v>
      </c>
      <c r="B5644" s="1" t="s">
        <v>5</v>
      </c>
      <c r="C5644" s="1" t="s">
        <v>2796</v>
      </c>
      <c r="D5644" s="3" t="s">
        <v>5458</v>
      </c>
      <c r="E5644" s="2">
        <v>44568.406006944446</v>
      </c>
    </row>
    <row r="5645" spans="1:5" ht="33" customHeight="1" x14ac:dyDescent="0.3">
      <c r="A5645" s="1" t="s">
        <v>42</v>
      </c>
      <c r="B5645" s="1" t="s">
        <v>5</v>
      </c>
      <c r="C5645" s="1" t="s">
        <v>2796</v>
      </c>
      <c r="D5645" s="3" t="s">
        <v>5459</v>
      </c>
      <c r="E5645" s="2">
        <v>44568.417361111111</v>
      </c>
    </row>
    <row r="5646" spans="1:5" ht="33" customHeight="1" x14ac:dyDescent="0.3">
      <c r="A5646" s="1" t="s">
        <v>9</v>
      </c>
      <c r="B5646" s="1" t="s">
        <v>5</v>
      </c>
      <c r="C5646" s="1" t="s">
        <v>2796</v>
      </c>
      <c r="D5646" s="3" t="s">
        <v>5460</v>
      </c>
      <c r="E5646" s="2">
        <v>44568.417372685188</v>
      </c>
    </row>
    <row r="5647" spans="1:5" ht="33" customHeight="1" x14ac:dyDescent="0.3">
      <c r="A5647" s="1" t="s">
        <v>4</v>
      </c>
      <c r="B5647" s="1" t="s">
        <v>5</v>
      </c>
      <c r="C5647" s="1" t="s">
        <v>2796</v>
      </c>
      <c r="D5647" s="3" t="s">
        <v>5461</v>
      </c>
      <c r="E5647" s="2">
        <v>44568.426481481481</v>
      </c>
    </row>
    <row r="5648" spans="1:5" ht="33" customHeight="1" x14ac:dyDescent="0.3">
      <c r="A5648" s="1" t="s">
        <v>17</v>
      </c>
      <c r="B5648" s="1" t="s">
        <v>5</v>
      </c>
      <c r="C5648" s="1" t="s">
        <v>2796</v>
      </c>
      <c r="D5648" s="3" t="s">
        <v>5462</v>
      </c>
      <c r="E5648" s="2">
        <v>44568.426527777781</v>
      </c>
    </row>
    <row r="5649" spans="1:5" ht="33" customHeight="1" x14ac:dyDescent="0.3">
      <c r="A5649" s="1" t="s">
        <v>23</v>
      </c>
      <c r="B5649" s="1" t="s">
        <v>5</v>
      </c>
      <c r="C5649" s="1" t="s">
        <v>2796</v>
      </c>
      <c r="D5649" s="3" t="s">
        <v>5463</v>
      </c>
      <c r="E5649" s="2">
        <v>44568.43</v>
      </c>
    </row>
    <row r="5650" spans="1:5" ht="33" customHeight="1" x14ac:dyDescent="0.3">
      <c r="A5650" s="1" t="s">
        <v>42</v>
      </c>
      <c r="B5650" s="1" t="s">
        <v>5</v>
      </c>
      <c r="C5650" s="1" t="s">
        <v>2796</v>
      </c>
      <c r="D5650" s="3" t="s">
        <v>5464</v>
      </c>
      <c r="E5650" s="2">
        <v>44568.431956018518</v>
      </c>
    </row>
    <row r="5651" spans="1:5" ht="33" customHeight="1" x14ac:dyDescent="0.3">
      <c r="A5651" s="1" t="s">
        <v>9</v>
      </c>
      <c r="B5651" s="1" t="s">
        <v>5</v>
      </c>
      <c r="C5651" s="1" t="s">
        <v>2796</v>
      </c>
      <c r="D5651" s="3" t="s">
        <v>5465</v>
      </c>
      <c r="E5651" s="2">
        <v>44568.447210648148</v>
      </c>
    </row>
    <row r="5652" spans="1:5" ht="33" customHeight="1" x14ac:dyDescent="0.3">
      <c r="A5652" s="1" t="s">
        <v>4</v>
      </c>
      <c r="B5652" s="1" t="s">
        <v>5</v>
      </c>
      <c r="C5652" s="1" t="s">
        <v>2796</v>
      </c>
      <c r="D5652" s="3" t="s">
        <v>5466</v>
      </c>
      <c r="E5652" s="2">
        <v>44568.449918981481</v>
      </c>
    </row>
    <row r="5653" spans="1:5" ht="33" customHeight="1" x14ac:dyDescent="0.3">
      <c r="A5653" s="1" t="s">
        <v>4</v>
      </c>
      <c r="B5653" s="1" t="s">
        <v>5</v>
      </c>
      <c r="C5653" s="1" t="s">
        <v>2796</v>
      </c>
      <c r="D5653" s="3" t="s">
        <v>5467</v>
      </c>
      <c r="E5653" s="2">
        <v>44568.451990740738</v>
      </c>
    </row>
    <row r="5654" spans="1:5" ht="33" customHeight="1" x14ac:dyDescent="0.3">
      <c r="A5654" s="1" t="s">
        <v>4</v>
      </c>
      <c r="B5654" s="1" t="s">
        <v>5</v>
      </c>
      <c r="C5654" s="1" t="s">
        <v>2796</v>
      </c>
      <c r="D5654" s="3" t="s">
        <v>5468</v>
      </c>
      <c r="E5654" s="2">
        <v>44568.45212962963</v>
      </c>
    </row>
    <row r="5655" spans="1:5" ht="33" customHeight="1" x14ac:dyDescent="0.3">
      <c r="A5655" s="1" t="s">
        <v>42</v>
      </c>
      <c r="B5655" s="1" t="s">
        <v>5</v>
      </c>
      <c r="C5655" s="1" t="s">
        <v>2796</v>
      </c>
      <c r="D5655" s="3" t="s">
        <v>5469</v>
      </c>
      <c r="E5655" s="2">
        <v>44568.453032407408</v>
      </c>
    </row>
    <row r="5656" spans="1:5" ht="33" customHeight="1" x14ac:dyDescent="0.3">
      <c r="A5656" s="1" t="s">
        <v>9</v>
      </c>
      <c r="B5656" s="1" t="s">
        <v>5</v>
      </c>
      <c r="C5656" s="1" t="s">
        <v>2796</v>
      </c>
      <c r="D5656" s="3" t="s">
        <v>5470</v>
      </c>
      <c r="E5656" s="2">
        <v>44568.453032407408</v>
      </c>
    </row>
    <row r="5657" spans="1:5" ht="33" customHeight="1" x14ac:dyDescent="0.3">
      <c r="A5657" s="1" t="s">
        <v>9</v>
      </c>
      <c r="B5657" s="1" t="s">
        <v>5</v>
      </c>
      <c r="C5657" s="1" t="s">
        <v>2796</v>
      </c>
      <c r="D5657" s="3" t="s">
        <v>5471</v>
      </c>
      <c r="E5657" s="2">
        <v>44568.453368055554</v>
      </c>
    </row>
    <row r="5658" spans="1:5" ht="33" customHeight="1" x14ac:dyDescent="0.3">
      <c r="A5658" s="1" t="s">
        <v>9</v>
      </c>
      <c r="B5658" s="1" t="s">
        <v>5</v>
      </c>
      <c r="C5658" s="1" t="s">
        <v>2796</v>
      </c>
      <c r="D5658" s="3" t="s">
        <v>5472</v>
      </c>
      <c r="E5658" s="2">
        <v>44568.454270833332</v>
      </c>
    </row>
    <row r="5659" spans="1:5" ht="33" customHeight="1" x14ac:dyDescent="0.3">
      <c r="A5659" s="1" t="s">
        <v>4</v>
      </c>
      <c r="B5659" s="1" t="s">
        <v>5</v>
      </c>
      <c r="C5659" s="1" t="s">
        <v>2796</v>
      </c>
      <c r="D5659" s="3" t="s">
        <v>5473</v>
      </c>
      <c r="E5659" s="2">
        <v>44568.454884259256</v>
      </c>
    </row>
    <row r="5660" spans="1:5" ht="33" customHeight="1" x14ac:dyDescent="0.3">
      <c r="A5660" s="1" t="s">
        <v>4</v>
      </c>
      <c r="B5660" s="1" t="s">
        <v>5</v>
      </c>
      <c r="C5660" s="1" t="s">
        <v>2796</v>
      </c>
      <c r="D5660" s="3" t="s">
        <v>5474</v>
      </c>
      <c r="E5660" s="2">
        <v>44568.459675925929</v>
      </c>
    </row>
    <row r="5661" spans="1:5" ht="33" customHeight="1" x14ac:dyDescent="0.3">
      <c r="A5661" s="1" t="s">
        <v>4</v>
      </c>
      <c r="B5661" s="1" t="s">
        <v>5</v>
      </c>
      <c r="C5661" s="1" t="s">
        <v>2796</v>
      </c>
      <c r="D5661" s="3" t="s">
        <v>5475</v>
      </c>
      <c r="E5661" s="2">
        <v>44568.462430555555</v>
      </c>
    </row>
    <row r="5662" spans="1:5" ht="33" customHeight="1" x14ac:dyDescent="0.3">
      <c r="A5662" s="1" t="s">
        <v>9</v>
      </c>
      <c r="B5662" s="1" t="s">
        <v>5</v>
      </c>
      <c r="C5662" s="1" t="s">
        <v>2796</v>
      </c>
      <c r="D5662" s="3" t="s">
        <v>5476</v>
      </c>
      <c r="E5662" s="2">
        <v>44568.464502314811</v>
      </c>
    </row>
    <row r="5663" spans="1:5" ht="33" customHeight="1" x14ac:dyDescent="0.3">
      <c r="A5663" s="1" t="s">
        <v>4</v>
      </c>
      <c r="B5663" s="1" t="s">
        <v>5</v>
      </c>
      <c r="C5663" s="1" t="s">
        <v>2796</v>
      </c>
      <c r="D5663" s="3" t="s">
        <v>5477</v>
      </c>
      <c r="E5663" s="2">
        <v>44568.464548611111</v>
      </c>
    </row>
    <row r="5664" spans="1:5" ht="33" customHeight="1" x14ac:dyDescent="0.3">
      <c r="A5664" s="1" t="s">
        <v>42</v>
      </c>
      <c r="B5664" s="1" t="s">
        <v>5</v>
      </c>
      <c r="C5664" s="1" t="s">
        <v>2796</v>
      </c>
      <c r="D5664" s="3" t="s">
        <v>5478</v>
      </c>
      <c r="E5664" s="2">
        <v>44568.466296296298</v>
      </c>
    </row>
    <row r="5665" spans="1:5" ht="33" customHeight="1" x14ac:dyDescent="0.3">
      <c r="A5665" s="1" t="s">
        <v>9</v>
      </c>
      <c r="B5665" s="1" t="s">
        <v>13</v>
      </c>
      <c r="C5665" s="1" t="s">
        <v>2796</v>
      </c>
      <c r="D5665" s="3" t="s">
        <v>5479</v>
      </c>
      <c r="E5665" s="2">
        <v>44568.467951388891</v>
      </c>
    </row>
    <row r="5666" spans="1:5" ht="33" customHeight="1" x14ac:dyDescent="0.3">
      <c r="A5666" s="1" t="s">
        <v>42</v>
      </c>
      <c r="B5666" s="1" t="s">
        <v>5</v>
      </c>
      <c r="C5666" s="1" t="s">
        <v>2796</v>
      </c>
      <c r="D5666" s="3" t="s">
        <v>5480</v>
      </c>
      <c r="E5666" s="2">
        <v>44568.469166666669</v>
      </c>
    </row>
    <row r="5667" spans="1:5" ht="33" customHeight="1" x14ac:dyDescent="0.3">
      <c r="A5667" s="1" t="s">
        <v>4</v>
      </c>
      <c r="B5667" s="1" t="s">
        <v>5</v>
      </c>
      <c r="C5667" s="1" t="s">
        <v>2796</v>
      </c>
      <c r="D5667" s="3" t="s">
        <v>5481</v>
      </c>
      <c r="E5667" s="2">
        <v>44568.474039351851</v>
      </c>
    </row>
    <row r="5668" spans="1:5" ht="33" customHeight="1" x14ac:dyDescent="0.3">
      <c r="A5668" s="1" t="s">
        <v>4</v>
      </c>
      <c r="B5668" s="1" t="s">
        <v>5</v>
      </c>
      <c r="C5668" s="1" t="s">
        <v>2796</v>
      </c>
      <c r="D5668" s="3" t="s">
        <v>5482</v>
      </c>
      <c r="E5668" s="2">
        <v>44568.475104166668</v>
      </c>
    </row>
    <row r="5669" spans="1:5" ht="33" customHeight="1" x14ac:dyDescent="0.3">
      <c r="A5669" s="1" t="s">
        <v>4</v>
      </c>
      <c r="B5669" s="1" t="s">
        <v>5</v>
      </c>
      <c r="C5669" s="1" t="s">
        <v>2796</v>
      </c>
      <c r="D5669" s="3" t="s">
        <v>5483</v>
      </c>
      <c r="E5669" s="2">
        <v>44568.477372685185</v>
      </c>
    </row>
    <row r="5670" spans="1:5" ht="33" customHeight="1" x14ac:dyDescent="0.3">
      <c r="A5670" s="1" t="s">
        <v>4</v>
      </c>
      <c r="B5670" s="1" t="s">
        <v>5</v>
      </c>
      <c r="C5670" s="1" t="s">
        <v>2796</v>
      </c>
      <c r="D5670" s="3" t="s">
        <v>5484</v>
      </c>
      <c r="E5670" s="2">
        <v>44568.477372685185</v>
      </c>
    </row>
    <row r="5671" spans="1:5" ht="33" customHeight="1" x14ac:dyDescent="0.3">
      <c r="A5671" s="1" t="s">
        <v>4</v>
      </c>
      <c r="B5671" s="1" t="s">
        <v>5</v>
      </c>
      <c r="C5671" s="1" t="s">
        <v>2796</v>
      </c>
      <c r="D5671" s="3" t="s">
        <v>5485</v>
      </c>
      <c r="E5671" s="2">
        <v>44568.486770833333</v>
      </c>
    </row>
    <row r="5672" spans="1:5" ht="33" customHeight="1" x14ac:dyDescent="0.3">
      <c r="A5672" s="1" t="s">
        <v>9</v>
      </c>
      <c r="B5672" s="1" t="s">
        <v>5</v>
      </c>
      <c r="C5672" s="1" t="s">
        <v>2796</v>
      </c>
      <c r="D5672" s="3" t="s">
        <v>5486</v>
      </c>
      <c r="E5672" s="2">
        <v>44568.488923611112</v>
      </c>
    </row>
    <row r="5673" spans="1:5" ht="33" customHeight="1" x14ac:dyDescent="0.3">
      <c r="A5673" s="1" t="s">
        <v>23</v>
      </c>
      <c r="B5673" s="1" t="s">
        <v>5</v>
      </c>
      <c r="C5673" s="1" t="s">
        <v>2796</v>
      </c>
      <c r="D5673" s="3" t="s">
        <v>5487</v>
      </c>
      <c r="E5673" s="2">
        <v>44568.491574074076</v>
      </c>
    </row>
    <row r="5674" spans="1:5" ht="33" customHeight="1" x14ac:dyDescent="0.3">
      <c r="A5674" s="1" t="s">
        <v>9</v>
      </c>
      <c r="B5674" s="1" t="s">
        <v>13</v>
      </c>
      <c r="C5674" s="1" t="s">
        <v>2796</v>
      </c>
      <c r="D5674" s="3" t="s">
        <v>5488</v>
      </c>
      <c r="E5674" s="2">
        <v>44568.487928240742</v>
      </c>
    </row>
    <row r="5675" spans="1:5" ht="33" customHeight="1" x14ac:dyDescent="0.3">
      <c r="A5675" s="1" t="s">
        <v>4</v>
      </c>
      <c r="B5675" s="1" t="s">
        <v>5</v>
      </c>
      <c r="C5675" s="1" t="s">
        <v>2796</v>
      </c>
      <c r="D5675" s="3" t="s">
        <v>5489</v>
      </c>
      <c r="E5675" s="2">
        <v>44568.495509259257</v>
      </c>
    </row>
    <row r="5676" spans="1:5" ht="33" customHeight="1" x14ac:dyDescent="0.3">
      <c r="A5676" s="1" t="s">
        <v>4</v>
      </c>
      <c r="B5676" s="1" t="s">
        <v>5</v>
      </c>
      <c r="C5676" s="1" t="s">
        <v>2796</v>
      </c>
      <c r="D5676" s="3" t="s">
        <v>5490</v>
      </c>
      <c r="E5676" s="2">
        <v>44568.497604166667</v>
      </c>
    </row>
    <row r="5677" spans="1:5" ht="33" customHeight="1" x14ac:dyDescent="0.3">
      <c r="A5677" s="1" t="s">
        <v>4</v>
      </c>
      <c r="B5677" s="1" t="s">
        <v>5</v>
      </c>
      <c r="C5677" s="1" t="s">
        <v>2796</v>
      </c>
      <c r="D5677" s="3" t="s">
        <v>5491</v>
      </c>
      <c r="E5677" s="2">
        <v>44568.504641203705</v>
      </c>
    </row>
    <row r="5678" spans="1:5" ht="33" customHeight="1" x14ac:dyDescent="0.3">
      <c r="A5678" s="1" t="s">
        <v>4</v>
      </c>
      <c r="B5678" s="1" t="s">
        <v>5</v>
      </c>
      <c r="C5678" s="1" t="s">
        <v>2796</v>
      </c>
      <c r="D5678" s="3" t="s">
        <v>5492</v>
      </c>
      <c r="E5678" s="2">
        <v>44568.505983796298</v>
      </c>
    </row>
    <row r="5679" spans="1:5" ht="33" customHeight="1" x14ac:dyDescent="0.3">
      <c r="A5679" s="1" t="s">
        <v>4</v>
      </c>
      <c r="B5679" s="1" t="s">
        <v>5</v>
      </c>
      <c r="C5679" s="1" t="s">
        <v>2796</v>
      </c>
      <c r="D5679" s="3" t="s">
        <v>5493</v>
      </c>
      <c r="E5679" s="2">
        <v>44568.50677083333</v>
      </c>
    </row>
    <row r="5680" spans="1:5" ht="33" customHeight="1" x14ac:dyDescent="0.3">
      <c r="A5680" s="1" t="s">
        <v>7</v>
      </c>
      <c r="B5680" s="1" t="s">
        <v>5</v>
      </c>
      <c r="C5680" s="1" t="s">
        <v>2796</v>
      </c>
      <c r="D5680" s="3" t="e" cm="1">
        <f t="array" ref="D5680">- Salary and compensation structure - tax efficient
- paid for unused annual leave or extending number of annual leave carry forward
- medical Insurance - Coverage to be extended and could have no Co-pay for parents
- additional benefits for long terms employees</f>
        <v>#NAME?</v>
      </c>
      <c r="E5680" s="2">
        <v>44568.507361111115</v>
      </c>
    </row>
    <row r="5681" spans="1:5" ht="33" customHeight="1" x14ac:dyDescent="0.3">
      <c r="A5681" s="1" t="s">
        <v>9</v>
      </c>
      <c r="B5681" s="1" t="s">
        <v>5</v>
      </c>
      <c r="C5681" s="1" t="s">
        <v>2796</v>
      </c>
      <c r="D5681" s="3" t="s">
        <v>5494</v>
      </c>
      <c r="E5681" s="2">
        <v>44568.512025462966</v>
      </c>
    </row>
    <row r="5682" spans="1:5" ht="33" customHeight="1" x14ac:dyDescent="0.3">
      <c r="A5682" s="1" t="s">
        <v>9</v>
      </c>
      <c r="B5682" s="1" t="s">
        <v>5</v>
      </c>
      <c r="C5682" s="1" t="s">
        <v>2796</v>
      </c>
      <c r="D5682" s="3" t="s">
        <v>5495</v>
      </c>
      <c r="E5682" s="2">
        <v>44568.515081018515</v>
      </c>
    </row>
    <row r="5683" spans="1:5" ht="33" customHeight="1" x14ac:dyDescent="0.3">
      <c r="A5683" s="1" t="s">
        <v>4</v>
      </c>
      <c r="B5683" s="1" t="s">
        <v>5</v>
      </c>
      <c r="C5683" s="1" t="s">
        <v>2796</v>
      </c>
      <c r="D5683" s="3" t="s">
        <v>5496</v>
      </c>
      <c r="E5683" s="2">
        <v>44568.516342592593</v>
      </c>
    </row>
    <row r="5684" spans="1:5" ht="33" customHeight="1" x14ac:dyDescent="0.3">
      <c r="A5684" s="1" t="s">
        <v>9</v>
      </c>
      <c r="B5684" s="1" t="s">
        <v>5</v>
      </c>
      <c r="C5684" s="1" t="s">
        <v>2796</v>
      </c>
      <c r="D5684" s="3" t="s">
        <v>5497</v>
      </c>
      <c r="E5684" s="2">
        <v>44568.517916666664</v>
      </c>
    </row>
    <row r="5685" spans="1:5" ht="33" customHeight="1" x14ac:dyDescent="0.3">
      <c r="A5685" s="1" t="s">
        <v>4</v>
      </c>
      <c r="B5685" s="1" t="s">
        <v>5</v>
      </c>
      <c r="C5685" s="1" t="s">
        <v>2796</v>
      </c>
      <c r="D5685" s="3" t="s">
        <v>5498</v>
      </c>
      <c r="E5685" s="2">
        <v>44568.518472222226</v>
      </c>
    </row>
    <row r="5686" spans="1:5" ht="33" customHeight="1" x14ac:dyDescent="0.3">
      <c r="A5686" s="1" t="s">
        <v>4</v>
      </c>
      <c r="B5686" s="1" t="s">
        <v>5</v>
      </c>
      <c r="C5686" s="1" t="s">
        <v>2796</v>
      </c>
      <c r="D5686" s="3" t="s">
        <v>5499</v>
      </c>
      <c r="E5686" s="2">
        <v>44568.53020833333</v>
      </c>
    </row>
    <row r="5687" spans="1:5" ht="33" customHeight="1" x14ac:dyDescent="0.3">
      <c r="A5687" s="1" t="s">
        <v>17</v>
      </c>
      <c r="B5687" s="1" t="s">
        <v>5</v>
      </c>
      <c r="C5687" s="1" t="s">
        <v>2796</v>
      </c>
      <c r="D5687" s="3" t="s">
        <v>5500</v>
      </c>
      <c r="E5687" s="2">
        <v>44568.531400462962</v>
      </c>
    </row>
    <row r="5688" spans="1:5" ht="33" customHeight="1" x14ac:dyDescent="0.3">
      <c r="A5688" s="1" t="s">
        <v>4</v>
      </c>
      <c r="B5688" s="1" t="s">
        <v>5</v>
      </c>
      <c r="C5688" s="1" t="s">
        <v>2796</v>
      </c>
      <c r="D5688" s="3" t="s">
        <v>5501</v>
      </c>
      <c r="E5688" s="2">
        <v>44568.532453703701</v>
      </c>
    </row>
    <row r="5689" spans="1:5" ht="33" customHeight="1" x14ac:dyDescent="0.3">
      <c r="A5689" s="1" t="s">
        <v>11</v>
      </c>
      <c r="B5689" s="1" t="s">
        <v>5</v>
      </c>
      <c r="C5689" s="1" t="s">
        <v>2796</v>
      </c>
      <c r="D5689" s="3" t="s">
        <v>5502</v>
      </c>
      <c r="E5689" s="2">
        <v>44568.53434027778</v>
      </c>
    </row>
    <row r="5690" spans="1:5" ht="33" customHeight="1" x14ac:dyDescent="0.3">
      <c r="A5690" s="1" t="s">
        <v>9</v>
      </c>
      <c r="B5690" s="1" t="s">
        <v>5</v>
      </c>
      <c r="C5690" s="1" t="s">
        <v>2796</v>
      </c>
      <c r="D5690" s="3" t="s">
        <v>5503</v>
      </c>
      <c r="E5690" s="2">
        <v>44568.539386574077</v>
      </c>
    </row>
    <row r="5691" spans="1:5" ht="33" customHeight="1" x14ac:dyDescent="0.3">
      <c r="A5691" s="1" t="s">
        <v>48</v>
      </c>
      <c r="B5691" s="1" t="s">
        <v>5</v>
      </c>
      <c r="C5691" s="1" t="s">
        <v>2796</v>
      </c>
      <c r="D5691" s="3" t="s">
        <v>5504</v>
      </c>
      <c r="E5691" s="2">
        <v>44568.543020833335</v>
      </c>
    </row>
    <row r="5692" spans="1:5" ht="33" customHeight="1" x14ac:dyDescent="0.3">
      <c r="A5692" s="1" t="s">
        <v>11</v>
      </c>
      <c r="B5692" s="1" t="s">
        <v>5</v>
      </c>
      <c r="C5692" s="1" t="s">
        <v>2796</v>
      </c>
      <c r="D5692" s="3" t="s">
        <v>5505</v>
      </c>
      <c r="E5692" s="2">
        <v>44568.545856481483</v>
      </c>
    </row>
    <row r="5693" spans="1:5" ht="33" customHeight="1" x14ac:dyDescent="0.3">
      <c r="A5693" s="1" t="s">
        <v>9</v>
      </c>
      <c r="B5693" s="1" t="s">
        <v>5</v>
      </c>
      <c r="C5693" s="1" t="s">
        <v>2796</v>
      </c>
      <c r="D5693" s="3" t="s">
        <v>5506</v>
      </c>
      <c r="E5693" s="2">
        <v>44568.54855324074</v>
      </c>
    </row>
    <row r="5694" spans="1:5" ht="33" customHeight="1" x14ac:dyDescent="0.3">
      <c r="A5694" s="1" t="s">
        <v>4</v>
      </c>
      <c r="B5694" s="1" t="s">
        <v>5</v>
      </c>
      <c r="C5694" s="1" t="s">
        <v>2796</v>
      </c>
      <c r="D5694" s="3" t="s">
        <v>5507</v>
      </c>
      <c r="E5694" s="2">
        <v>44568.549583333333</v>
      </c>
    </row>
    <row r="5695" spans="1:5" ht="33" customHeight="1" x14ac:dyDescent="0.3">
      <c r="A5695" s="1" t="s">
        <v>4</v>
      </c>
      <c r="B5695" s="1" t="s">
        <v>5</v>
      </c>
      <c r="C5695" s="1" t="s">
        <v>2796</v>
      </c>
      <c r="D5695" s="3" t="s">
        <v>5508</v>
      </c>
      <c r="E5695" s="2">
        <v>44568.55028935185</v>
      </c>
    </row>
    <row r="5696" spans="1:5" ht="33" customHeight="1" x14ac:dyDescent="0.3">
      <c r="A5696" s="1" t="s">
        <v>7</v>
      </c>
      <c r="B5696" s="1" t="s">
        <v>5</v>
      </c>
      <c r="C5696" s="1" t="s">
        <v>2796</v>
      </c>
      <c r="D5696" s="3" t="s">
        <v>5509</v>
      </c>
      <c r="E5696" s="2">
        <v>44568.552546296298</v>
      </c>
    </row>
    <row r="5697" spans="1:5" ht="33" customHeight="1" x14ac:dyDescent="0.3">
      <c r="A5697" s="1" t="s">
        <v>17</v>
      </c>
      <c r="B5697" s="1" t="s">
        <v>5</v>
      </c>
      <c r="C5697" s="1" t="s">
        <v>2796</v>
      </c>
      <c r="D5697" s="3" t="s">
        <v>5510</v>
      </c>
      <c r="E5697" s="2">
        <v>44568.559398148151</v>
      </c>
    </row>
    <row r="5698" spans="1:5" ht="33" customHeight="1" x14ac:dyDescent="0.3">
      <c r="A5698" s="1" t="s">
        <v>4</v>
      </c>
      <c r="B5698" s="1" t="s">
        <v>5</v>
      </c>
      <c r="C5698" s="1" t="s">
        <v>2796</v>
      </c>
      <c r="D5698" s="3" t="s">
        <v>5511</v>
      </c>
      <c r="E5698" s="2">
        <v>44568.560057870367</v>
      </c>
    </row>
    <row r="5699" spans="1:5" ht="33" customHeight="1" x14ac:dyDescent="0.3">
      <c r="A5699" s="1" t="s">
        <v>42</v>
      </c>
      <c r="B5699" s="1" t="s">
        <v>5</v>
      </c>
      <c r="C5699" s="1" t="s">
        <v>2796</v>
      </c>
      <c r="D5699" s="3" t="s">
        <v>5512</v>
      </c>
      <c r="E5699" s="2">
        <v>44568.56591435185</v>
      </c>
    </row>
    <row r="5700" spans="1:5" ht="33" customHeight="1" x14ac:dyDescent="0.3">
      <c r="A5700" s="1" t="s">
        <v>9</v>
      </c>
      <c r="B5700" s="1" t="s">
        <v>5</v>
      </c>
      <c r="C5700" s="1" t="s">
        <v>2796</v>
      </c>
      <c r="D5700" s="3" t="s">
        <v>5513</v>
      </c>
      <c r="E5700" s="2">
        <v>44568.567199074074</v>
      </c>
    </row>
    <row r="5701" spans="1:5" ht="33" customHeight="1" x14ac:dyDescent="0.3">
      <c r="A5701" s="1" t="s">
        <v>4</v>
      </c>
      <c r="B5701" s="1" t="s">
        <v>5</v>
      </c>
      <c r="C5701" s="1" t="s">
        <v>2796</v>
      </c>
      <c r="D5701" s="3" t="s">
        <v>5514</v>
      </c>
      <c r="E5701" s="2">
        <v>44568.567465277774</v>
      </c>
    </row>
    <row r="5702" spans="1:5" ht="33" customHeight="1" x14ac:dyDescent="0.3">
      <c r="A5702" s="1" t="s">
        <v>64</v>
      </c>
      <c r="B5702" s="1" t="s">
        <v>5</v>
      </c>
      <c r="C5702" s="1" t="s">
        <v>2796</v>
      </c>
      <c r="D5702" s="3" t="s">
        <v>5515</v>
      </c>
      <c r="E5702" s="2">
        <v>44568.568402777775</v>
      </c>
    </row>
    <row r="5703" spans="1:5" ht="33" customHeight="1" x14ac:dyDescent="0.3">
      <c r="A5703" s="1" t="s">
        <v>11</v>
      </c>
      <c r="B5703" s="1" t="s">
        <v>5</v>
      </c>
      <c r="C5703" s="1" t="s">
        <v>2796</v>
      </c>
      <c r="D5703" s="3" t="s">
        <v>5516</v>
      </c>
      <c r="E5703" s="2">
        <v>44568.569502314815</v>
      </c>
    </row>
    <row r="5704" spans="1:5" ht="33" customHeight="1" x14ac:dyDescent="0.3">
      <c r="A5704" s="1" t="s">
        <v>4</v>
      </c>
      <c r="B5704" s="1" t="s">
        <v>5</v>
      </c>
      <c r="C5704" s="1" t="s">
        <v>2796</v>
      </c>
      <c r="D5704" s="3" t="s">
        <v>5517</v>
      </c>
      <c r="E5704" s="2">
        <v>44568.569652777776</v>
      </c>
    </row>
    <row r="5705" spans="1:5" ht="33" customHeight="1" x14ac:dyDescent="0.3">
      <c r="A5705" s="1" t="s">
        <v>48</v>
      </c>
      <c r="B5705" s="1" t="s">
        <v>5</v>
      </c>
      <c r="C5705" s="1" t="s">
        <v>2796</v>
      </c>
      <c r="D5705" s="3" t="s">
        <v>5518</v>
      </c>
      <c r="E5705" s="2">
        <v>44568.575416666667</v>
      </c>
    </row>
    <row r="5706" spans="1:5" ht="33" customHeight="1" x14ac:dyDescent="0.3">
      <c r="A5706" s="1" t="s">
        <v>4</v>
      </c>
      <c r="B5706" s="1" t="s">
        <v>5</v>
      </c>
      <c r="C5706" s="1" t="s">
        <v>2796</v>
      </c>
      <c r="D5706" s="3" t="s">
        <v>5519</v>
      </c>
      <c r="E5706" s="2">
        <v>44568.575949074075</v>
      </c>
    </row>
    <row r="5707" spans="1:5" ht="33" customHeight="1" x14ac:dyDescent="0.3">
      <c r="A5707" s="1" t="s">
        <v>11</v>
      </c>
      <c r="B5707" s="1" t="s">
        <v>5</v>
      </c>
      <c r="C5707" s="1" t="s">
        <v>2796</v>
      </c>
      <c r="D5707" s="3" t="s">
        <v>5520</v>
      </c>
      <c r="E5707" s="2">
        <v>44568.581203703703</v>
      </c>
    </row>
    <row r="5708" spans="1:5" ht="33" customHeight="1" x14ac:dyDescent="0.3">
      <c r="A5708" s="1" t="s">
        <v>23</v>
      </c>
      <c r="B5708" s="1" t="s">
        <v>5</v>
      </c>
      <c r="C5708" s="1" t="s">
        <v>2796</v>
      </c>
      <c r="D5708" s="3" t="s">
        <v>5521</v>
      </c>
      <c r="E5708" s="2">
        <v>44568.582268518519</v>
      </c>
    </row>
    <row r="5709" spans="1:5" ht="33" customHeight="1" x14ac:dyDescent="0.3">
      <c r="A5709" s="1" t="s">
        <v>9</v>
      </c>
      <c r="B5709" s="1" t="s">
        <v>5</v>
      </c>
      <c r="C5709" s="1" t="s">
        <v>2796</v>
      </c>
      <c r="D5709" s="3" t="s">
        <v>5522</v>
      </c>
      <c r="E5709" s="2">
        <v>44568.583599537036</v>
      </c>
    </row>
    <row r="5710" spans="1:5" ht="33" customHeight="1" x14ac:dyDescent="0.3">
      <c r="A5710" s="1" t="s">
        <v>9</v>
      </c>
      <c r="B5710" s="1" t="s">
        <v>5</v>
      </c>
      <c r="C5710" s="1" t="s">
        <v>2796</v>
      </c>
      <c r="D5710" s="3" t="s">
        <v>5523</v>
      </c>
      <c r="E5710" s="2">
        <v>44568.588194444441</v>
      </c>
    </row>
    <row r="5711" spans="1:5" ht="33" customHeight="1" x14ac:dyDescent="0.3">
      <c r="A5711" s="1" t="s">
        <v>9</v>
      </c>
      <c r="B5711" s="1" t="s">
        <v>5</v>
      </c>
      <c r="C5711" s="1" t="s">
        <v>2796</v>
      </c>
      <c r="D5711" s="3" t="s">
        <v>5524</v>
      </c>
      <c r="E5711" s="2">
        <v>44568.591979166667</v>
      </c>
    </row>
    <row r="5712" spans="1:5" ht="33" customHeight="1" x14ac:dyDescent="0.3">
      <c r="A5712" s="1" t="s">
        <v>23</v>
      </c>
      <c r="B5712" s="1" t="s">
        <v>5</v>
      </c>
      <c r="C5712" s="1" t="s">
        <v>2796</v>
      </c>
      <c r="D5712" s="3" t="s">
        <v>5525</v>
      </c>
      <c r="E5712" s="2">
        <v>44568.595462962963</v>
      </c>
    </row>
    <row r="5713" spans="1:5" ht="33" customHeight="1" x14ac:dyDescent="0.3">
      <c r="A5713" s="1" t="s">
        <v>9</v>
      </c>
      <c r="B5713" s="1" t="s">
        <v>5</v>
      </c>
      <c r="C5713" s="1" t="s">
        <v>2796</v>
      </c>
      <c r="D5713" s="3" t="s">
        <v>5526</v>
      </c>
      <c r="E5713" s="2">
        <v>44568.598043981481</v>
      </c>
    </row>
    <row r="5714" spans="1:5" ht="33" customHeight="1" x14ac:dyDescent="0.3">
      <c r="A5714" s="1" t="s">
        <v>4</v>
      </c>
      <c r="B5714" s="1" t="s">
        <v>5</v>
      </c>
      <c r="C5714" s="1" t="s">
        <v>2796</v>
      </c>
      <c r="D5714" s="3" t="s">
        <v>5527</v>
      </c>
      <c r="E5714" s="2">
        <v>44568.599305555559</v>
      </c>
    </row>
    <row r="5715" spans="1:5" ht="33" customHeight="1" x14ac:dyDescent="0.3">
      <c r="A5715" s="1" t="s">
        <v>42</v>
      </c>
      <c r="B5715" s="1" t="s">
        <v>5</v>
      </c>
      <c r="C5715" s="1" t="s">
        <v>2796</v>
      </c>
      <c r="D5715" s="3" t="s">
        <v>5528</v>
      </c>
      <c r="E5715" s="2">
        <v>44568.605555555558</v>
      </c>
    </row>
    <row r="5716" spans="1:5" ht="33" customHeight="1" x14ac:dyDescent="0.3">
      <c r="A5716" s="1" t="s">
        <v>9</v>
      </c>
      <c r="B5716" s="1" t="s">
        <v>5</v>
      </c>
      <c r="C5716" s="1" t="s">
        <v>2796</v>
      </c>
      <c r="D5716" s="3" t="s">
        <v>5529</v>
      </c>
      <c r="E5716" s="2">
        <v>44568.60864583333</v>
      </c>
    </row>
    <row r="5717" spans="1:5" ht="33" customHeight="1" x14ac:dyDescent="0.3">
      <c r="A5717" s="1" t="s">
        <v>4</v>
      </c>
      <c r="B5717" s="1" t="s">
        <v>5</v>
      </c>
      <c r="C5717" s="1" t="s">
        <v>2796</v>
      </c>
      <c r="D5717" s="3" t="s">
        <v>5530</v>
      </c>
      <c r="E5717" s="2">
        <v>44568.609837962962</v>
      </c>
    </row>
    <row r="5718" spans="1:5" ht="33" customHeight="1" x14ac:dyDescent="0.3">
      <c r="A5718" s="1" t="s">
        <v>42</v>
      </c>
      <c r="B5718" s="1" t="s">
        <v>5</v>
      </c>
      <c r="C5718" s="1" t="s">
        <v>2796</v>
      </c>
      <c r="D5718" s="3" t="s">
        <v>5531</v>
      </c>
      <c r="E5718" s="2">
        <v>44568.610347222224</v>
      </c>
    </row>
    <row r="5719" spans="1:5" ht="33" customHeight="1" x14ac:dyDescent="0.3">
      <c r="A5719" s="1" t="s">
        <v>9</v>
      </c>
      <c r="B5719" s="1" t="s">
        <v>5</v>
      </c>
      <c r="C5719" s="1" t="s">
        <v>2796</v>
      </c>
      <c r="D5719" s="3" t="s">
        <v>5532</v>
      </c>
      <c r="E5719" s="2">
        <v>44568.611122685186</v>
      </c>
    </row>
    <row r="5720" spans="1:5" ht="33" customHeight="1" x14ac:dyDescent="0.3">
      <c r="A5720" s="1" t="s">
        <v>23</v>
      </c>
      <c r="B5720" s="1" t="s">
        <v>5</v>
      </c>
      <c r="C5720" s="1" t="s">
        <v>2796</v>
      </c>
      <c r="D5720" s="3" t="s">
        <v>5533</v>
      </c>
      <c r="E5720" s="2">
        <v>44568.616203703707</v>
      </c>
    </row>
    <row r="5721" spans="1:5" ht="33" customHeight="1" x14ac:dyDescent="0.3">
      <c r="A5721" s="1" t="s">
        <v>9</v>
      </c>
      <c r="B5721" s="1" t="s">
        <v>5</v>
      </c>
      <c r="C5721" s="1" t="s">
        <v>2796</v>
      </c>
      <c r="D5721" s="3" t="s">
        <v>5534</v>
      </c>
      <c r="E5721" s="2">
        <v>44568.623923611114</v>
      </c>
    </row>
    <row r="5722" spans="1:5" ht="33" customHeight="1" x14ac:dyDescent="0.3">
      <c r="A5722" s="1" t="s">
        <v>17</v>
      </c>
      <c r="B5722" s="1" t="s">
        <v>5</v>
      </c>
      <c r="C5722" s="1" t="s">
        <v>2796</v>
      </c>
      <c r="D5722" s="3" t="s">
        <v>5535</v>
      </c>
      <c r="E5722" s="2">
        <v>44568.627743055556</v>
      </c>
    </row>
    <row r="5723" spans="1:5" ht="33" customHeight="1" x14ac:dyDescent="0.3">
      <c r="A5723" s="1" t="s">
        <v>4</v>
      </c>
      <c r="B5723" s="1" t="s">
        <v>5</v>
      </c>
      <c r="C5723" s="1" t="s">
        <v>2796</v>
      </c>
      <c r="D5723" s="3" t="s">
        <v>5536</v>
      </c>
      <c r="E5723" s="2">
        <v>44568.628993055558</v>
      </c>
    </row>
    <row r="5724" spans="1:5" ht="33" customHeight="1" x14ac:dyDescent="0.3">
      <c r="A5724" s="1" t="s">
        <v>4</v>
      </c>
      <c r="B5724" s="1" t="s">
        <v>5</v>
      </c>
      <c r="C5724" s="1" t="s">
        <v>2796</v>
      </c>
      <c r="D5724" s="3" t="s">
        <v>5537</v>
      </c>
      <c r="E5724" s="2">
        <v>44568.631712962961</v>
      </c>
    </row>
    <row r="5725" spans="1:5" ht="33" customHeight="1" x14ac:dyDescent="0.3">
      <c r="A5725" s="1" t="s">
        <v>4</v>
      </c>
      <c r="B5725" s="1" t="s">
        <v>5</v>
      </c>
      <c r="C5725" s="1" t="s">
        <v>2796</v>
      </c>
      <c r="D5725" s="3" t="s">
        <v>5538</v>
      </c>
      <c r="E5725" s="2">
        <v>44568.639363425929</v>
      </c>
    </row>
    <row r="5726" spans="1:5" ht="33" customHeight="1" x14ac:dyDescent="0.3">
      <c r="A5726" s="1" t="s">
        <v>4</v>
      </c>
      <c r="B5726" s="1" t="s">
        <v>5</v>
      </c>
      <c r="C5726" s="1" t="s">
        <v>2796</v>
      </c>
      <c r="D5726" s="3" t="s">
        <v>5539</v>
      </c>
      <c r="E5726" s="2">
        <v>44568.640856481485</v>
      </c>
    </row>
    <row r="5727" spans="1:5" ht="33" customHeight="1" x14ac:dyDescent="0.3">
      <c r="A5727" s="1" t="s">
        <v>4</v>
      </c>
      <c r="B5727" s="1" t="s">
        <v>5</v>
      </c>
      <c r="C5727" s="1" t="s">
        <v>2796</v>
      </c>
      <c r="D5727" s="3" t="s">
        <v>5540</v>
      </c>
      <c r="E5727" s="2">
        <v>44568.642997685187</v>
      </c>
    </row>
    <row r="5728" spans="1:5" ht="33" customHeight="1" x14ac:dyDescent="0.3">
      <c r="A5728" s="1" t="s">
        <v>23</v>
      </c>
      <c r="B5728" s="1" t="s">
        <v>5</v>
      </c>
      <c r="C5728" s="1" t="s">
        <v>2796</v>
      </c>
      <c r="D5728" s="3" t="s">
        <v>5541</v>
      </c>
      <c r="E5728" s="2">
        <v>44568.648078703707</v>
      </c>
    </row>
    <row r="5729" spans="1:5" ht="33" customHeight="1" x14ac:dyDescent="0.3">
      <c r="A5729" s="1" t="s">
        <v>48</v>
      </c>
      <c r="B5729" s="1" t="s">
        <v>5</v>
      </c>
      <c r="C5729" s="1" t="s">
        <v>2796</v>
      </c>
      <c r="D5729" s="3" t="s">
        <v>5542</v>
      </c>
      <c r="E5729" s="2">
        <v>44568.653067129628</v>
      </c>
    </row>
    <row r="5730" spans="1:5" ht="33" customHeight="1" x14ac:dyDescent="0.3">
      <c r="A5730" s="1" t="s">
        <v>7</v>
      </c>
      <c r="B5730" s="1" t="s">
        <v>5</v>
      </c>
      <c r="C5730" s="1" t="s">
        <v>2796</v>
      </c>
      <c r="D5730" s="3" t="s">
        <v>5543</v>
      </c>
      <c r="E5730" s="2">
        <v>44568.685613425929</v>
      </c>
    </row>
    <row r="5731" spans="1:5" ht="33" customHeight="1" x14ac:dyDescent="0.3">
      <c r="A5731" s="1" t="s">
        <v>11</v>
      </c>
      <c r="B5731" s="1" t="s">
        <v>5</v>
      </c>
      <c r="C5731" s="1" t="s">
        <v>2796</v>
      </c>
      <c r="D5731" s="3" t="s">
        <v>5544</v>
      </c>
      <c r="E5731" s="2">
        <v>44568.685798611114</v>
      </c>
    </row>
    <row r="5732" spans="1:5" ht="33" customHeight="1" x14ac:dyDescent="0.3">
      <c r="A5732" s="1" t="s">
        <v>9</v>
      </c>
      <c r="B5732" s="1" t="s">
        <v>30</v>
      </c>
      <c r="C5732" s="1" t="s">
        <v>2796</v>
      </c>
      <c r="D5732" s="3" t="s">
        <v>5545</v>
      </c>
      <c r="E5732" s="2">
        <v>44568.699513888889</v>
      </c>
    </row>
    <row r="5733" spans="1:5" ht="33" customHeight="1" x14ac:dyDescent="0.3">
      <c r="A5733" s="1" t="s">
        <v>11</v>
      </c>
      <c r="B5733" s="1" t="s">
        <v>1438</v>
      </c>
      <c r="C5733" s="1" t="s">
        <v>2796</v>
      </c>
      <c r="D5733" s="3" t="s">
        <v>5546</v>
      </c>
      <c r="E5733" s="2">
        <v>44568.720682870371</v>
      </c>
    </row>
    <row r="5734" spans="1:5" ht="33" customHeight="1" x14ac:dyDescent="0.3">
      <c r="A5734" s="1" t="s">
        <v>23</v>
      </c>
      <c r="B5734" s="1" t="s">
        <v>1438</v>
      </c>
      <c r="C5734" s="1" t="s">
        <v>2796</v>
      </c>
      <c r="D5734" s="3" t="s">
        <v>5547</v>
      </c>
      <c r="E5734" s="2">
        <v>44568.72215277778</v>
      </c>
    </row>
    <row r="5735" spans="1:5" ht="33" customHeight="1" x14ac:dyDescent="0.3">
      <c r="A5735" s="1" t="s">
        <v>23</v>
      </c>
      <c r="B5735" s="1" t="s">
        <v>1438</v>
      </c>
      <c r="C5735" s="1" t="s">
        <v>2796</v>
      </c>
      <c r="D5735" s="3" t="s">
        <v>5548</v>
      </c>
      <c r="E5735" s="2">
        <v>44568.722569444442</v>
      </c>
    </row>
    <row r="5736" spans="1:5" ht="33" customHeight="1" x14ac:dyDescent="0.3">
      <c r="A5736" s="1" t="s">
        <v>23</v>
      </c>
      <c r="B5736" s="1" t="s">
        <v>1438</v>
      </c>
      <c r="C5736" s="1" t="s">
        <v>2796</v>
      </c>
      <c r="D5736" s="3" t="s">
        <v>5549</v>
      </c>
      <c r="E5736" s="2">
        <v>44568.723252314812</v>
      </c>
    </row>
    <row r="5737" spans="1:5" ht="33" customHeight="1" x14ac:dyDescent="0.3">
      <c r="A5737" s="1" t="s">
        <v>9</v>
      </c>
      <c r="B5737" s="1" t="s">
        <v>1438</v>
      </c>
      <c r="C5737" s="1" t="s">
        <v>2796</v>
      </c>
      <c r="D5737" s="3" t="s">
        <v>5550</v>
      </c>
      <c r="E5737" s="2">
        <v>44568.724907407406</v>
      </c>
    </row>
    <row r="5738" spans="1:5" ht="33" customHeight="1" x14ac:dyDescent="0.3">
      <c r="A5738" s="1" t="s">
        <v>42</v>
      </c>
      <c r="B5738" s="1" t="s">
        <v>1438</v>
      </c>
      <c r="C5738" s="1" t="s">
        <v>2796</v>
      </c>
      <c r="D5738" s="3" t="s">
        <v>5551</v>
      </c>
      <c r="E5738" s="2">
        <v>44568.724953703706</v>
      </c>
    </row>
    <row r="5739" spans="1:5" ht="33" customHeight="1" x14ac:dyDescent="0.3">
      <c r="A5739" s="1" t="s">
        <v>4</v>
      </c>
      <c r="B5739" s="1" t="s">
        <v>5</v>
      </c>
      <c r="C5739" s="1" t="s">
        <v>2796</v>
      </c>
      <c r="D5739" s="3" t="s">
        <v>5552</v>
      </c>
      <c r="E5739" s="2">
        <v>44568.726747685185</v>
      </c>
    </row>
    <row r="5740" spans="1:5" ht="33" customHeight="1" x14ac:dyDescent="0.3">
      <c r="A5740" s="1" t="s">
        <v>11</v>
      </c>
      <c r="B5740" s="1" t="s">
        <v>1438</v>
      </c>
      <c r="C5740" s="1" t="s">
        <v>2796</v>
      </c>
      <c r="D5740" s="3" t="s">
        <v>5553</v>
      </c>
      <c r="E5740" s="2">
        <v>44568.727592592593</v>
      </c>
    </row>
    <row r="5741" spans="1:5" ht="33" customHeight="1" x14ac:dyDescent="0.3">
      <c r="A5741" s="1" t="s">
        <v>9</v>
      </c>
      <c r="B5741" s="1" t="s">
        <v>1438</v>
      </c>
      <c r="C5741" s="1" t="s">
        <v>2796</v>
      </c>
      <c r="D5741" s="3" t="s">
        <v>5554</v>
      </c>
      <c r="E5741" s="2">
        <v>44568.728125000001</v>
      </c>
    </row>
    <row r="5742" spans="1:5" ht="33" customHeight="1" x14ac:dyDescent="0.3">
      <c r="A5742" s="1" t="s">
        <v>11</v>
      </c>
      <c r="B5742" s="1" t="s">
        <v>1438</v>
      </c>
      <c r="C5742" s="1" t="s">
        <v>2796</v>
      </c>
      <c r="D5742" s="3" t="e" cm="1">
        <f t="array" ref="D5742">- Four weeks of vacation (maybe it could be splitted, not taking the whole Four weeks together)
- lunch Allowance</f>
        <v>#NAME?</v>
      </c>
      <c r="E5742" s="2">
        <v>44568.729629629626</v>
      </c>
    </row>
    <row r="5743" spans="1:5" ht="33" customHeight="1" x14ac:dyDescent="0.3">
      <c r="A5743" s="1" t="s">
        <v>17</v>
      </c>
      <c r="B5743" s="1" t="s">
        <v>1438</v>
      </c>
      <c r="C5743" s="1" t="s">
        <v>2796</v>
      </c>
      <c r="D5743" s="3" t="s">
        <v>5555</v>
      </c>
      <c r="E5743" s="2">
        <v>44568.72896990741</v>
      </c>
    </row>
    <row r="5744" spans="1:5" ht="33" customHeight="1" x14ac:dyDescent="0.3">
      <c r="A5744" s="1" t="s">
        <v>11</v>
      </c>
      <c r="B5744" s="1" t="s">
        <v>1438</v>
      </c>
      <c r="C5744" s="1" t="s">
        <v>2796</v>
      </c>
      <c r="D5744" s="3" t="s">
        <v>5556</v>
      </c>
      <c r="E5744" s="2">
        <v>44568.737337962964</v>
      </c>
    </row>
    <row r="5745" spans="1:5" ht="33" customHeight="1" x14ac:dyDescent="0.3">
      <c r="A5745" s="1" t="s">
        <v>11</v>
      </c>
      <c r="B5745" s="1" t="s">
        <v>1438</v>
      </c>
      <c r="C5745" s="1" t="s">
        <v>2796</v>
      </c>
      <c r="D5745" s="3" t="s">
        <v>5557</v>
      </c>
      <c r="E5745" s="2">
        <v>44568.737407407411</v>
      </c>
    </row>
    <row r="5746" spans="1:5" ht="33" customHeight="1" x14ac:dyDescent="0.3">
      <c r="A5746" s="1" t="s">
        <v>17</v>
      </c>
      <c r="B5746" s="1" t="s">
        <v>1438</v>
      </c>
      <c r="C5746" s="1" t="s">
        <v>2796</v>
      </c>
      <c r="D5746" s="3" t="s">
        <v>5558</v>
      </c>
      <c r="E5746" s="2">
        <v>44568.740520833337</v>
      </c>
    </row>
    <row r="5747" spans="1:5" ht="33" customHeight="1" x14ac:dyDescent="0.3">
      <c r="A5747" s="1" t="s">
        <v>11</v>
      </c>
      <c r="B5747" s="1" t="s">
        <v>1438</v>
      </c>
      <c r="C5747" s="1" t="s">
        <v>2796</v>
      </c>
      <c r="D5747" s="3" t="s">
        <v>5559</v>
      </c>
      <c r="E5747" s="2">
        <v>44568.745405092595</v>
      </c>
    </row>
    <row r="5748" spans="1:5" ht="33" customHeight="1" x14ac:dyDescent="0.3">
      <c r="A5748" s="1" t="s">
        <v>9</v>
      </c>
      <c r="B5748" s="1" t="s">
        <v>1438</v>
      </c>
      <c r="C5748" s="1" t="s">
        <v>2796</v>
      </c>
      <c r="D5748" s="3" t="s">
        <v>5560</v>
      </c>
      <c r="E5748" s="2">
        <v>44568.746990740743</v>
      </c>
    </row>
    <row r="5749" spans="1:5" ht="33" customHeight="1" x14ac:dyDescent="0.3">
      <c r="A5749" s="1" t="s">
        <v>23</v>
      </c>
      <c r="B5749" s="1" t="s">
        <v>5</v>
      </c>
      <c r="C5749" s="1" t="s">
        <v>2796</v>
      </c>
      <c r="D5749" s="3" t="s">
        <v>5561</v>
      </c>
      <c r="E5749" s="2">
        <v>44568.747060185182</v>
      </c>
    </row>
    <row r="5750" spans="1:5" ht="33" customHeight="1" x14ac:dyDescent="0.3">
      <c r="A5750" s="1" t="s">
        <v>11</v>
      </c>
      <c r="B5750" s="1" t="s">
        <v>1438</v>
      </c>
      <c r="C5750" s="1" t="s">
        <v>2796</v>
      </c>
      <c r="D5750" s="3" t="s">
        <v>5562</v>
      </c>
      <c r="E5750" s="2">
        <v>44568.752962962964</v>
      </c>
    </row>
    <row r="5751" spans="1:5" ht="33" customHeight="1" x14ac:dyDescent="0.3">
      <c r="A5751" s="1" t="s">
        <v>11</v>
      </c>
      <c r="B5751" s="1" t="s">
        <v>1438</v>
      </c>
      <c r="C5751" s="1" t="s">
        <v>2796</v>
      </c>
      <c r="D5751" s="3" t="s">
        <v>5563</v>
      </c>
      <c r="E5751" s="2">
        <v>44568.754861111112</v>
      </c>
    </row>
    <row r="5752" spans="1:5" ht="33" customHeight="1" x14ac:dyDescent="0.3">
      <c r="A5752" s="1" t="s">
        <v>4</v>
      </c>
      <c r="B5752" s="1" t="s">
        <v>1438</v>
      </c>
      <c r="C5752" s="1" t="s">
        <v>2796</v>
      </c>
      <c r="D5752" s="3" t="s">
        <v>5564</v>
      </c>
      <c r="E5752" s="2">
        <v>44568.757789351854</v>
      </c>
    </row>
    <row r="5753" spans="1:5" ht="33" customHeight="1" x14ac:dyDescent="0.3">
      <c r="A5753" s="1" t="s">
        <v>48</v>
      </c>
      <c r="B5753" s="1" t="s">
        <v>5</v>
      </c>
      <c r="C5753" s="1" t="s">
        <v>2796</v>
      </c>
      <c r="D5753" s="3" t="s">
        <v>5565</v>
      </c>
      <c r="E5753" s="2">
        <v>44568.758761574078</v>
      </c>
    </row>
    <row r="5754" spans="1:5" ht="33" customHeight="1" x14ac:dyDescent="0.3">
      <c r="A5754" s="1" t="s">
        <v>11</v>
      </c>
      <c r="B5754" s="1" t="s">
        <v>5</v>
      </c>
      <c r="C5754" s="1" t="s">
        <v>2796</v>
      </c>
      <c r="D5754" s="3" t="s">
        <v>5566</v>
      </c>
      <c r="E5754" s="2">
        <v>44568.762384259258</v>
      </c>
    </row>
    <row r="5755" spans="1:5" ht="33" customHeight="1" x14ac:dyDescent="0.3">
      <c r="A5755" s="1" t="s">
        <v>23</v>
      </c>
      <c r="B5755" s="1" t="s">
        <v>1438</v>
      </c>
      <c r="C5755" s="1" t="s">
        <v>2796</v>
      </c>
      <c r="D5755" s="3" t="s">
        <v>5567</v>
      </c>
      <c r="E5755" s="2">
        <v>44568.762708333335</v>
      </c>
    </row>
    <row r="5756" spans="1:5" ht="33" customHeight="1" x14ac:dyDescent="0.3">
      <c r="A5756" s="1" t="s">
        <v>42</v>
      </c>
      <c r="B5756" s="1" t="s">
        <v>1438</v>
      </c>
      <c r="C5756" s="1" t="s">
        <v>2796</v>
      </c>
      <c r="D5756" s="3" t="s">
        <v>5568</v>
      </c>
      <c r="E5756" s="2">
        <v>44568.767118055555</v>
      </c>
    </row>
    <row r="5757" spans="1:5" ht="33" customHeight="1" x14ac:dyDescent="0.3">
      <c r="A5757" s="1" t="s">
        <v>17</v>
      </c>
      <c r="B5757" s="1" t="s">
        <v>1438</v>
      </c>
      <c r="C5757" s="1" t="s">
        <v>2796</v>
      </c>
      <c r="D5757" s="3" t="s">
        <v>5569</v>
      </c>
      <c r="E5757" s="2">
        <v>44568.767962962964</v>
      </c>
    </row>
    <row r="5758" spans="1:5" ht="33" customHeight="1" x14ac:dyDescent="0.3">
      <c r="A5758" s="1" t="s">
        <v>11</v>
      </c>
      <c r="B5758" s="1" t="s">
        <v>1438</v>
      </c>
      <c r="C5758" s="1" t="s">
        <v>2796</v>
      </c>
      <c r="D5758" s="3" t="s">
        <v>5570</v>
      </c>
      <c r="E5758" s="2">
        <v>44568.769375000003</v>
      </c>
    </row>
    <row r="5759" spans="1:5" ht="33" customHeight="1" x14ac:dyDescent="0.3">
      <c r="A5759" s="1" t="s">
        <v>4</v>
      </c>
      <c r="B5759" s="1" t="s">
        <v>5</v>
      </c>
      <c r="C5759" s="1" t="s">
        <v>2796</v>
      </c>
      <c r="D5759" s="3" t="s">
        <v>5571</v>
      </c>
      <c r="E5759" s="2">
        <v>44568.771180555559</v>
      </c>
    </row>
    <row r="5760" spans="1:5" ht="33" customHeight="1" x14ac:dyDescent="0.3">
      <c r="A5760" s="1" t="s">
        <v>42</v>
      </c>
      <c r="B5760" s="1" t="s">
        <v>1438</v>
      </c>
      <c r="C5760" s="1" t="s">
        <v>2796</v>
      </c>
      <c r="D5760" s="3" t="s">
        <v>5572</v>
      </c>
      <c r="E5760" s="2">
        <v>44568.804837962962</v>
      </c>
    </row>
    <row r="5761" spans="1:5" ht="33" customHeight="1" x14ac:dyDescent="0.3">
      <c r="A5761" s="1" t="s">
        <v>9</v>
      </c>
      <c r="B5761" s="1" t="s">
        <v>1438</v>
      </c>
      <c r="C5761" s="1" t="s">
        <v>2796</v>
      </c>
      <c r="D5761" s="3" t="s">
        <v>5573</v>
      </c>
      <c r="E5761" s="2">
        <v>44568.814780092594</v>
      </c>
    </row>
    <row r="5762" spans="1:5" ht="33" customHeight="1" x14ac:dyDescent="0.3">
      <c r="A5762" s="1" t="s">
        <v>11</v>
      </c>
      <c r="B5762" s="1" t="s">
        <v>1438</v>
      </c>
      <c r="C5762" s="1" t="s">
        <v>2796</v>
      </c>
      <c r="D5762" s="3" t="s">
        <v>5574</v>
      </c>
      <c r="E5762" s="2">
        <v>44568.815613425926</v>
      </c>
    </row>
    <row r="5763" spans="1:5" ht="33" customHeight="1" x14ac:dyDescent="0.3">
      <c r="A5763" s="1" t="s">
        <v>9</v>
      </c>
      <c r="B5763" s="1" t="s">
        <v>1438</v>
      </c>
      <c r="C5763" s="1" t="s">
        <v>2796</v>
      </c>
      <c r="D5763" s="3" t="s">
        <v>5575</v>
      </c>
      <c r="E5763" s="2">
        <v>44568.815763888888</v>
      </c>
    </row>
    <row r="5764" spans="1:5" ht="33" customHeight="1" x14ac:dyDescent="0.3">
      <c r="A5764" s="1" t="s">
        <v>64</v>
      </c>
      <c r="B5764" s="1" t="s">
        <v>1438</v>
      </c>
      <c r="C5764" s="1" t="s">
        <v>2796</v>
      </c>
      <c r="D5764" s="3" t="s">
        <v>5576</v>
      </c>
      <c r="E5764" s="2">
        <v>44568.816851851851</v>
      </c>
    </row>
    <row r="5765" spans="1:5" ht="33" customHeight="1" x14ac:dyDescent="0.3">
      <c r="A5765" s="1" t="s">
        <v>9</v>
      </c>
      <c r="B5765" s="1" t="s">
        <v>1438</v>
      </c>
      <c r="C5765" s="1" t="s">
        <v>2796</v>
      </c>
      <c r="D5765" s="3" t="s">
        <v>5577</v>
      </c>
      <c r="E5765" s="2">
        <v>44568.818761574075</v>
      </c>
    </row>
    <row r="5766" spans="1:5" ht="33" customHeight="1" x14ac:dyDescent="0.3">
      <c r="A5766" s="1" t="s">
        <v>4</v>
      </c>
      <c r="B5766" s="1" t="s">
        <v>1438</v>
      </c>
      <c r="C5766" s="1" t="s">
        <v>2796</v>
      </c>
      <c r="D5766" s="3" t="s">
        <v>5578</v>
      </c>
      <c r="E5766" s="2">
        <v>44568.839143518519</v>
      </c>
    </row>
    <row r="5767" spans="1:5" ht="33" customHeight="1" x14ac:dyDescent="0.3">
      <c r="A5767" s="1" t="s">
        <v>9</v>
      </c>
      <c r="B5767" s="1" t="s">
        <v>1438</v>
      </c>
      <c r="C5767" s="1" t="s">
        <v>2796</v>
      </c>
      <c r="D5767" s="3" t="s">
        <v>5579</v>
      </c>
      <c r="E5767" s="2">
        <v>44568.843842592592</v>
      </c>
    </row>
    <row r="5768" spans="1:5" ht="33" customHeight="1" x14ac:dyDescent="0.3">
      <c r="A5768" s="1" t="s">
        <v>4</v>
      </c>
      <c r="B5768" s="1" t="s">
        <v>1438</v>
      </c>
      <c r="C5768" s="1" t="s">
        <v>2796</v>
      </c>
      <c r="D5768" s="3" t="s">
        <v>5580</v>
      </c>
      <c r="E5768" s="2">
        <v>44568.84578703704</v>
      </c>
    </row>
    <row r="5769" spans="1:5" ht="33" customHeight="1" x14ac:dyDescent="0.3">
      <c r="A5769" s="1" t="s">
        <v>17</v>
      </c>
      <c r="B5769" s="1" t="s">
        <v>1438</v>
      </c>
      <c r="C5769" s="1" t="s">
        <v>2796</v>
      </c>
      <c r="D5769" s="3" t="s">
        <v>5581</v>
      </c>
      <c r="E5769" s="2">
        <v>44568.853564814817</v>
      </c>
    </row>
    <row r="5770" spans="1:5" ht="33" customHeight="1" x14ac:dyDescent="0.3">
      <c r="A5770" s="1" t="s">
        <v>4</v>
      </c>
      <c r="B5770" s="1" t="s">
        <v>1438</v>
      </c>
      <c r="C5770" s="1" t="s">
        <v>2796</v>
      </c>
      <c r="D5770" s="3" t="s">
        <v>5582</v>
      </c>
      <c r="E5770" s="2">
        <v>44568.85465277778</v>
      </c>
    </row>
    <row r="5771" spans="1:5" ht="33" customHeight="1" x14ac:dyDescent="0.3">
      <c r="A5771" s="1" t="s">
        <v>4</v>
      </c>
      <c r="B5771" s="1" t="s">
        <v>1438</v>
      </c>
      <c r="C5771" s="1" t="s">
        <v>2796</v>
      </c>
      <c r="D5771" s="3" t="s">
        <v>5583</v>
      </c>
      <c r="E5771" s="2">
        <v>44568.854710648149</v>
      </c>
    </row>
    <row r="5772" spans="1:5" ht="33" customHeight="1" x14ac:dyDescent="0.3">
      <c r="A5772" s="1" t="s">
        <v>9</v>
      </c>
      <c r="B5772" s="1" t="s">
        <v>1438</v>
      </c>
      <c r="C5772" s="1" t="s">
        <v>2796</v>
      </c>
      <c r="D5772" s="3" t="s">
        <v>5584</v>
      </c>
      <c r="E5772" s="2">
        <v>44568.865324074075</v>
      </c>
    </row>
    <row r="5773" spans="1:5" ht="33" customHeight="1" x14ac:dyDescent="0.3">
      <c r="A5773" s="1" t="s">
        <v>9</v>
      </c>
      <c r="B5773" s="1" t="s">
        <v>1438</v>
      </c>
      <c r="C5773" s="1" t="s">
        <v>2796</v>
      </c>
      <c r="D5773" s="3" t="s">
        <v>5585</v>
      </c>
      <c r="E5773" s="2">
        <v>44568.868321759262</v>
      </c>
    </row>
    <row r="5774" spans="1:5" ht="33" customHeight="1" x14ac:dyDescent="0.3">
      <c r="A5774" s="1" t="s">
        <v>9</v>
      </c>
      <c r="B5774" s="1" t="s">
        <v>1438</v>
      </c>
      <c r="C5774" s="1" t="s">
        <v>2796</v>
      </c>
      <c r="D5774" s="3" t="s">
        <v>5586</v>
      </c>
      <c r="E5774" s="2">
        <v>44568.870486111111</v>
      </c>
    </row>
    <row r="5775" spans="1:5" ht="33" customHeight="1" x14ac:dyDescent="0.3">
      <c r="A5775" s="1" t="s">
        <v>23</v>
      </c>
      <c r="B5775" s="1" t="s">
        <v>1438</v>
      </c>
      <c r="C5775" s="1" t="s">
        <v>2796</v>
      </c>
      <c r="D5775" s="3" t="s">
        <v>5587</v>
      </c>
      <c r="E5775" s="2">
        <v>44568.964201388888</v>
      </c>
    </row>
    <row r="5776" spans="1:5" ht="33" customHeight="1" x14ac:dyDescent="0.3">
      <c r="A5776" s="1" t="s">
        <v>9</v>
      </c>
      <c r="B5776" s="1" t="s">
        <v>5</v>
      </c>
      <c r="C5776" s="1" t="s">
        <v>2796</v>
      </c>
      <c r="D5776" s="3" t="s">
        <v>5588</v>
      </c>
      <c r="E5776" s="2">
        <v>44569.201099537036</v>
      </c>
    </row>
    <row r="5777" spans="1:5" ht="33" customHeight="1" x14ac:dyDescent="0.3">
      <c r="A5777" s="1" t="s">
        <v>42</v>
      </c>
      <c r="B5777" s="1" t="s">
        <v>13</v>
      </c>
      <c r="C5777" s="1" t="s">
        <v>2796</v>
      </c>
      <c r="D5777" s="3" t="s">
        <v>5589</v>
      </c>
      <c r="E5777" s="2">
        <v>44569.235393518517</v>
      </c>
    </row>
    <row r="5778" spans="1:5" ht="33" customHeight="1" x14ac:dyDescent="0.3">
      <c r="A5778" s="1" t="s">
        <v>64</v>
      </c>
      <c r="B5778" s="1" t="s">
        <v>5</v>
      </c>
      <c r="C5778" s="1" t="s">
        <v>2796</v>
      </c>
      <c r="D5778" s="3" t="s">
        <v>5590</v>
      </c>
      <c r="E5778" s="2">
        <v>44569.298194444447</v>
      </c>
    </row>
    <row r="5779" spans="1:5" ht="33" customHeight="1" x14ac:dyDescent="0.3">
      <c r="A5779" s="1" t="s">
        <v>4</v>
      </c>
      <c r="B5779" s="1" t="s">
        <v>5</v>
      </c>
      <c r="C5779" s="1" t="s">
        <v>2796</v>
      </c>
      <c r="D5779" s="3" t="s">
        <v>5591</v>
      </c>
      <c r="E5779" s="2">
        <v>44569.309039351851</v>
      </c>
    </row>
    <row r="5780" spans="1:5" ht="33" customHeight="1" x14ac:dyDescent="0.3">
      <c r="A5780" s="1" t="s">
        <v>4</v>
      </c>
      <c r="B5780" s="1" t="s">
        <v>5</v>
      </c>
      <c r="C5780" s="1" t="s">
        <v>2796</v>
      </c>
      <c r="D5780" s="3" t="e" cm="1">
        <f t="array" ref="D5780">- while Considering new recruitments and setting the new pay scales, organization must consider pay corrections for the existing employees to reduce disparities in pay scales at same Levels amongst the existing and newly hired resources
- organization need to consider in each appraisal cycle to evaluate / compare industry wide pay scales</f>
        <v>#NAME?</v>
      </c>
      <c r="E5780" s="2">
        <v>44569.48505787037</v>
      </c>
    </row>
    <row r="5781" spans="1:5" ht="33" customHeight="1" x14ac:dyDescent="0.3">
      <c r="A5781" s="1" t="s">
        <v>4</v>
      </c>
      <c r="B5781" s="1" t="s">
        <v>5</v>
      </c>
      <c r="C5781" s="1" t="s">
        <v>2796</v>
      </c>
      <c r="D5781" s="3" t="s">
        <v>5592</v>
      </c>
      <c r="E5781" s="2">
        <v>44569.492766203701</v>
      </c>
    </row>
    <row r="5782" spans="1:5" ht="33" customHeight="1" x14ac:dyDescent="0.3">
      <c r="A5782" s="1" t="s">
        <v>7</v>
      </c>
      <c r="B5782" s="1" t="s">
        <v>5</v>
      </c>
      <c r="C5782" s="1" t="s">
        <v>2796</v>
      </c>
      <c r="D5782" s="3" t="s">
        <v>5593</v>
      </c>
      <c r="E5782" s="2">
        <v>44569.516145833331</v>
      </c>
    </row>
    <row r="5783" spans="1:5" ht="33" customHeight="1" x14ac:dyDescent="0.3">
      <c r="A5783" s="1" t="s">
        <v>9</v>
      </c>
      <c r="B5783" s="1" t="s">
        <v>5</v>
      </c>
      <c r="C5783" s="1" t="s">
        <v>2796</v>
      </c>
      <c r="D5783" s="3" t="s">
        <v>5594</v>
      </c>
      <c r="E5783" s="2">
        <v>44569.542326388888</v>
      </c>
    </row>
    <row r="5784" spans="1:5" ht="33" customHeight="1" x14ac:dyDescent="0.3">
      <c r="A5784" s="1" t="s">
        <v>4</v>
      </c>
      <c r="B5784" s="1" t="s">
        <v>5</v>
      </c>
      <c r="C5784" s="1" t="s">
        <v>2796</v>
      </c>
      <c r="D5784" s="3" t="s">
        <v>5595</v>
      </c>
      <c r="E5784" s="2">
        <v>44569.546377314815</v>
      </c>
    </row>
    <row r="5785" spans="1:5" ht="33" customHeight="1" x14ac:dyDescent="0.3">
      <c r="A5785" s="1" t="s">
        <v>4</v>
      </c>
      <c r="B5785" s="1" t="s">
        <v>5</v>
      </c>
      <c r="C5785" s="1" t="s">
        <v>2796</v>
      </c>
      <c r="D5785" s="3" t="s">
        <v>5596</v>
      </c>
      <c r="E5785" s="2">
        <v>44569.65552083333</v>
      </c>
    </row>
    <row r="5786" spans="1:5" ht="33" customHeight="1" x14ac:dyDescent="0.3">
      <c r="A5786" s="1" t="s">
        <v>11</v>
      </c>
      <c r="B5786" s="1" t="s">
        <v>5</v>
      </c>
      <c r="C5786" s="1" t="s">
        <v>2796</v>
      </c>
      <c r="D5786" s="3" t="s">
        <v>5597</v>
      </c>
      <c r="E5786" s="2">
        <v>44569.657268518517</v>
      </c>
    </row>
    <row r="5787" spans="1:5" ht="33" customHeight="1" x14ac:dyDescent="0.3">
      <c r="A5787" s="1" t="s">
        <v>4</v>
      </c>
      <c r="B5787" s="1" t="s">
        <v>5</v>
      </c>
      <c r="C5787" s="1" t="s">
        <v>2796</v>
      </c>
      <c r="D5787" s="3" t="s">
        <v>5598</v>
      </c>
      <c r="E5787" s="2">
        <v>44569.730914351851</v>
      </c>
    </row>
    <row r="5788" spans="1:5" ht="33" customHeight="1" x14ac:dyDescent="0.3">
      <c r="A5788" s="1" t="s">
        <v>17</v>
      </c>
      <c r="B5788" s="1" t="s">
        <v>1438</v>
      </c>
      <c r="C5788" s="1" t="s">
        <v>2796</v>
      </c>
      <c r="D5788" s="3" t="s">
        <v>5599</v>
      </c>
      <c r="E5788" s="2">
        <v>44569.937615740739</v>
      </c>
    </row>
    <row r="5789" spans="1:5" ht="33" customHeight="1" x14ac:dyDescent="0.3">
      <c r="A5789" s="1" t="s">
        <v>17</v>
      </c>
      <c r="B5789" s="1" t="s">
        <v>5</v>
      </c>
      <c r="C5789" s="1" t="s">
        <v>2796</v>
      </c>
      <c r="D5789" s="3" t="s">
        <v>5600</v>
      </c>
      <c r="E5789" s="2">
        <v>44570.186076388891</v>
      </c>
    </row>
    <row r="5790" spans="1:5" ht="33" customHeight="1" x14ac:dyDescent="0.3">
      <c r="A5790" s="1" t="s">
        <v>4</v>
      </c>
      <c r="B5790" s="1" t="s">
        <v>5</v>
      </c>
      <c r="C5790" s="1" t="s">
        <v>2796</v>
      </c>
      <c r="D5790" s="3" t="s">
        <v>5601</v>
      </c>
      <c r="E5790" s="2">
        <v>44570.256111111114</v>
      </c>
    </row>
    <row r="5791" spans="1:5" ht="33" customHeight="1" x14ac:dyDescent="0.3">
      <c r="A5791" s="1" t="s">
        <v>23</v>
      </c>
      <c r="B5791" s="1" t="s">
        <v>5</v>
      </c>
      <c r="C5791" s="1" t="s">
        <v>2796</v>
      </c>
      <c r="D5791" s="3" t="s">
        <v>5602</v>
      </c>
      <c r="E5791" s="2">
        <v>44570.313333333332</v>
      </c>
    </row>
    <row r="5792" spans="1:5" ht="33" customHeight="1" x14ac:dyDescent="0.3">
      <c r="A5792" s="1" t="s">
        <v>42</v>
      </c>
      <c r="B5792" s="1" t="s">
        <v>5</v>
      </c>
      <c r="C5792" s="1" t="s">
        <v>2796</v>
      </c>
      <c r="D5792" s="3" t="s">
        <v>5603</v>
      </c>
      <c r="E5792" s="2">
        <v>44570.330370370371</v>
      </c>
    </row>
    <row r="5793" spans="1:5" ht="33" customHeight="1" x14ac:dyDescent="0.3">
      <c r="A5793" s="1" t="s">
        <v>23</v>
      </c>
      <c r="B5793" s="1" t="s">
        <v>5</v>
      </c>
      <c r="C5793" s="1" t="s">
        <v>2796</v>
      </c>
      <c r="D5793" s="3" t="s">
        <v>5604</v>
      </c>
      <c r="E5793" s="2">
        <v>44570.343958333331</v>
      </c>
    </row>
    <row r="5794" spans="1:5" ht="33" customHeight="1" x14ac:dyDescent="0.3">
      <c r="A5794" s="1" t="s">
        <v>4</v>
      </c>
      <c r="B5794" s="1" t="s">
        <v>5</v>
      </c>
      <c r="C5794" s="1" t="s">
        <v>2796</v>
      </c>
      <c r="D5794" s="3" t="s">
        <v>5605</v>
      </c>
      <c r="E5794" s="2">
        <v>44570.367418981485</v>
      </c>
    </row>
    <row r="5795" spans="1:5" ht="33" customHeight="1" x14ac:dyDescent="0.3">
      <c r="A5795" s="1" t="s">
        <v>11</v>
      </c>
      <c r="B5795" s="1" t="s">
        <v>5</v>
      </c>
      <c r="C5795" s="1" t="s">
        <v>2796</v>
      </c>
      <c r="D5795" s="3" t="s">
        <v>5606</v>
      </c>
      <c r="E5795" s="2">
        <v>44570.42863425926</v>
      </c>
    </row>
    <row r="5796" spans="1:5" ht="33" customHeight="1" x14ac:dyDescent="0.3">
      <c r="A5796" s="1" t="s">
        <v>4</v>
      </c>
      <c r="B5796" s="1" t="s">
        <v>5</v>
      </c>
      <c r="C5796" s="1" t="s">
        <v>2796</v>
      </c>
      <c r="D5796" s="3" t="s">
        <v>5607</v>
      </c>
      <c r="E5796" s="2">
        <v>44570.445856481485</v>
      </c>
    </row>
    <row r="5797" spans="1:5" ht="33" customHeight="1" x14ac:dyDescent="0.3">
      <c r="A5797" s="1" t="s">
        <v>4</v>
      </c>
      <c r="B5797" s="1" t="s">
        <v>5</v>
      </c>
      <c r="C5797" s="1" t="s">
        <v>2796</v>
      </c>
      <c r="D5797" s="3" t="s">
        <v>5608</v>
      </c>
      <c r="E5797" s="2">
        <v>44570.460833333331</v>
      </c>
    </row>
    <row r="5798" spans="1:5" ht="33" customHeight="1" x14ac:dyDescent="0.3">
      <c r="A5798" s="1" t="s">
        <v>4</v>
      </c>
      <c r="B5798" s="1" t="s">
        <v>5</v>
      </c>
      <c r="C5798" s="1" t="s">
        <v>2796</v>
      </c>
      <c r="D5798" s="3" t="s">
        <v>5609</v>
      </c>
      <c r="E5798" s="2">
        <v>44570.463240740741</v>
      </c>
    </row>
    <row r="5799" spans="1:5" ht="33" customHeight="1" x14ac:dyDescent="0.3">
      <c r="A5799" s="1" t="s">
        <v>42</v>
      </c>
      <c r="B5799" s="1" t="s">
        <v>5</v>
      </c>
      <c r="C5799" s="1" t="s">
        <v>2796</v>
      </c>
      <c r="D5799" s="3" t="s">
        <v>5610</v>
      </c>
      <c r="E5799" s="2">
        <v>44570.46974537037</v>
      </c>
    </row>
    <row r="5800" spans="1:5" ht="33" customHeight="1" x14ac:dyDescent="0.3">
      <c r="A5800" s="1" t="s">
        <v>7</v>
      </c>
      <c r="B5800" s="1" t="s">
        <v>5</v>
      </c>
      <c r="C5800" s="1" t="s">
        <v>2796</v>
      </c>
      <c r="D5800" s="3" t="s">
        <v>5611</v>
      </c>
      <c r="E5800" s="2">
        <v>44570.482418981483</v>
      </c>
    </row>
    <row r="5801" spans="1:5" ht="33" customHeight="1" x14ac:dyDescent="0.3">
      <c r="A5801" s="1" t="s">
        <v>4</v>
      </c>
      <c r="B5801" s="1" t="s">
        <v>5</v>
      </c>
      <c r="C5801" s="1" t="s">
        <v>2796</v>
      </c>
      <c r="D5801" s="3" t="s">
        <v>5612</v>
      </c>
      <c r="E5801" s="2">
        <v>44570.544861111113</v>
      </c>
    </row>
    <row r="5802" spans="1:5" ht="33" customHeight="1" x14ac:dyDescent="0.3">
      <c r="A5802" s="1" t="s">
        <v>9</v>
      </c>
      <c r="B5802" s="1" t="s">
        <v>5</v>
      </c>
      <c r="C5802" s="1" t="s">
        <v>2796</v>
      </c>
      <c r="D5802" s="3" t="s">
        <v>5613</v>
      </c>
      <c r="E5802" s="2">
        <v>44570.600740740738</v>
      </c>
    </row>
    <row r="5803" spans="1:5" ht="33" customHeight="1" x14ac:dyDescent="0.3">
      <c r="A5803" s="1" t="s">
        <v>9</v>
      </c>
      <c r="B5803" s="1" t="s">
        <v>5</v>
      </c>
      <c r="C5803" s="1" t="s">
        <v>2796</v>
      </c>
      <c r="D5803" s="3" t="s">
        <v>5614</v>
      </c>
      <c r="E5803" s="2">
        <v>44570.614155092589</v>
      </c>
    </row>
    <row r="5804" spans="1:5" ht="33" customHeight="1" x14ac:dyDescent="0.3">
      <c r="A5804" s="1" t="s">
        <v>4</v>
      </c>
      <c r="B5804" s="1" t="s">
        <v>5</v>
      </c>
      <c r="C5804" s="1" t="s">
        <v>2796</v>
      </c>
      <c r="D5804" s="3" t="s">
        <v>5615</v>
      </c>
      <c r="E5804" s="2">
        <v>44570.658113425925</v>
      </c>
    </row>
    <row r="5805" spans="1:5" ht="33" customHeight="1" x14ac:dyDescent="0.3">
      <c r="A5805" s="1" t="s">
        <v>48</v>
      </c>
      <c r="B5805" s="1" t="s">
        <v>5</v>
      </c>
      <c r="C5805" s="1" t="s">
        <v>2796</v>
      </c>
      <c r="D5805" s="3" t="s">
        <v>5616</v>
      </c>
      <c r="E5805" s="2">
        <v>44570.671388888892</v>
      </c>
    </row>
    <row r="5806" spans="1:5" ht="33" customHeight="1" x14ac:dyDescent="0.3">
      <c r="A5806" s="1" t="s">
        <v>17</v>
      </c>
      <c r="B5806" s="1" t="s">
        <v>5</v>
      </c>
      <c r="C5806" s="1" t="s">
        <v>2796</v>
      </c>
      <c r="D5806" s="3" t="s">
        <v>5617</v>
      </c>
      <c r="E5806" s="2">
        <v>44570.752708333333</v>
      </c>
    </row>
    <row r="5807" spans="1:5" ht="33" customHeight="1" x14ac:dyDescent="0.3">
      <c r="A5807" s="1" t="s">
        <v>4</v>
      </c>
      <c r="B5807" s="1" t="s">
        <v>5</v>
      </c>
      <c r="C5807" s="1" t="s">
        <v>2796</v>
      </c>
      <c r="D5807" s="3" t="s">
        <v>5618</v>
      </c>
      <c r="E5807" s="2">
        <v>44570.765416666669</v>
      </c>
    </row>
    <row r="5808" spans="1:5" ht="33" customHeight="1" x14ac:dyDescent="0.3">
      <c r="A5808" s="1" t="s">
        <v>9</v>
      </c>
      <c r="B5808" s="1" t="s">
        <v>5</v>
      </c>
      <c r="C5808" s="1" t="s">
        <v>2796</v>
      </c>
      <c r="D5808" s="3" t="s">
        <v>5619</v>
      </c>
      <c r="E5808" s="2">
        <v>44570.77579861111</v>
      </c>
    </row>
    <row r="5809" spans="1:5" ht="33" customHeight="1" x14ac:dyDescent="0.3">
      <c r="A5809" s="1" t="s">
        <v>23</v>
      </c>
      <c r="B5809" s="1" t="s">
        <v>5</v>
      </c>
      <c r="C5809" s="1" t="s">
        <v>2796</v>
      </c>
      <c r="D5809" s="3" t="s">
        <v>5620</v>
      </c>
      <c r="E5809" s="2">
        <v>44570.786400462966</v>
      </c>
    </row>
    <row r="5810" spans="1:5" ht="33" customHeight="1" x14ac:dyDescent="0.3">
      <c r="A5810" s="1" t="s">
        <v>42</v>
      </c>
      <c r="B5810" s="1" t="s">
        <v>5</v>
      </c>
      <c r="C5810" s="1" t="s">
        <v>2796</v>
      </c>
      <c r="D5810" s="3" t="e" cm="1">
        <f t="array" ref="D5810">- Regular market review and appropriate correction to employee salaries
- Caregiver leave for COVID affected family members
- introduce additional FBP components such as Car running expense (Fuel), Food coupons</f>
        <v>#NAME?</v>
      </c>
      <c r="E5810" s="2">
        <v>44570.860555555555</v>
      </c>
    </row>
    <row r="5811" spans="1:5" ht="33" customHeight="1" x14ac:dyDescent="0.3">
      <c r="A5811" s="1" t="s">
        <v>4</v>
      </c>
      <c r="B5811" s="1" t="s">
        <v>5</v>
      </c>
      <c r="C5811" s="1" t="s">
        <v>2796</v>
      </c>
      <c r="D5811" s="3" t="s">
        <v>5621</v>
      </c>
      <c r="E5811" s="2">
        <v>44570.86996527778</v>
      </c>
    </row>
    <row r="5812" spans="1:5" ht="33" customHeight="1" x14ac:dyDescent="0.3">
      <c r="A5812" s="1" t="s">
        <v>293</v>
      </c>
      <c r="B5812" s="1" t="s">
        <v>1931</v>
      </c>
      <c r="C5812" s="1" t="s">
        <v>2796</v>
      </c>
      <c r="D5812" s="3" t="s">
        <v>5622</v>
      </c>
      <c r="E5812" s="2">
        <v>44570.906435185185</v>
      </c>
    </row>
    <row r="5813" spans="1:5" ht="33" customHeight="1" x14ac:dyDescent="0.3">
      <c r="A5813" s="1" t="s">
        <v>9</v>
      </c>
      <c r="B5813" s="1" t="s">
        <v>5</v>
      </c>
      <c r="C5813" s="1" t="s">
        <v>2796</v>
      </c>
      <c r="D5813" s="3" t="s">
        <v>5623</v>
      </c>
      <c r="E5813" s="2">
        <v>44570.92800925926</v>
      </c>
    </row>
    <row r="5814" spans="1:5" ht="33" customHeight="1" x14ac:dyDescent="0.3">
      <c r="A5814" s="1" t="s">
        <v>293</v>
      </c>
      <c r="B5814" s="1" t="s">
        <v>1931</v>
      </c>
      <c r="C5814" s="1" t="s">
        <v>2796</v>
      </c>
      <c r="D5814" s="3" t="s">
        <v>5624</v>
      </c>
      <c r="E5814" s="2">
        <v>44570.93377314815</v>
      </c>
    </row>
    <row r="5815" spans="1:5" ht="33" customHeight="1" x14ac:dyDescent="0.3">
      <c r="A5815" s="1" t="s">
        <v>23</v>
      </c>
      <c r="B5815" s="1" t="s">
        <v>13</v>
      </c>
      <c r="C5815" s="1" t="s">
        <v>2796</v>
      </c>
      <c r="D5815" s="3" t="s">
        <v>5625</v>
      </c>
      <c r="E5815" s="2">
        <v>44571.088182870371</v>
      </c>
    </row>
    <row r="5816" spans="1:5" ht="33" customHeight="1" x14ac:dyDescent="0.3">
      <c r="A5816" s="1" t="s">
        <v>64</v>
      </c>
      <c r="B5816" s="1" t="s">
        <v>13</v>
      </c>
      <c r="C5816" s="1" t="s">
        <v>2796</v>
      </c>
      <c r="D5816" s="3" t="s">
        <v>5626</v>
      </c>
      <c r="E5816" s="2">
        <v>44571.124826388892</v>
      </c>
    </row>
    <row r="5817" spans="1:5" ht="33" customHeight="1" x14ac:dyDescent="0.3">
      <c r="A5817" s="1" t="s">
        <v>11</v>
      </c>
      <c r="B5817" s="1" t="s">
        <v>5</v>
      </c>
      <c r="C5817" s="1" t="s">
        <v>2796</v>
      </c>
      <c r="D5817" s="3" t="s">
        <v>5627</v>
      </c>
      <c r="E5817" s="2">
        <v>44571.125706018516</v>
      </c>
    </row>
    <row r="5818" spans="1:5" ht="33" customHeight="1" x14ac:dyDescent="0.3">
      <c r="A5818" s="1" t="s">
        <v>9</v>
      </c>
      <c r="B5818" s="1" t="s">
        <v>5</v>
      </c>
      <c r="C5818" s="1" t="s">
        <v>2796</v>
      </c>
      <c r="D5818" s="3" t="s">
        <v>5628</v>
      </c>
      <c r="E5818" s="2">
        <v>44571.139340277776</v>
      </c>
    </row>
    <row r="5819" spans="1:5" ht="33" customHeight="1" x14ac:dyDescent="0.3">
      <c r="A5819" s="1" t="s">
        <v>4</v>
      </c>
      <c r="B5819" s="1" t="s">
        <v>5</v>
      </c>
      <c r="C5819" s="1" t="s">
        <v>2796</v>
      </c>
      <c r="D5819" s="3" t="s">
        <v>5629</v>
      </c>
      <c r="E5819" s="2">
        <v>44571.144652777781</v>
      </c>
    </row>
    <row r="5820" spans="1:5" ht="33" customHeight="1" x14ac:dyDescent="0.3">
      <c r="A5820" s="1" t="s">
        <v>48</v>
      </c>
      <c r="B5820" s="1" t="s">
        <v>13</v>
      </c>
      <c r="C5820" s="1" t="s">
        <v>2796</v>
      </c>
      <c r="D5820" s="3" t="s">
        <v>5630</v>
      </c>
      <c r="E5820" s="2">
        <v>44571.152870370373</v>
      </c>
    </row>
    <row r="5821" spans="1:5" ht="33" customHeight="1" x14ac:dyDescent="0.3">
      <c r="A5821" s="1" t="s">
        <v>4</v>
      </c>
      <c r="B5821" s="1" t="s">
        <v>5</v>
      </c>
      <c r="C5821" s="1" t="s">
        <v>2796</v>
      </c>
      <c r="D5821" s="3" t="s">
        <v>5631</v>
      </c>
      <c r="E5821" s="2">
        <v>44571.154722222222</v>
      </c>
    </row>
    <row r="5822" spans="1:5" ht="33" customHeight="1" x14ac:dyDescent="0.3">
      <c r="A5822" s="1" t="s">
        <v>4</v>
      </c>
      <c r="B5822" s="1" t="s">
        <v>13</v>
      </c>
      <c r="C5822" s="1" t="s">
        <v>2796</v>
      </c>
      <c r="D5822" s="3" t="s">
        <v>5632</v>
      </c>
      <c r="E5822" s="2">
        <v>44571.17460648148</v>
      </c>
    </row>
    <row r="5823" spans="1:5" ht="33" customHeight="1" x14ac:dyDescent="0.3">
      <c r="A5823" s="1" t="s">
        <v>42</v>
      </c>
      <c r="B5823" s="1" t="s">
        <v>13</v>
      </c>
      <c r="C5823" s="1" t="s">
        <v>2796</v>
      </c>
      <c r="D5823" s="3" t="s">
        <v>5633</v>
      </c>
      <c r="E5823" s="2">
        <v>44571.175543981481</v>
      </c>
    </row>
    <row r="5824" spans="1:5" ht="33" customHeight="1" x14ac:dyDescent="0.3">
      <c r="A5824" s="1" t="s">
        <v>4</v>
      </c>
      <c r="B5824" s="1" t="s">
        <v>1438</v>
      </c>
      <c r="C5824" s="1" t="s">
        <v>2796</v>
      </c>
      <c r="D5824" s="3" t="s">
        <v>5634</v>
      </c>
      <c r="E5824" s="2">
        <v>44571.19326388889</v>
      </c>
    </row>
    <row r="5825" spans="1:5" ht="33" customHeight="1" x14ac:dyDescent="0.3">
      <c r="A5825" s="1" t="s">
        <v>17</v>
      </c>
      <c r="B5825" s="1" t="s">
        <v>5</v>
      </c>
      <c r="C5825" s="1" t="s">
        <v>2796</v>
      </c>
      <c r="D5825" s="3" t="s">
        <v>5635</v>
      </c>
      <c r="E5825" s="2">
        <v>44571.194861111115</v>
      </c>
    </row>
    <row r="5826" spans="1:5" ht="33" customHeight="1" x14ac:dyDescent="0.3">
      <c r="A5826" s="1" t="s">
        <v>11</v>
      </c>
      <c r="B5826" s="1" t="s">
        <v>5</v>
      </c>
      <c r="C5826" s="1" t="s">
        <v>2796</v>
      </c>
      <c r="D5826" s="3" t="s">
        <v>5636</v>
      </c>
      <c r="E5826" s="2">
        <v>44571.200879629629</v>
      </c>
    </row>
    <row r="5827" spans="1:5" ht="33" customHeight="1" x14ac:dyDescent="0.3">
      <c r="A5827" s="1" t="s">
        <v>9</v>
      </c>
      <c r="B5827" s="1" t="s">
        <v>5</v>
      </c>
      <c r="C5827" s="1" t="s">
        <v>2796</v>
      </c>
      <c r="D5827" s="3" t="s">
        <v>5637</v>
      </c>
      <c r="E5827" s="2">
        <v>44571.213136574072</v>
      </c>
    </row>
    <row r="5828" spans="1:5" ht="33" customHeight="1" x14ac:dyDescent="0.3">
      <c r="A5828" s="1" t="s">
        <v>42</v>
      </c>
      <c r="B5828" s="1" t="s">
        <v>5</v>
      </c>
      <c r="C5828" s="1" t="s">
        <v>2796</v>
      </c>
      <c r="D5828" s="3" t="s">
        <v>5638</v>
      </c>
      <c r="E5828" s="2">
        <v>44571.213460648149</v>
      </c>
    </row>
    <row r="5829" spans="1:5" ht="33" customHeight="1" x14ac:dyDescent="0.3">
      <c r="A5829" s="1" t="s">
        <v>4</v>
      </c>
      <c r="B5829" s="1" t="s">
        <v>5</v>
      </c>
      <c r="C5829" s="1" t="s">
        <v>2796</v>
      </c>
      <c r="D5829" s="3" t="s">
        <v>5639</v>
      </c>
      <c r="E5829" s="2">
        <v>44571.213553240741</v>
      </c>
    </row>
    <row r="5830" spans="1:5" ht="33" customHeight="1" x14ac:dyDescent="0.3">
      <c r="A5830" s="1" t="s">
        <v>11</v>
      </c>
      <c r="B5830" s="1" t="s">
        <v>5</v>
      </c>
      <c r="C5830" s="1" t="s">
        <v>2796</v>
      </c>
      <c r="D5830" s="3" t="s">
        <v>5640</v>
      </c>
      <c r="E5830" s="2">
        <v>44571.214930555558</v>
      </c>
    </row>
    <row r="5831" spans="1:5" ht="33" customHeight="1" x14ac:dyDescent="0.3">
      <c r="A5831" s="1" t="s">
        <v>9</v>
      </c>
      <c r="B5831" s="1" t="s">
        <v>5</v>
      </c>
      <c r="C5831" s="1" t="s">
        <v>2796</v>
      </c>
      <c r="D5831" s="3" t="s">
        <v>5641</v>
      </c>
      <c r="E5831" s="2">
        <v>44571.216458333336</v>
      </c>
    </row>
    <row r="5832" spans="1:5" ht="33" customHeight="1" x14ac:dyDescent="0.3">
      <c r="A5832" s="1" t="s">
        <v>4</v>
      </c>
      <c r="B5832" s="1" t="s">
        <v>5</v>
      </c>
      <c r="C5832" s="1" t="s">
        <v>2796</v>
      </c>
      <c r="D5832" s="3" t="s">
        <v>5642</v>
      </c>
      <c r="E5832" s="2">
        <v>44571.216562499998</v>
      </c>
    </row>
    <row r="5833" spans="1:5" ht="33" customHeight="1" x14ac:dyDescent="0.3">
      <c r="A5833" s="1" t="s">
        <v>48</v>
      </c>
      <c r="B5833" s="1" t="s">
        <v>5</v>
      </c>
      <c r="C5833" s="1" t="s">
        <v>2796</v>
      </c>
      <c r="D5833" s="3" t="s">
        <v>5643</v>
      </c>
      <c r="E5833" s="2">
        <v>44571.220497685186</v>
      </c>
    </row>
    <row r="5834" spans="1:5" ht="33" customHeight="1" x14ac:dyDescent="0.3">
      <c r="A5834" s="1" t="s">
        <v>4</v>
      </c>
      <c r="B5834" s="1" t="s">
        <v>5</v>
      </c>
      <c r="C5834" s="1" t="s">
        <v>2796</v>
      </c>
      <c r="D5834" s="3" t="s">
        <v>5644</v>
      </c>
      <c r="E5834" s="2">
        <v>44571.22146990741</v>
      </c>
    </row>
    <row r="5835" spans="1:5" ht="33" customHeight="1" x14ac:dyDescent="0.3">
      <c r="A5835" s="1" t="s">
        <v>4</v>
      </c>
      <c r="B5835" s="1" t="s">
        <v>5</v>
      </c>
      <c r="C5835" s="1" t="s">
        <v>2796</v>
      </c>
      <c r="D5835" s="3" t="s">
        <v>5645</v>
      </c>
      <c r="E5835" s="2">
        <v>44571.222534722219</v>
      </c>
    </row>
    <row r="5836" spans="1:5" ht="33" customHeight="1" x14ac:dyDescent="0.3">
      <c r="A5836" s="1" t="s">
        <v>9</v>
      </c>
      <c r="B5836" s="1" t="s">
        <v>13</v>
      </c>
      <c r="C5836" s="1" t="s">
        <v>2796</v>
      </c>
      <c r="D5836" s="3" t="s">
        <v>5646</v>
      </c>
      <c r="E5836" s="2">
        <v>44571.223657407405</v>
      </c>
    </row>
    <row r="5837" spans="1:5" ht="33" customHeight="1" x14ac:dyDescent="0.3">
      <c r="A5837" s="1" t="s">
        <v>4</v>
      </c>
      <c r="B5837" s="1" t="s">
        <v>5</v>
      </c>
      <c r="C5837" s="1" t="s">
        <v>2796</v>
      </c>
      <c r="D5837" s="3" t="s">
        <v>5647</v>
      </c>
      <c r="E5837" s="2">
        <v>44571.23369212963</v>
      </c>
    </row>
    <row r="5838" spans="1:5" ht="33" customHeight="1" x14ac:dyDescent="0.3">
      <c r="A5838" s="1" t="s">
        <v>42</v>
      </c>
      <c r="B5838" s="1" t="s">
        <v>5</v>
      </c>
      <c r="C5838" s="1" t="s">
        <v>2796</v>
      </c>
      <c r="D5838" s="3" t="s">
        <v>5648</v>
      </c>
      <c r="E5838" s="2">
        <v>44571.234351851854</v>
      </c>
    </row>
    <row r="5839" spans="1:5" ht="33" customHeight="1" x14ac:dyDescent="0.3">
      <c r="A5839" s="1" t="s">
        <v>11</v>
      </c>
      <c r="B5839" s="1" t="s">
        <v>5</v>
      </c>
      <c r="C5839" s="1" t="s">
        <v>2796</v>
      </c>
      <c r="D5839" s="3" t="s">
        <v>5649</v>
      </c>
      <c r="E5839" s="2">
        <v>44571.235451388886</v>
      </c>
    </row>
    <row r="5840" spans="1:5" ht="33" customHeight="1" x14ac:dyDescent="0.3">
      <c r="A5840" s="1" t="s">
        <v>4</v>
      </c>
      <c r="B5840" s="1" t="s">
        <v>5</v>
      </c>
      <c r="C5840" s="1" t="s">
        <v>2796</v>
      </c>
      <c r="D5840" s="3" t="s">
        <v>5650</v>
      </c>
      <c r="E5840" s="2">
        <v>44571.236041666663</v>
      </c>
    </row>
    <row r="5841" spans="1:5" ht="33" customHeight="1" x14ac:dyDescent="0.3">
      <c r="A5841" s="1" t="s">
        <v>293</v>
      </c>
      <c r="B5841" s="1" t="s">
        <v>1931</v>
      </c>
      <c r="C5841" s="1" t="s">
        <v>2796</v>
      </c>
      <c r="D5841" s="3" t="s">
        <v>5651</v>
      </c>
      <c r="E5841" s="2">
        <v>44571.237118055556</v>
      </c>
    </row>
    <row r="5842" spans="1:5" ht="33" customHeight="1" x14ac:dyDescent="0.3">
      <c r="A5842" s="1" t="s">
        <v>293</v>
      </c>
      <c r="B5842" s="1" t="s">
        <v>1931</v>
      </c>
      <c r="C5842" s="1" t="s">
        <v>2796</v>
      </c>
      <c r="D5842" s="3" t="s">
        <v>5652</v>
      </c>
      <c r="E5842" s="2">
        <v>44571.23773148148</v>
      </c>
    </row>
    <row r="5843" spans="1:5" ht="33" customHeight="1" x14ac:dyDescent="0.3">
      <c r="A5843" s="1" t="s">
        <v>293</v>
      </c>
      <c r="B5843" s="1" t="s">
        <v>1931</v>
      </c>
      <c r="C5843" s="1" t="s">
        <v>2796</v>
      </c>
      <c r="D5843" s="3" t="e" cm="1">
        <f t="array" ref="D5843">- unused SL credits conversion to cash.
- Incentive for employees who have perfect attendance
- additional Allowance for vitamins / medicine</f>
        <v>#NAME?</v>
      </c>
      <c r="E5843" s="2">
        <v>44571.238368055558</v>
      </c>
    </row>
    <row r="5844" spans="1:5" ht="33" customHeight="1" x14ac:dyDescent="0.3">
      <c r="A5844" s="1" t="s">
        <v>293</v>
      </c>
      <c r="B5844" s="1" t="s">
        <v>1931</v>
      </c>
      <c r="C5844" s="1" t="s">
        <v>2796</v>
      </c>
      <c r="D5844" s="3" t="s">
        <v>5653</v>
      </c>
      <c r="E5844" s="2">
        <v>44571.242731481485</v>
      </c>
    </row>
    <row r="5845" spans="1:5" ht="33" customHeight="1" x14ac:dyDescent="0.3">
      <c r="A5845" s="1" t="s">
        <v>293</v>
      </c>
      <c r="B5845" s="1" t="s">
        <v>1931</v>
      </c>
      <c r="C5845" s="1" t="s">
        <v>2796</v>
      </c>
      <c r="D5845" s="3" t="s">
        <v>5654</v>
      </c>
      <c r="E5845" s="2">
        <v>44571.246898148151</v>
      </c>
    </row>
    <row r="5846" spans="1:5" ht="33" customHeight="1" x14ac:dyDescent="0.3">
      <c r="A5846" s="1" t="s">
        <v>23</v>
      </c>
      <c r="B5846" s="1" t="s">
        <v>5</v>
      </c>
      <c r="C5846" s="1" t="s">
        <v>2796</v>
      </c>
      <c r="D5846" s="3" t="s">
        <v>5655</v>
      </c>
      <c r="E5846" s="2">
        <v>44571.252442129633</v>
      </c>
    </row>
    <row r="5847" spans="1:5" ht="33" customHeight="1" x14ac:dyDescent="0.3">
      <c r="A5847" s="1" t="s">
        <v>9</v>
      </c>
      <c r="B5847" s="1" t="s">
        <v>5</v>
      </c>
      <c r="C5847" s="1" t="s">
        <v>2796</v>
      </c>
      <c r="D5847" s="3" t="s">
        <v>5656</v>
      </c>
      <c r="E5847" s="2">
        <v>44571.252916666665</v>
      </c>
    </row>
    <row r="5848" spans="1:5" ht="33" customHeight="1" x14ac:dyDescent="0.3">
      <c r="A5848" s="1" t="s">
        <v>48</v>
      </c>
      <c r="B5848" s="1" t="s">
        <v>5</v>
      </c>
      <c r="C5848" s="1" t="s">
        <v>2796</v>
      </c>
      <c r="D5848" s="3" t="s">
        <v>5657</v>
      </c>
      <c r="E5848" s="2">
        <v>44571.259699074071</v>
      </c>
    </row>
    <row r="5849" spans="1:5" ht="33" customHeight="1" x14ac:dyDescent="0.3">
      <c r="A5849" s="1" t="s">
        <v>11</v>
      </c>
      <c r="B5849" s="1" t="s">
        <v>5</v>
      </c>
      <c r="C5849" s="1" t="s">
        <v>2796</v>
      </c>
      <c r="D5849" s="3" t="e" cm="1">
        <f t="array" ref="D5849">-leave encashment at year end
-annual health checkup for all dependents
-Increase Internet Allowance
-Increase the Hike percentage for long time serving employees</f>
        <v>#NAME?</v>
      </c>
      <c r="E5849" s="2">
        <v>44571.261064814818</v>
      </c>
    </row>
    <row r="5850" spans="1:5" ht="33" customHeight="1" x14ac:dyDescent="0.3">
      <c r="A5850" s="1" t="s">
        <v>7</v>
      </c>
      <c r="B5850" s="1" t="s">
        <v>5</v>
      </c>
      <c r="C5850" s="1" t="s">
        <v>2796</v>
      </c>
      <c r="D5850" s="3" t="s">
        <v>5658</v>
      </c>
      <c r="E5850" s="2">
        <v>44571.261400462965</v>
      </c>
    </row>
    <row r="5851" spans="1:5" ht="33" customHeight="1" x14ac:dyDescent="0.3">
      <c r="A5851" s="1" t="s">
        <v>4</v>
      </c>
      <c r="B5851" s="1" t="s">
        <v>13</v>
      </c>
      <c r="C5851" s="1" t="s">
        <v>2796</v>
      </c>
      <c r="D5851" s="3" t="s">
        <v>5659</v>
      </c>
      <c r="E5851" s="2">
        <v>44571.262974537036</v>
      </c>
    </row>
    <row r="5852" spans="1:5" ht="33" customHeight="1" x14ac:dyDescent="0.3">
      <c r="A5852" s="1" t="s">
        <v>23</v>
      </c>
      <c r="B5852" s="1" t="s">
        <v>5</v>
      </c>
      <c r="C5852" s="1" t="s">
        <v>2796</v>
      </c>
      <c r="D5852" s="3" t="s">
        <v>5660</v>
      </c>
      <c r="E5852" s="2">
        <v>44571.264155092591</v>
      </c>
    </row>
    <row r="5853" spans="1:5" ht="33" customHeight="1" x14ac:dyDescent="0.3">
      <c r="A5853" s="1" t="s">
        <v>9</v>
      </c>
      <c r="B5853" s="1" t="s">
        <v>5</v>
      </c>
      <c r="C5853" s="1" t="s">
        <v>2796</v>
      </c>
      <c r="D5853" s="3" t="s">
        <v>5661</v>
      </c>
      <c r="E5853" s="2">
        <v>44571.265428240738</v>
      </c>
    </row>
    <row r="5854" spans="1:5" ht="33" customHeight="1" x14ac:dyDescent="0.3">
      <c r="A5854" s="1" t="s">
        <v>293</v>
      </c>
      <c r="B5854" s="1" t="s">
        <v>1931</v>
      </c>
      <c r="C5854" s="1" t="s">
        <v>2796</v>
      </c>
      <c r="D5854" s="3" t="s">
        <v>5662</v>
      </c>
      <c r="E5854" s="2">
        <v>44571.268009259256</v>
      </c>
    </row>
    <row r="5855" spans="1:5" ht="33" customHeight="1" x14ac:dyDescent="0.3">
      <c r="A5855" s="1" t="s">
        <v>4</v>
      </c>
      <c r="B5855" s="1" t="s">
        <v>5</v>
      </c>
      <c r="C5855" s="1" t="s">
        <v>2796</v>
      </c>
      <c r="D5855" s="3" t="s">
        <v>5663</v>
      </c>
      <c r="E5855" s="2">
        <v>44571.268391203703</v>
      </c>
    </row>
    <row r="5856" spans="1:5" ht="33" customHeight="1" x14ac:dyDescent="0.3">
      <c r="A5856" s="1" t="s">
        <v>64</v>
      </c>
      <c r="B5856" s="1" t="s">
        <v>5</v>
      </c>
      <c r="C5856" s="1" t="s">
        <v>2796</v>
      </c>
      <c r="D5856" s="3" t="s">
        <v>5664</v>
      </c>
      <c r="E5856" s="2">
        <v>44571.270567129628</v>
      </c>
    </row>
    <row r="5857" spans="1:5" ht="33" customHeight="1" x14ac:dyDescent="0.3">
      <c r="A5857" s="1" t="s">
        <v>293</v>
      </c>
      <c r="B5857" s="1" t="s">
        <v>1931</v>
      </c>
      <c r="C5857" s="1" t="s">
        <v>2796</v>
      </c>
      <c r="D5857" s="3" t="s">
        <v>5665</v>
      </c>
      <c r="E5857" s="2">
        <v>44571.271365740744</v>
      </c>
    </row>
    <row r="5858" spans="1:5" ht="33" customHeight="1" x14ac:dyDescent="0.3">
      <c r="A5858" s="1" t="s">
        <v>9</v>
      </c>
      <c r="B5858" s="1" t="s">
        <v>5</v>
      </c>
      <c r="C5858" s="1" t="s">
        <v>2796</v>
      </c>
      <c r="D5858" s="3" t="s">
        <v>5666</v>
      </c>
      <c r="E5858" s="2">
        <v>44571.272465277776</v>
      </c>
    </row>
    <row r="5859" spans="1:5" ht="33" customHeight="1" x14ac:dyDescent="0.3">
      <c r="A5859" s="1" t="s">
        <v>293</v>
      </c>
      <c r="B5859" s="1" t="s">
        <v>1931</v>
      </c>
      <c r="C5859" s="1" t="s">
        <v>2796</v>
      </c>
      <c r="D5859" s="3" t="s">
        <v>5667</v>
      </c>
      <c r="E5859" s="2">
        <v>44571.273495370369</v>
      </c>
    </row>
    <row r="5860" spans="1:5" ht="33" customHeight="1" x14ac:dyDescent="0.3">
      <c r="A5860" s="1" t="s">
        <v>293</v>
      </c>
      <c r="B5860" s="1" t="s">
        <v>1931</v>
      </c>
      <c r="C5860" s="1" t="s">
        <v>2796</v>
      </c>
      <c r="D5860" s="3" t="s">
        <v>5668</v>
      </c>
      <c r="E5860" s="2">
        <v>44571.275127314817</v>
      </c>
    </row>
    <row r="5861" spans="1:5" ht="33" customHeight="1" x14ac:dyDescent="0.3">
      <c r="A5861" s="1" t="s">
        <v>9</v>
      </c>
      <c r="B5861" s="1" t="s">
        <v>5</v>
      </c>
      <c r="C5861" s="1" t="s">
        <v>2796</v>
      </c>
      <c r="D5861" s="3" t="s">
        <v>5669</v>
      </c>
      <c r="E5861" s="2">
        <v>44571.275671296295</v>
      </c>
    </row>
    <row r="5862" spans="1:5" ht="33" customHeight="1" x14ac:dyDescent="0.3">
      <c r="A5862" s="1" t="s">
        <v>42</v>
      </c>
      <c r="B5862" s="1" t="s">
        <v>5</v>
      </c>
      <c r="C5862" s="1" t="s">
        <v>2796</v>
      </c>
      <c r="D5862" s="3" t="s">
        <v>5670</v>
      </c>
      <c r="E5862" s="2">
        <v>44571.276747685188</v>
      </c>
    </row>
    <row r="5863" spans="1:5" ht="33" customHeight="1" x14ac:dyDescent="0.3">
      <c r="A5863" s="1" t="s">
        <v>42</v>
      </c>
      <c r="B5863" s="1" t="s">
        <v>5</v>
      </c>
      <c r="C5863" s="1" t="s">
        <v>2796</v>
      </c>
      <c r="D5863" s="3" t="s">
        <v>5671</v>
      </c>
      <c r="E5863" s="2">
        <v>44571.276817129627</v>
      </c>
    </row>
    <row r="5864" spans="1:5" ht="33" customHeight="1" x14ac:dyDescent="0.3">
      <c r="A5864" s="1" t="s">
        <v>4</v>
      </c>
      <c r="B5864" s="1" t="s">
        <v>5</v>
      </c>
      <c r="C5864" s="1" t="s">
        <v>2796</v>
      </c>
      <c r="D5864" s="3" t="s">
        <v>5672</v>
      </c>
      <c r="E5864" s="2">
        <v>44571.277222222219</v>
      </c>
    </row>
    <row r="5865" spans="1:5" ht="33" customHeight="1" x14ac:dyDescent="0.3">
      <c r="A5865" s="1" t="s">
        <v>4</v>
      </c>
      <c r="B5865" s="1" t="s">
        <v>5</v>
      </c>
      <c r="C5865" s="1" t="s">
        <v>2796</v>
      </c>
      <c r="D5865" s="3" t="s">
        <v>5673</v>
      </c>
      <c r="E5865" s="2">
        <v>44571.277418981481</v>
      </c>
    </row>
    <row r="5866" spans="1:5" ht="33" customHeight="1" x14ac:dyDescent="0.3">
      <c r="A5866" s="1" t="s">
        <v>48</v>
      </c>
      <c r="B5866" s="1" t="s">
        <v>13</v>
      </c>
      <c r="C5866" s="1" t="s">
        <v>2796</v>
      </c>
      <c r="D5866" s="3" t="s">
        <v>5674</v>
      </c>
      <c r="E5866" s="2">
        <v>44571.277592592596</v>
      </c>
    </row>
    <row r="5867" spans="1:5" ht="33" customHeight="1" x14ac:dyDescent="0.3">
      <c r="A5867" s="1" t="s">
        <v>9</v>
      </c>
      <c r="B5867" s="1" t="s">
        <v>5</v>
      </c>
      <c r="C5867" s="1" t="s">
        <v>2796</v>
      </c>
      <c r="D5867" s="3" t="s">
        <v>5675</v>
      </c>
      <c r="E5867" s="2">
        <v>44571.279560185183</v>
      </c>
    </row>
    <row r="5868" spans="1:5" ht="33" customHeight="1" x14ac:dyDescent="0.3">
      <c r="A5868" s="1" t="s">
        <v>11</v>
      </c>
      <c r="B5868" s="1" t="s">
        <v>30</v>
      </c>
      <c r="C5868" s="1" t="s">
        <v>2796</v>
      </c>
      <c r="D5868" s="3" t="s">
        <v>5676</v>
      </c>
      <c r="E5868" s="2">
        <v>44571.288229166668</v>
      </c>
    </row>
    <row r="5869" spans="1:5" ht="33" customHeight="1" x14ac:dyDescent="0.3">
      <c r="A5869" s="1" t="s">
        <v>4</v>
      </c>
      <c r="B5869" s="1" t="s">
        <v>30</v>
      </c>
      <c r="C5869" s="1" t="s">
        <v>2796</v>
      </c>
      <c r="D5869" s="3" t="s">
        <v>5677</v>
      </c>
      <c r="E5869" s="2">
        <v>44571.288391203707</v>
      </c>
    </row>
    <row r="5870" spans="1:5" ht="33" customHeight="1" x14ac:dyDescent="0.3">
      <c r="A5870" s="1" t="s">
        <v>4</v>
      </c>
      <c r="B5870" s="1" t="s">
        <v>5</v>
      </c>
      <c r="C5870" s="1" t="s">
        <v>2796</v>
      </c>
      <c r="D5870" s="3" t="s">
        <v>5678</v>
      </c>
      <c r="E5870" s="2">
        <v>44571.288923611108</v>
      </c>
    </row>
    <row r="5871" spans="1:5" ht="33" customHeight="1" x14ac:dyDescent="0.3">
      <c r="A5871" s="1" t="s">
        <v>9</v>
      </c>
      <c r="B5871" s="1" t="s">
        <v>5</v>
      </c>
      <c r="C5871" s="1" t="s">
        <v>2796</v>
      </c>
      <c r="D5871" s="3" t="s">
        <v>5679</v>
      </c>
      <c r="E5871" s="2">
        <v>44571.28974537037</v>
      </c>
    </row>
    <row r="5872" spans="1:5" ht="33" customHeight="1" x14ac:dyDescent="0.3">
      <c r="A5872" s="1" t="s">
        <v>9</v>
      </c>
      <c r="B5872" s="1" t="s">
        <v>5</v>
      </c>
      <c r="C5872" s="1" t="s">
        <v>2796</v>
      </c>
      <c r="D5872" s="3" t="s">
        <v>5680</v>
      </c>
      <c r="E5872" s="2">
        <v>44571.295775462961</v>
      </c>
    </row>
    <row r="5873" spans="1:5" ht="33" customHeight="1" x14ac:dyDescent="0.3">
      <c r="A5873" s="1" t="s">
        <v>11</v>
      </c>
      <c r="B5873" s="1" t="s">
        <v>5</v>
      </c>
      <c r="C5873" s="1" t="s">
        <v>2796</v>
      </c>
      <c r="D5873" s="3" t="s">
        <v>5681</v>
      </c>
      <c r="E5873" s="2">
        <v>44571.297164351854</v>
      </c>
    </row>
    <row r="5874" spans="1:5" ht="33" customHeight="1" x14ac:dyDescent="0.3">
      <c r="A5874" s="1" t="s">
        <v>4</v>
      </c>
      <c r="B5874" s="1" t="s">
        <v>5</v>
      </c>
      <c r="C5874" s="1" t="s">
        <v>2796</v>
      </c>
      <c r="D5874" s="3" t="s">
        <v>5682</v>
      </c>
      <c r="E5874" s="2">
        <v>44571.299421296295</v>
      </c>
    </row>
    <row r="5875" spans="1:5" ht="33" customHeight="1" x14ac:dyDescent="0.3">
      <c r="A5875" s="1" t="s">
        <v>4</v>
      </c>
      <c r="B5875" s="1" t="s">
        <v>5</v>
      </c>
      <c r="C5875" s="1" t="s">
        <v>2796</v>
      </c>
      <c r="D5875" s="3" t="s">
        <v>5683</v>
      </c>
      <c r="E5875" s="2">
        <v>44571.299537037034</v>
      </c>
    </row>
    <row r="5876" spans="1:5" ht="33" customHeight="1" x14ac:dyDescent="0.3">
      <c r="A5876" s="1" t="s">
        <v>4</v>
      </c>
      <c r="B5876" s="1" t="s">
        <v>5</v>
      </c>
      <c r="C5876" s="1" t="s">
        <v>2796</v>
      </c>
      <c r="D5876" s="3" t="s">
        <v>5684</v>
      </c>
      <c r="E5876" s="2">
        <v>44571.301319444443</v>
      </c>
    </row>
    <row r="5877" spans="1:5" ht="33" customHeight="1" x14ac:dyDescent="0.3">
      <c r="A5877" s="1" t="s">
        <v>9</v>
      </c>
      <c r="B5877" s="1" t="s">
        <v>5</v>
      </c>
      <c r="C5877" s="1" t="s">
        <v>2796</v>
      </c>
      <c r="D5877" s="3" t="s">
        <v>5685</v>
      </c>
      <c r="E5877" s="2">
        <v>44571.306192129632</v>
      </c>
    </row>
    <row r="5878" spans="1:5" ht="33" customHeight="1" x14ac:dyDescent="0.3">
      <c r="A5878" s="1" t="s">
        <v>4</v>
      </c>
      <c r="B5878" s="1" t="s">
        <v>5</v>
      </c>
      <c r="C5878" s="1" t="s">
        <v>2796</v>
      </c>
      <c r="D5878" s="3" t="s">
        <v>5686</v>
      </c>
      <c r="E5878" s="2">
        <v>44571.308518518519</v>
      </c>
    </row>
    <row r="5879" spans="1:5" ht="33" customHeight="1" x14ac:dyDescent="0.3">
      <c r="A5879" s="1" t="s">
        <v>9</v>
      </c>
      <c r="B5879" s="1" t="s">
        <v>5</v>
      </c>
      <c r="C5879" s="1" t="s">
        <v>2796</v>
      </c>
      <c r="D5879" s="3" t="s">
        <v>5687</v>
      </c>
      <c r="E5879" s="2">
        <v>44571.310613425929</v>
      </c>
    </row>
    <row r="5880" spans="1:5" ht="33" customHeight="1" x14ac:dyDescent="0.3">
      <c r="A5880" s="1" t="s">
        <v>4</v>
      </c>
      <c r="B5880" s="1" t="s">
        <v>5</v>
      </c>
      <c r="C5880" s="1" t="s">
        <v>2796</v>
      </c>
      <c r="D5880" s="3" t="s">
        <v>5688</v>
      </c>
      <c r="E5880" s="2">
        <v>44571.313726851855</v>
      </c>
    </row>
    <row r="5881" spans="1:5" ht="33" customHeight="1" x14ac:dyDescent="0.3">
      <c r="A5881" s="1" t="s">
        <v>9</v>
      </c>
      <c r="B5881" s="1" t="s">
        <v>5</v>
      </c>
      <c r="C5881" s="1" t="s">
        <v>2796</v>
      </c>
      <c r="D5881" s="3" t="s">
        <v>5689</v>
      </c>
      <c r="E5881" s="2">
        <v>44571.317743055559</v>
      </c>
    </row>
    <row r="5882" spans="1:5" ht="33" customHeight="1" x14ac:dyDescent="0.3">
      <c r="A5882" s="1" t="s">
        <v>9</v>
      </c>
      <c r="B5882" s="1" t="s">
        <v>5</v>
      </c>
      <c r="C5882" s="1" t="s">
        <v>2796</v>
      </c>
      <c r="D5882" s="3" t="s">
        <v>5690</v>
      </c>
      <c r="E5882" s="2">
        <v>44571.317893518521</v>
      </c>
    </row>
    <row r="5883" spans="1:5" ht="33" customHeight="1" x14ac:dyDescent="0.3">
      <c r="A5883" s="1" t="s">
        <v>4</v>
      </c>
      <c r="B5883" s="1" t="s">
        <v>5</v>
      </c>
      <c r="C5883" s="1" t="s">
        <v>2796</v>
      </c>
      <c r="D5883" s="3" t="s">
        <v>5691</v>
      </c>
      <c r="E5883" s="2">
        <v>44571.329085648147</v>
      </c>
    </row>
    <row r="5884" spans="1:5" ht="33" customHeight="1" x14ac:dyDescent="0.3">
      <c r="A5884" s="1" t="s">
        <v>17</v>
      </c>
      <c r="B5884" s="1" t="s">
        <v>5</v>
      </c>
      <c r="C5884" s="1" t="s">
        <v>2796</v>
      </c>
      <c r="D5884" s="3" t="s">
        <v>5692</v>
      </c>
      <c r="E5884" s="2">
        <v>44571.330243055556</v>
      </c>
    </row>
    <row r="5885" spans="1:5" ht="33" customHeight="1" x14ac:dyDescent="0.3">
      <c r="A5885" s="1" t="s">
        <v>23</v>
      </c>
      <c r="B5885" s="1" t="s">
        <v>5</v>
      </c>
      <c r="C5885" s="1" t="s">
        <v>2796</v>
      </c>
      <c r="D5885" s="3" t="s">
        <v>5693</v>
      </c>
      <c r="E5885" s="2">
        <v>44571.331747685188</v>
      </c>
    </row>
    <row r="5886" spans="1:5" ht="33" customHeight="1" x14ac:dyDescent="0.3">
      <c r="A5886" s="1" t="s">
        <v>42</v>
      </c>
      <c r="B5886" s="1" t="s">
        <v>13</v>
      </c>
      <c r="C5886" s="1" t="s">
        <v>2796</v>
      </c>
      <c r="D5886" s="3" t="s">
        <v>5694</v>
      </c>
      <c r="E5886" s="2">
        <v>44571.332268518519</v>
      </c>
    </row>
    <row r="5887" spans="1:5" ht="33" customHeight="1" x14ac:dyDescent="0.3">
      <c r="A5887" s="1" t="s">
        <v>4</v>
      </c>
      <c r="B5887" s="1" t="s">
        <v>5</v>
      </c>
      <c r="C5887" s="1" t="s">
        <v>2796</v>
      </c>
      <c r="D5887" s="3" t="s">
        <v>5695</v>
      </c>
      <c r="E5887" s="2">
        <v>44571.332395833335</v>
      </c>
    </row>
    <row r="5888" spans="1:5" ht="33" customHeight="1" x14ac:dyDescent="0.3">
      <c r="A5888" s="1" t="s">
        <v>4</v>
      </c>
      <c r="B5888" s="1" t="s">
        <v>5</v>
      </c>
      <c r="C5888" s="1" t="s">
        <v>2796</v>
      </c>
      <c r="D5888" s="3" t="s">
        <v>5696</v>
      </c>
      <c r="E5888" s="2">
        <v>44571.335532407407</v>
      </c>
    </row>
    <row r="5889" spans="1:5" ht="33" customHeight="1" x14ac:dyDescent="0.3">
      <c r="A5889" s="1" t="s">
        <v>23</v>
      </c>
      <c r="B5889" s="1" t="s">
        <v>30</v>
      </c>
      <c r="C5889" s="1" t="s">
        <v>2796</v>
      </c>
      <c r="D5889" s="3" t="s">
        <v>5697</v>
      </c>
      <c r="E5889" s="2">
        <v>44571.337013888886</v>
      </c>
    </row>
    <row r="5890" spans="1:5" ht="33" customHeight="1" x14ac:dyDescent="0.3">
      <c r="A5890" s="1" t="s">
        <v>9</v>
      </c>
      <c r="B5890" s="1" t="s">
        <v>5</v>
      </c>
      <c r="C5890" s="1" t="s">
        <v>2796</v>
      </c>
      <c r="D5890" s="3" t="s">
        <v>5698</v>
      </c>
      <c r="E5890" s="2">
        <v>44571.334710648145</v>
      </c>
    </row>
    <row r="5891" spans="1:5" ht="33" customHeight="1" x14ac:dyDescent="0.3">
      <c r="A5891" s="1" t="s">
        <v>42</v>
      </c>
      <c r="B5891" s="1" t="s">
        <v>5</v>
      </c>
      <c r="C5891" s="1" t="s">
        <v>2796</v>
      </c>
      <c r="D5891" s="3" t="s">
        <v>5699</v>
      </c>
      <c r="E5891" s="2">
        <v>44571.340740740743</v>
      </c>
    </row>
    <row r="5892" spans="1:5" ht="33" customHeight="1" x14ac:dyDescent="0.3">
      <c r="A5892" s="1" t="s">
        <v>17</v>
      </c>
      <c r="B5892" s="1" t="s">
        <v>30</v>
      </c>
      <c r="C5892" s="1" t="s">
        <v>2796</v>
      </c>
      <c r="D5892" s="3" t="s">
        <v>5700</v>
      </c>
      <c r="E5892" s="2">
        <v>44571.341747685183</v>
      </c>
    </row>
    <row r="5893" spans="1:5" ht="33" customHeight="1" x14ac:dyDescent="0.3">
      <c r="A5893" s="1" t="s">
        <v>4</v>
      </c>
      <c r="B5893" s="1" t="s">
        <v>5</v>
      </c>
      <c r="C5893" s="1" t="s">
        <v>2796</v>
      </c>
      <c r="D5893" s="3" t="s">
        <v>5701</v>
      </c>
      <c r="E5893" s="2">
        <v>44571.342372685183</v>
      </c>
    </row>
    <row r="5894" spans="1:5" ht="33" customHeight="1" x14ac:dyDescent="0.3">
      <c r="A5894" s="1" t="s">
        <v>23</v>
      </c>
      <c r="B5894" s="1" t="s">
        <v>5</v>
      </c>
      <c r="C5894" s="1" t="s">
        <v>2796</v>
      </c>
      <c r="D5894" s="3" t="s">
        <v>5702</v>
      </c>
      <c r="E5894" s="2">
        <v>44571.344918981478</v>
      </c>
    </row>
    <row r="5895" spans="1:5" ht="33" customHeight="1" x14ac:dyDescent="0.3">
      <c r="A5895" s="1" t="s">
        <v>23</v>
      </c>
      <c r="B5895" s="1" t="s">
        <v>30</v>
      </c>
      <c r="C5895" s="1" t="s">
        <v>2796</v>
      </c>
      <c r="D5895" s="3" t="s">
        <v>5703</v>
      </c>
      <c r="E5895" s="2">
        <v>44571.344687500001</v>
      </c>
    </row>
    <row r="5896" spans="1:5" ht="33" customHeight="1" x14ac:dyDescent="0.3">
      <c r="A5896" s="1" t="s">
        <v>7</v>
      </c>
      <c r="B5896" s="1" t="s">
        <v>5</v>
      </c>
      <c r="C5896" s="1" t="s">
        <v>2796</v>
      </c>
      <c r="D5896" s="3" t="s">
        <v>5704</v>
      </c>
      <c r="E5896" s="2">
        <v>44571.355428240742</v>
      </c>
    </row>
    <row r="5897" spans="1:5" ht="33" customHeight="1" x14ac:dyDescent="0.3">
      <c r="A5897" s="1" t="s">
        <v>48</v>
      </c>
      <c r="B5897" s="1" t="s">
        <v>5</v>
      </c>
      <c r="C5897" s="1" t="s">
        <v>2796</v>
      </c>
      <c r="D5897" s="3" t="s">
        <v>5705</v>
      </c>
      <c r="E5897" s="2">
        <v>44571.356805555559</v>
      </c>
    </row>
    <row r="5898" spans="1:5" ht="33" customHeight="1" x14ac:dyDescent="0.3">
      <c r="A5898" s="1" t="s">
        <v>4</v>
      </c>
      <c r="B5898" s="1" t="s">
        <v>5</v>
      </c>
      <c r="C5898" s="1" t="s">
        <v>2796</v>
      </c>
      <c r="D5898" s="3" t="s">
        <v>5706</v>
      </c>
      <c r="E5898" s="2">
        <v>44571.36959490741</v>
      </c>
    </row>
    <row r="5899" spans="1:5" ht="33" customHeight="1" x14ac:dyDescent="0.3">
      <c r="A5899" s="1" t="s">
        <v>4</v>
      </c>
      <c r="B5899" s="1" t="s">
        <v>5</v>
      </c>
      <c r="C5899" s="1" t="s">
        <v>2796</v>
      </c>
      <c r="D5899" s="3" t="s">
        <v>5707</v>
      </c>
      <c r="E5899" s="2">
        <v>44571.369618055556</v>
      </c>
    </row>
    <row r="5900" spans="1:5" ht="33" customHeight="1" x14ac:dyDescent="0.3">
      <c r="A5900" s="1" t="s">
        <v>9</v>
      </c>
      <c r="B5900" s="1" t="s">
        <v>5</v>
      </c>
      <c r="C5900" s="1" t="s">
        <v>2796</v>
      </c>
      <c r="D5900" s="3" t="s">
        <v>5708</v>
      </c>
      <c r="E5900" s="2">
        <v>44571.369942129626</v>
      </c>
    </row>
    <row r="5901" spans="1:5" ht="33" customHeight="1" x14ac:dyDescent="0.3">
      <c r="A5901" s="1" t="s">
        <v>9</v>
      </c>
      <c r="B5901" s="1" t="s">
        <v>5</v>
      </c>
      <c r="C5901" s="1" t="s">
        <v>2796</v>
      </c>
      <c r="D5901" s="3" t="s">
        <v>5709</v>
      </c>
      <c r="E5901" s="2">
        <v>44571.370150462964</v>
      </c>
    </row>
    <row r="5902" spans="1:5" ht="33" customHeight="1" x14ac:dyDescent="0.3">
      <c r="A5902" s="1" t="s">
        <v>9</v>
      </c>
      <c r="B5902" s="1" t="s">
        <v>5</v>
      </c>
      <c r="C5902" s="1" t="s">
        <v>2796</v>
      </c>
      <c r="D5902" s="3" t="s">
        <v>5710</v>
      </c>
      <c r="E5902" s="2">
        <v>44571.370810185188</v>
      </c>
    </row>
    <row r="5903" spans="1:5" ht="33" customHeight="1" x14ac:dyDescent="0.3">
      <c r="A5903" s="1" t="s">
        <v>9</v>
      </c>
      <c r="B5903" s="1" t="s">
        <v>5</v>
      </c>
      <c r="C5903" s="1" t="s">
        <v>2796</v>
      </c>
      <c r="D5903" s="3" t="s">
        <v>5711</v>
      </c>
      <c r="E5903" s="2">
        <v>44571.371238425927</v>
      </c>
    </row>
    <row r="5904" spans="1:5" ht="33" customHeight="1" x14ac:dyDescent="0.3">
      <c r="A5904" s="1" t="s">
        <v>23</v>
      </c>
      <c r="B5904" s="1" t="s">
        <v>5</v>
      </c>
      <c r="C5904" s="1" t="s">
        <v>2796</v>
      </c>
      <c r="D5904" s="3" t="s">
        <v>5712</v>
      </c>
      <c r="E5904" s="2">
        <v>44571.37703703704</v>
      </c>
    </row>
    <row r="5905" spans="1:5" ht="33" customHeight="1" x14ac:dyDescent="0.3">
      <c r="A5905" s="1" t="s">
        <v>11</v>
      </c>
      <c r="B5905" s="1" t="s">
        <v>5</v>
      </c>
      <c r="C5905" s="1" t="s">
        <v>2796</v>
      </c>
      <c r="D5905" s="3" t="s">
        <v>5713</v>
      </c>
      <c r="E5905" s="2">
        <v>44571.380127314813</v>
      </c>
    </row>
    <row r="5906" spans="1:5" ht="33" customHeight="1" x14ac:dyDescent="0.3">
      <c r="A5906" s="1" t="s">
        <v>42</v>
      </c>
      <c r="B5906" s="1" t="s">
        <v>5</v>
      </c>
      <c r="C5906" s="1" t="s">
        <v>2796</v>
      </c>
      <c r="D5906" s="3" t="s">
        <v>5714</v>
      </c>
      <c r="E5906" s="2">
        <v>44571.380196759259</v>
      </c>
    </row>
    <row r="5907" spans="1:5" ht="33" customHeight="1" x14ac:dyDescent="0.3">
      <c r="A5907" s="1" t="s">
        <v>293</v>
      </c>
      <c r="B5907" s="1" t="s">
        <v>1931</v>
      </c>
      <c r="C5907" s="1" t="s">
        <v>2796</v>
      </c>
      <c r="D5907" s="3" t="s">
        <v>5715</v>
      </c>
      <c r="E5907" s="2">
        <v>44571.384074074071</v>
      </c>
    </row>
    <row r="5908" spans="1:5" ht="33" customHeight="1" x14ac:dyDescent="0.3">
      <c r="A5908" s="1" t="s">
        <v>4</v>
      </c>
      <c r="B5908" s="1" t="s">
        <v>5</v>
      </c>
      <c r="C5908" s="1" t="s">
        <v>2796</v>
      </c>
      <c r="D5908" s="3" t="s">
        <v>5716</v>
      </c>
      <c r="E5908" s="2">
        <v>44571.385995370372</v>
      </c>
    </row>
    <row r="5909" spans="1:5" ht="33" customHeight="1" x14ac:dyDescent="0.3">
      <c r="A5909" s="1" t="s">
        <v>11</v>
      </c>
      <c r="B5909" s="1" t="s">
        <v>5</v>
      </c>
      <c r="C5909" s="1" t="s">
        <v>2796</v>
      </c>
      <c r="D5909" s="3" t="s">
        <v>5717</v>
      </c>
      <c r="E5909" s="2">
        <v>44571.386666666665</v>
      </c>
    </row>
    <row r="5910" spans="1:5" ht="33" customHeight="1" x14ac:dyDescent="0.3">
      <c r="A5910" s="1" t="s">
        <v>42</v>
      </c>
      <c r="B5910" s="1" t="s">
        <v>5</v>
      </c>
      <c r="C5910" s="1" t="s">
        <v>2796</v>
      </c>
      <c r="D5910" s="3" t="s">
        <v>5718</v>
      </c>
      <c r="E5910" s="2">
        <v>44571.392696759256</v>
      </c>
    </row>
    <row r="5911" spans="1:5" ht="33" customHeight="1" x14ac:dyDescent="0.3">
      <c r="A5911" s="1" t="s">
        <v>7</v>
      </c>
      <c r="B5911" s="1" t="s">
        <v>5</v>
      </c>
      <c r="C5911" s="1" t="s">
        <v>2796</v>
      </c>
      <c r="D5911" s="3" t="s">
        <v>5719</v>
      </c>
      <c r="E5911" s="2">
        <v>44571.393703703703</v>
      </c>
    </row>
    <row r="5912" spans="1:5" ht="33" customHeight="1" x14ac:dyDescent="0.3">
      <c r="A5912" s="1" t="s">
        <v>9</v>
      </c>
      <c r="B5912" s="1" t="s">
        <v>5</v>
      </c>
      <c r="C5912" s="1" t="s">
        <v>2796</v>
      </c>
      <c r="D5912" s="3" t="s">
        <v>5720</v>
      </c>
      <c r="E5912" s="2">
        <v>44571.394016203703</v>
      </c>
    </row>
    <row r="5913" spans="1:5" ht="33" customHeight="1" x14ac:dyDescent="0.3">
      <c r="A5913" s="1" t="s">
        <v>42</v>
      </c>
      <c r="B5913" s="1" t="s">
        <v>5</v>
      </c>
      <c r="C5913" s="1" t="s">
        <v>2796</v>
      </c>
      <c r="D5913" s="3" t="s">
        <v>5721</v>
      </c>
      <c r="E5913" s="2">
        <v>44571.404143518521</v>
      </c>
    </row>
    <row r="5914" spans="1:5" ht="33" customHeight="1" x14ac:dyDescent="0.3">
      <c r="A5914" s="1" t="s">
        <v>7</v>
      </c>
      <c r="B5914" s="1" t="s">
        <v>5</v>
      </c>
      <c r="C5914" s="1" t="s">
        <v>2796</v>
      </c>
      <c r="D5914" s="3" t="s">
        <v>5722</v>
      </c>
      <c r="E5914" s="2">
        <v>44571.406342592592</v>
      </c>
    </row>
    <row r="5915" spans="1:5" ht="33" customHeight="1" x14ac:dyDescent="0.3">
      <c r="A5915" s="1" t="s">
        <v>7</v>
      </c>
      <c r="B5915" s="1" t="s">
        <v>5</v>
      </c>
      <c r="C5915" s="1" t="s">
        <v>2796</v>
      </c>
      <c r="D5915" s="3" t="s">
        <v>5723</v>
      </c>
      <c r="E5915" s="2">
        <v>44571.408275462964</v>
      </c>
    </row>
    <row r="5916" spans="1:5" ht="33" customHeight="1" x14ac:dyDescent="0.3">
      <c r="A5916" s="1" t="s">
        <v>4</v>
      </c>
      <c r="B5916" s="1" t="s">
        <v>5</v>
      </c>
      <c r="C5916" s="1" t="s">
        <v>2796</v>
      </c>
      <c r="D5916" s="3" t="s">
        <v>5724</v>
      </c>
      <c r="E5916" s="2">
        <v>44571.409317129626</v>
      </c>
    </row>
    <row r="5917" spans="1:5" ht="33" customHeight="1" x14ac:dyDescent="0.3">
      <c r="A5917" s="1" t="s">
        <v>42</v>
      </c>
      <c r="B5917" s="1" t="s">
        <v>5</v>
      </c>
      <c r="C5917" s="1" t="s">
        <v>2796</v>
      </c>
      <c r="D5917" s="3" t="s">
        <v>5725</v>
      </c>
      <c r="E5917" s="2">
        <v>44571.411817129629</v>
      </c>
    </row>
    <row r="5918" spans="1:5" ht="33" customHeight="1" x14ac:dyDescent="0.3">
      <c r="A5918" s="1" t="s">
        <v>9</v>
      </c>
      <c r="B5918" s="1" t="s">
        <v>5</v>
      </c>
      <c r="C5918" s="1" t="s">
        <v>2796</v>
      </c>
      <c r="D5918" s="3" t="s">
        <v>5726</v>
      </c>
      <c r="E5918" s="2">
        <v>44571.42114583333</v>
      </c>
    </row>
    <row r="5919" spans="1:5" ht="33" customHeight="1" x14ac:dyDescent="0.3">
      <c r="A5919" s="1" t="s">
        <v>4</v>
      </c>
      <c r="B5919" s="1" t="s">
        <v>13</v>
      </c>
      <c r="C5919" s="1" t="s">
        <v>2796</v>
      </c>
      <c r="D5919" s="3" t="s">
        <v>5727</v>
      </c>
      <c r="E5919" s="2">
        <v>44571.421180555553</v>
      </c>
    </row>
    <row r="5920" spans="1:5" ht="33" customHeight="1" x14ac:dyDescent="0.3">
      <c r="A5920" s="1" t="s">
        <v>9</v>
      </c>
      <c r="B5920" s="1" t="s">
        <v>5</v>
      </c>
      <c r="C5920" s="1" t="s">
        <v>2796</v>
      </c>
      <c r="D5920" s="3" t="s">
        <v>5728</v>
      </c>
      <c r="E5920" s="2">
        <v>44571.424444444441</v>
      </c>
    </row>
    <row r="5921" spans="1:5" ht="33" customHeight="1" x14ac:dyDescent="0.3">
      <c r="A5921" s="1" t="s">
        <v>7</v>
      </c>
      <c r="B5921" s="1" t="s">
        <v>5</v>
      </c>
      <c r="C5921" s="1" t="s">
        <v>2796</v>
      </c>
      <c r="D5921" s="3" t="s">
        <v>5729</v>
      </c>
      <c r="E5921" s="2">
        <v>44571.425000000003</v>
      </c>
    </row>
    <row r="5922" spans="1:5" ht="33" customHeight="1" x14ac:dyDescent="0.3">
      <c r="A5922" s="1" t="s">
        <v>9</v>
      </c>
      <c r="B5922" s="1" t="s">
        <v>5</v>
      </c>
      <c r="C5922" s="1" t="s">
        <v>2796</v>
      </c>
      <c r="D5922" s="3" t="s">
        <v>5730</v>
      </c>
      <c r="E5922" s="2">
        <v>44571.426666666666</v>
      </c>
    </row>
    <row r="5923" spans="1:5" ht="33" customHeight="1" x14ac:dyDescent="0.3">
      <c r="A5923" s="1" t="s">
        <v>9</v>
      </c>
      <c r="B5923" s="1" t="s">
        <v>5</v>
      </c>
      <c r="C5923" s="1" t="s">
        <v>2796</v>
      </c>
      <c r="D5923" s="3" t="s">
        <v>5731</v>
      </c>
      <c r="E5923" s="2">
        <v>44571.427303240744</v>
      </c>
    </row>
    <row r="5924" spans="1:5" ht="33" customHeight="1" x14ac:dyDescent="0.3">
      <c r="A5924" s="1" t="s">
        <v>42</v>
      </c>
      <c r="B5924" s="1" t="s">
        <v>5</v>
      </c>
      <c r="C5924" s="1" t="s">
        <v>2796</v>
      </c>
      <c r="D5924" s="3" t="s">
        <v>5732</v>
      </c>
      <c r="E5924" s="2">
        <v>44571.42869212963</v>
      </c>
    </row>
    <row r="5925" spans="1:5" ht="33" customHeight="1" x14ac:dyDescent="0.3">
      <c r="A5925" s="1" t="s">
        <v>9</v>
      </c>
      <c r="B5925" s="1" t="s">
        <v>13</v>
      </c>
      <c r="C5925" s="1" t="s">
        <v>2796</v>
      </c>
      <c r="D5925" s="3" t="s">
        <v>5733</v>
      </c>
      <c r="E5925" s="2">
        <v>44571.428923611114</v>
      </c>
    </row>
    <row r="5926" spans="1:5" ht="33" customHeight="1" x14ac:dyDescent="0.3">
      <c r="A5926" s="1" t="s">
        <v>9</v>
      </c>
      <c r="B5926" s="1" t="s">
        <v>5</v>
      </c>
      <c r="C5926" s="1" t="s">
        <v>2796</v>
      </c>
      <c r="D5926" s="3" t="s">
        <v>5734</v>
      </c>
      <c r="E5926" s="2">
        <v>44571.430752314816</v>
      </c>
    </row>
    <row r="5927" spans="1:5" ht="33" customHeight="1" x14ac:dyDescent="0.3">
      <c r="A5927" s="1" t="s">
        <v>4</v>
      </c>
      <c r="B5927" s="1" t="s">
        <v>5</v>
      </c>
      <c r="C5927" s="1" t="s">
        <v>2796</v>
      </c>
      <c r="D5927" s="3" t="s">
        <v>5735</v>
      </c>
      <c r="E5927" s="2">
        <v>44571.434282407405</v>
      </c>
    </row>
    <row r="5928" spans="1:5" ht="33" customHeight="1" x14ac:dyDescent="0.3">
      <c r="A5928" s="1" t="s">
        <v>42</v>
      </c>
      <c r="B5928" s="1" t="s">
        <v>5</v>
      </c>
      <c r="C5928" s="1" t="s">
        <v>2796</v>
      </c>
      <c r="D5928" s="3" t="s">
        <v>5736</v>
      </c>
      <c r="E5928" s="2">
        <v>44571.435023148151</v>
      </c>
    </row>
    <row r="5929" spans="1:5" ht="33" customHeight="1" x14ac:dyDescent="0.3">
      <c r="A5929" s="1" t="s">
        <v>48</v>
      </c>
      <c r="B5929" s="1" t="s">
        <v>5</v>
      </c>
      <c r="C5929" s="1" t="s">
        <v>2796</v>
      </c>
      <c r="D5929" s="3" t="s">
        <v>5737</v>
      </c>
      <c r="E5929" s="2">
        <v>44571.435937499999</v>
      </c>
    </row>
    <row r="5930" spans="1:5" ht="33" customHeight="1" x14ac:dyDescent="0.3">
      <c r="A5930" s="1" t="s">
        <v>9</v>
      </c>
      <c r="B5930" s="1" t="s">
        <v>5</v>
      </c>
      <c r="C5930" s="1" t="s">
        <v>2796</v>
      </c>
      <c r="D5930" s="3" t="s">
        <v>5738</v>
      </c>
      <c r="E5930" s="2">
        <v>44571.437581018516</v>
      </c>
    </row>
    <row r="5931" spans="1:5" ht="33" customHeight="1" x14ac:dyDescent="0.3">
      <c r="A5931" s="1" t="s">
        <v>42</v>
      </c>
      <c r="B5931" s="1" t="s">
        <v>5</v>
      </c>
      <c r="C5931" s="1" t="s">
        <v>2796</v>
      </c>
      <c r="D5931" s="3" t="s">
        <v>5739</v>
      </c>
      <c r="E5931" s="2">
        <v>44571.441284722219</v>
      </c>
    </row>
    <row r="5932" spans="1:5" ht="33" customHeight="1" x14ac:dyDescent="0.3">
      <c r="A5932" s="1" t="s">
        <v>23</v>
      </c>
      <c r="B5932" s="1" t="s">
        <v>30</v>
      </c>
      <c r="C5932" s="1" t="s">
        <v>2796</v>
      </c>
      <c r="D5932" s="3" t="s">
        <v>5740</v>
      </c>
      <c r="E5932" s="2">
        <v>44571.441516203704</v>
      </c>
    </row>
    <row r="5933" spans="1:5" ht="33" customHeight="1" x14ac:dyDescent="0.3">
      <c r="A5933" s="1" t="s">
        <v>4</v>
      </c>
      <c r="B5933" s="1" t="s">
        <v>5</v>
      </c>
      <c r="C5933" s="1" t="s">
        <v>2796</v>
      </c>
      <c r="D5933" s="3" t="s">
        <v>5741</v>
      </c>
      <c r="E5933" s="2">
        <v>44571.442754629628</v>
      </c>
    </row>
    <row r="5934" spans="1:5" ht="33" customHeight="1" x14ac:dyDescent="0.3">
      <c r="A5934" s="1" t="s">
        <v>11</v>
      </c>
      <c r="B5934" s="1" t="s">
        <v>5</v>
      </c>
      <c r="C5934" s="1" t="s">
        <v>2796</v>
      </c>
      <c r="D5934" s="3" t="s">
        <v>5742</v>
      </c>
      <c r="E5934" s="2">
        <v>44571.443576388891</v>
      </c>
    </row>
    <row r="5935" spans="1:5" ht="33" customHeight="1" x14ac:dyDescent="0.3">
      <c r="A5935" s="1" t="s">
        <v>4</v>
      </c>
      <c r="B5935" s="1" t="s">
        <v>5</v>
      </c>
      <c r="C5935" s="1" t="s">
        <v>2796</v>
      </c>
      <c r="D5935" s="3" t="s">
        <v>5743</v>
      </c>
      <c r="E5935" s="2">
        <v>44571.445069444446</v>
      </c>
    </row>
    <row r="5936" spans="1:5" ht="33" customHeight="1" x14ac:dyDescent="0.3">
      <c r="A5936" s="1" t="s">
        <v>9</v>
      </c>
      <c r="B5936" s="1" t="s">
        <v>5</v>
      </c>
      <c r="C5936" s="1" t="s">
        <v>2796</v>
      </c>
      <c r="D5936" s="3" t="s">
        <v>5744</v>
      </c>
      <c r="E5936" s="2">
        <v>44571.449733796297</v>
      </c>
    </row>
    <row r="5937" spans="1:5" ht="33" customHeight="1" x14ac:dyDescent="0.3">
      <c r="A5937" s="1" t="s">
        <v>42</v>
      </c>
      <c r="B5937" s="1" t="s">
        <v>30</v>
      </c>
      <c r="C5937" s="1" t="s">
        <v>2796</v>
      </c>
      <c r="D5937" s="3" t="s">
        <v>5745</v>
      </c>
      <c r="E5937" s="2">
        <v>44571.450150462966</v>
      </c>
    </row>
    <row r="5938" spans="1:5" ht="33" customHeight="1" x14ac:dyDescent="0.3">
      <c r="A5938" s="1" t="s">
        <v>11</v>
      </c>
      <c r="B5938" s="1" t="s">
        <v>5</v>
      </c>
      <c r="C5938" s="1" t="s">
        <v>2796</v>
      </c>
      <c r="D5938" s="3" t="s">
        <v>5746</v>
      </c>
      <c r="E5938" s="2">
        <v>44571.453287037039</v>
      </c>
    </row>
    <row r="5939" spans="1:5" ht="33" customHeight="1" x14ac:dyDescent="0.3">
      <c r="A5939" s="1" t="s">
        <v>4</v>
      </c>
      <c r="B5939" s="1" t="s">
        <v>5</v>
      </c>
      <c r="C5939" s="1" t="s">
        <v>2796</v>
      </c>
      <c r="D5939" s="3" t="s">
        <v>5747</v>
      </c>
      <c r="E5939" s="2">
        <v>44571.456817129627</v>
      </c>
    </row>
    <row r="5940" spans="1:5" ht="33" customHeight="1" x14ac:dyDescent="0.3">
      <c r="A5940" s="1" t="s">
        <v>4</v>
      </c>
      <c r="B5940" s="1" t="s">
        <v>5</v>
      </c>
      <c r="C5940" s="1" t="s">
        <v>2796</v>
      </c>
      <c r="D5940" s="3" t="s">
        <v>5748</v>
      </c>
      <c r="E5940" s="2">
        <v>44571.461157407408</v>
      </c>
    </row>
    <row r="5941" spans="1:5" ht="33" customHeight="1" x14ac:dyDescent="0.3">
      <c r="A5941" s="1" t="s">
        <v>4</v>
      </c>
      <c r="B5941" s="1" t="s">
        <v>5</v>
      </c>
      <c r="C5941" s="1" t="s">
        <v>2796</v>
      </c>
      <c r="D5941" s="3" t="s">
        <v>5749</v>
      </c>
      <c r="E5941" s="2">
        <v>44571.461597222224</v>
      </c>
    </row>
    <row r="5942" spans="1:5" ht="33" customHeight="1" x14ac:dyDescent="0.3">
      <c r="A5942" s="1" t="s">
        <v>4</v>
      </c>
      <c r="B5942" s="1" t="s">
        <v>5</v>
      </c>
      <c r="C5942" s="1" t="s">
        <v>2796</v>
      </c>
      <c r="D5942" s="3" t="s">
        <v>5750</v>
      </c>
      <c r="E5942" s="2">
        <v>44571.464108796295</v>
      </c>
    </row>
    <row r="5943" spans="1:5" ht="33" customHeight="1" x14ac:dyDescent="0.3">
      <c r="A5943" s="1" t="s">
        <v>9</v>
      </c>
      <c r="B5943" s="1" t="s">
        <v>1438</v>
      </c>
      <c r="C5943" s="1" t="s">
        <v>2796</v>
      </c>
      <c r="D5943" s="3" t="s">
        <v>5751</v>
      </c>
      <c r="E5943" s="2">
        <v>44571.465636574074</v>
      </c>
    </row>
    <row r="5944" spans="1:5" ht="33" customHeight="1" x14ac:dyDescent="0.3">
      <c r="A5944" s="1" t="s">
        <v>48</v>
      </c>
      <c r="B5944" s="1" t="s">
        <v>5</v>
      </c>
      <c r="C5944" s="1" t="s">
        <v>2796</v>
      </c>
      <c r="D5944" s="3" t="s">
        <v>5752</v>
      </c>
      <c r="E5944" s="2">
        <v>44571.473171296297</v>
      </c>
    </row>
    <row r="5945" spans="1:5" ht="33" customHeight="1" x14ac:dyDescent="0.3">
      <c r="A5945" s="1" t="s">
        <v>9</v>
      </c>
      <c r="B5945" s="1" t="s">
        <v>5</v>
      </c>
      <c r="C5945" s="1" t="s">
        <v>2796</v>
      </c>
      <c r="D5945" s="3" t="s">
        <v>5753</v>
      </c>
      <c r="E5945" s="2">
        <v>44571.474560185183</v>
      </c>
    </row>
    <row r="5946" spans="1:5" ht="33" customHeight="1" x14ac:dyDescent="0.3">
      <c r="A5946" s="1" t="s">
        <v>4</v>
      </c>
      <c r="B5946" s="1" t="s">
        <v>5</v>
      </c>
      <c r="C5946" s="1" t="s">
        <v>2796</v>
      </c>
      <c r="D5946" s="3" t="s">
        <v>5754</v>
      </c>
      <c r="E5946" s="2">
        <v>44571.476018518515</v>
      </c>
    </row>
    <row r="5947" spans="1:5" ht="33" customHeight="1" x14ac:dyDescent="0.3">
      <c r="A5947" s="1" t="s">
        <v>64</v>
      </c>
      <c r="B5947" s="1" t="s">
        <v>30</v>
      </c>
      <c r="C5947" s="1" t="s">
        <v>2796</v>
      </c>
      <c r="D5947" s="3" t="s">
        <v>5755</v>
      </c>
      <c r="E5947" s="2">
        <v>44571.4762962963</v>
      </c>
    </row>
    <row r="5948" spans="1:5" ht="33" customHeight="1" x14ac:dyDescent="0.3">
      <c r="A5948" s="1" t="s">
        <v>11</v>
      </c>
      <c r="B5948" s="1" t="s">
        <v>5</v>
      </c>
      <c r="C5948" s="1" t="s">
        <v>2796</v>
      </c>
      <c r="D5948" s="3" t="s">
        <v>5756</v>
      </c>
      <c r="E5948" s="2">
        <v>44571.478819444441</v>
      </c>
    </row>
    <row r="5949" spans="1:5" ht="33" customHeight="1" x14ac:dyDescent="0.3">
      <c r="A5949" s="1" t="s">
        <v>9</v>
      </c>
      <c r="B5949" s="1" t="s">
        <v>5</v>
      </c>
      <c r="C5949" s="1" t="s">
        <v>2796</v>
      </c>
      <c r="D5949" s="3" t="s">
        <v>5757</v>
      </c>
      <c r="E5949" s="2">
        <v>44571.480520833335</v>
      </c>
    </row>
    <row r="5950" spans="1:5" ht="33" customHeight="1" x14ac:dyDescent="0.3">
      <c r="A5950" s="1" t="s">
        <v>17</v>
      </c>
      <c r="B5950" s="1" t="s">
        <v>30</v>
      </c>
      <c r="C5950" s="1" t="s">
        <v>2796</v>
      </c>
      <c r="D5950" s="3" t="s">
        <v>5758</v>
      </c>
      <c r="E5950" s="2">
        <v>44571.480833333335</v>
      </c>
    </row>
    <row r="5951" spans="1:5" ht="33" customHeight="1" x14ac:dyDescent="0.3">
      <c r="A5951" s="1" t="s">
        <v>11</v>
      </c>
      <c r="B5951" s="1" t="s">
        <v>30</v>
      </c>
      <c r="C5951" s="1" t="s">
        <v>2796</v>
      </c>
      <c r="D5951" s="3" t="s">
        <v>5759</v>
      </c>
      <c r="E5951" s="2">
        <v>44571.482037037036</v>
      </c>
    </row>
    <row r="5952" spans="1:5" ht="33" customHeight="1" x14ac:dyDescent="0.3">
      <c r="A5952" s="1" t="s">
        <v>4</v>
      </c>
      <c r="B5952" s="1" t="s">
        <v>5</v>
      </c>
      <c r="C5952" s="1" t="s">
        <v>2796</v>
      </c>
      <c r="D5952" s="3" t="s">
        <v>5760</v>
      </c>
      <c r="E5952" s="2">
        <v>44571.482546296298</v>
      </c>
    </row>
    <row r="5953" spans="1:5" ht="33" customHeight="1" x14ac:dyDescent="0.3">
      <c r="A5953" s="1" t="s">
        <v>11</v>
      </c>
      <c r="B5953" s="1" t="s">
        <v>30</v>
      </c>
      <c r="C5953" s="1" t="s">
        <v>2796</v>
      </c>
      <c r="D5953" s="3" t="s">
        <v>5761</v>
      </c>
      <c r="E5953" s="2">
        <v>44571.482870370368</v>
      </c>
    </row>
    <row r="5954" spans="1:5" ht="33" customHeight="1" x14ac:dyDescent="0.3">
      <c r="A5954" s="1" t="s">
        <v>42</v>
      </c>
      <c r="B5954" s="1" t="s">
        <v>5</v>
      </c>
      <c r="C5954" s="1" t="s">
        <v>2796</v>
      </c>
      <c r="D5954" s="3" t="s">
        <v>5762</v>
      </c>
      <c r="E5954" s="2">
        <v>44571.484224537038</v>
      </c>
    </row>
    <row r="5955" spans="1:5" ht="33" customHeight="1" x14ac:dyDescent="0.3">
      <c r="A5955" s="1" t="s">
        <v>23</v>
      </c>
      <c r="B5955" s="1" t="s">
        <v>5</v>
      </c>
      <c r="C5955" s="1" t="s">
        <v>2796</v>
      </c>
      <c r="D5955" s="3" t="s">
        <v>5763</v>
      </c>
      <c r="E5955" s="2">
        <v>44571.48474537037</v>
      </c>
    </row>
    <row r="5956" spans="1:5" ht="33" customHeight="1" x14ac:dyDescent="0.3">
      <c r="A5956" s="1" t="s">
        <v>17</v>
      </c>
      <c r="B5956" s="1" t="s">
        <v>30</v>
      </c>
      <c r="C5956" s="1" t="s">
        <v>2796</v>
      </c>
      <c r="D5956" s="3" t="s">
        <v>5764</v>
      </c>
      <c r="E5956" s="2">
        <v>44571.4925</v>
      </c>
    </row>
    <row r="5957" spans="1:5" ht="33" customHeight="1" x14ac:dyDescent="0.3">
      <c r="A5957" s="1" t="s">
        <v>42</v>
      </c>
      <c r="B5957" s="1" t="s">
        <v>5</v>
      </c>
      <c r="C5957" s="1" t="s">
        <v>2796</v>
      </c>
      <c r="D5957" s="3" t="s">
        <v>5765</v>
      </c>
      <c r="E5957" s="2">
        <v>44571.494074074071</v>
      </c>
    </row>
    <row r="5958" spans="1:5" ht="33" customHeight="1" x14ac:dyDescent="0.3">
      <c r="A5958" s="1" t="s">
        <v>9</v>
      </c>
      <c r="B5958" s="1" t="s">
        <v>5</v>
      </c>
      <c r="C5958" s="1" t="s">
        <v>2796</v>
      </c>
      <c r="D5958" s="3" t="s">
        <v>5766</v>
      </c>
      <c r="E5958" s="2">
        <v>44571.494803240741</v>
      </c>
    </row>
    <row r="5959" spans="1:5" ht="33" customHeight="1" x14ac:dyDescent="0.3">
      <c r="A5959" s="1" t="s">
        <v>4</v>
      </c>
      <c r="B5959" s="1" t="s">
        <v>5</v>
      </c>
      <c r="C5959" s="1" t="s">
        <v>2796</v>
      </c>
      <c r="D5959" s="3" t="s">
        <v>5767</v>
      </c>
      <c r="E5959" s="2">
        <v>44571.49527777778</v>
      </c>
    </row>
    <row r="5960" spans="1:5" ht="33" customHeight="1" x14ac:dyDescent="0.3">
      <c r="A5960" s="1" t="s">
        <v>4</v>
      </c>
      <c r="B5960" s="1" t="s">
        <v>5</v>
      </c>
      <c r="C5960" s="1" t="s">
        <v>2796</v>
      </c>
      <c r="D5960" s="3" t="s">
        <v>5768</v>
      </c>
      <c r="E5960" s="2">
        <v>44571.495879629627</v>
      </c>
    </row>
    <row r="5961" spans="1:5" ht="33" customHeight="1" x14ac:dyDescent="0.3">
      <c r="A5961" s="1" t="s">
        <v>23</v>
      </c>
      <c r="B5961" s="1" t="s">
        <v>30</v>
      </c>
      <c r="C5961" s="1" t="s">
        <v>2796</v>
      </c>
      <c r="D5961" s="3" t="s">
        <v>5769</v>
      </c>
      <c r="E5961" s="2">
        <v>44571.498888888891</v>
      </c>
    </row>
    <row r="5962" spans="1:5" ht="33" customHeight="1" x14ac:dyDescent="0.3">
      <c r="A5962" s="1" t="s">
        <v>9</v>
      </c>
      <c r="B5962" s="1" t="s">
        <v>5</v>
      </c>
      <c r="C5962" s="1" t="s">
        <v>2796</v>
      </c>
      <c r="D5962" s="3" t="s">
        <v>5770</v>
      </c>
      <c r="E5962" s="2">
        <v>44571.500462962962</v>
      </c>
    </row>
    <row r="5963" spans="1:5" ht="33" customHeight="1" x14ac:dyDescent="0.3">
      <c r="A5963" s="1" t="s">
        <v>4</v>
      </c>
      <c r="B5963" s="1" t="s">
        <v>5</v>
      </c>
      <c r="C5963" s="1" t="s">
        <v>2796</v>
      </c>
      <c r="D5963" s="3" t="s">
        <v>5771</v>
      </c>
      <c r="E5963" s="2">
        <v>44571.501944444448</v>
      </c>
    </row>
    <row r="5964" spans="1:5" ht="33" customHeight="1" x14ac:dyDescent="0.3">
      <c r="A5964" s="1" t="s">
        <v>4</v>
      </c>
      <c r="B5964" s="1" t="s">
        <v>5</v>
      </c>
      <c r="C5964" s="1" t="s">
        <v>2796</v>
      </c>
      <c r="D5964" s="3" t="s">
        <v>5772</v>
      </c>
      <c r="E5964" s="2">
        <v>44571.500069444446</v>
      </c>
    </row>
    <row r="5965" spans="1:5" ht="33" customHeight="1" x14ac:dyDescent="0.3">
      <c r="A5965" s="1" t="s">
        <v>4</v>
      </c>
      <c r="B5965" s="1" t="s">
        <v>5</v>
      </c>
      <c r="C5965" s="1" t="s">
        <v>2796</v>
      </c>
      <c r="D5965" s="3" t="s">
        <v>5773</v>
      </c>
      <c r="E5965" s="2">
        <v>44571.504143518519</v>
      </c>
    </row>
    <row r="5966" spans="1:5" ht="33" customHeight="1" x14ac:dyDescent="0.3">
      <c r="A5966" s="1" t="s">
        <v>4</v>
      </c>
      <c r="B5966" s="1" t="s">
        <v>1438</v>
      </c>
      <c r="C5966" s="1" t="s">
        <v>2796</v>
      </c>
      <c r="D5966" s="3" t="s">
        <v>5774</v>
      </c>
      <c r="E5966" s="2">
        <v>44571.506527777776</v>
      </c>
    </row>
    <row r="5967" spans="1:5" ht="33" customHeight="1" x14ac:dyDescent="0.3">
      <c r="A5967" s="1" t="s">
        <v>4</v>
      </c>
      <c r="B5967" s="1" t="s">
        <v>5</v>
      </c>
      <c r="C5967" s="1" t="s">
        <v>2796</v>
      </c>
      <c r="D5967" s="3" t="s">
        <v>5775</v>
      </c>
      <c r="E5967" s="2">
        <v>44571.511331018519</v>
      </c>
    </row>
    <row r="5968" spans="1:5" ht="33" customHeight="1" x14ac:dyDescent="0.3">
      <c r="A5968" s="1" t="s">
        <v>42</v>
      </c>
      <c r="B5968" s="1" t="s">
        <v>5</v>
      </c>
      <c r="C5968" s="1" t="s">
        <v>2796</v>
      </c>
      <c r="D5968" s="3" t="s">
        <v>5776</v>
      </c>
      <c r="E5968" s="2">
        <v>44571.51226851852</v>
      </c>
    </row>
    <row r="5969" spans="1:5" ht="33" customHeight="1" x14ac:dyDescent="0.3">
      <c r="A5969" s="1" t="s">
        <v>4</v>
      </c>
      <c r="B5969" s="1" t="s">
        <v>5</v>
      </c>
      <c r="C5969" s="1" t="s">
        <v>2796</v>
      </c>
      <c r="D5969" s="3" t="s">
        <v>5777</v>
      </c>
      <c r="E5969" s="2">
        <v>44571.516400462962</v>
      </c>
    </row>
    <row r="5970" spans="1:5" ht="33" customHeight="1" x14ac:dyDescent="0.3">
      <c r="A5970" s="1" t="s">
        <v>11</v>
      </c>
      <c r="B5970" s="1" t="s">
        <v>5</v>
      </c>
      <c r="C5970" s="1" t="s">
        <v>2796</v>
      </c>
      <c r="D5970" s="3" t="s">
        <v>5778</v>
      </c>
      <c r="E5970" s="2">
        <v>44571.51871527778</v>
      </c>
    </row>
    <row r="5971" spans="1:5" ht="33" customHeight="1" x14ac:dyDescent="0.3">
      <c r="A5971" s="1" t="s">
        <v>23</v>
      </c>
      <c r="B5971" s="1" t="s">
        <v>1438</v>
      </c>
      <c r="C5971" s="1" t="s">
        <v>2796</v>
      </c>
      <c r="D5971" s="3" t="s">
        <v>5779</v>
      </c>
      <c r="E5971" s="2">
        <v>44571.519513888888</v>
      </c>
    </row>
    <row r="5972" spans="1:5" ht="33" customHeight="1" x14ac:dyDescent="0.3">
      <c r="A5972" s="1" t="s">
        <v>48</v>
      </c>
      <c r="B5972" s="1" t="s">
        <v>5</v>
      </c>
      <c r="C5972" s="1" t="s">
        <v>2796</v>
      </c>
      <c r="D5972" s="3" t="s">
        <v>5780</v>
      </c>
      <c r="E5972" s="2">
        <v>44571.524606481478</v>
      </c>
    </row>
    <row r="5973" spans="1:5" ht="33" customHeight="1" x14ac:dyDescent="0.3">
      <c r="A5973" s="1" t="s">
        <v>4</v>
      </c>
      <c r="B5973" s="1" t="s">
        <v>5</v>
      </c>
      <c r="C5973" s="1" t="s">
        <v>2796</v>
      </c>
      <c r="D5973" s="3" t="s">
        <v>5781</v>
      </c>
      <c r="E5973" s="2">
        <v>44571.524976851855</v>
      </c>
    </row>
    <row r="5974" spans="1:5" ht="33" customHeight="1" x14ac:dyDescent="0.3">
      <c r="A5974" s="1" t="s">
        <v>4</v>
      </c>
      <c r="B5974" s="1" t="s">
        <v>5</v>
      </c>
      <c r="C5974" s="1" t="s">
        <v>2796</v>
      </c>
      <c r="D5974" s="3" t="s">
        <v>5782</v>
      </c>
      <c r="E5974" s="2">
        <v>44571.525590277779</v>
      </c>
    </row>
    <row r="5975" spans="1:5" ht="33" customHeight="1" x14ac:dyDescent="0.3">
      <c r="A5975" s="1" t="s">
        <v>9</v>
      </c>
      <c r="B5975" s="1" t="s">
        <v>5</v>
      </c>
      <c r="C5975" s="1" t="s">
        <v>2796</v>
      </c>
      <c r="D5975" s="3" t="s">
        <v>5783</v>
      </c>
      <c r="E5975" s="2">
        <v>44571.530543981484</v>
      </c>
    </row>
    <row r="5976" spans="1:5" ht="33" customHeight="1" x14ac:dyDescent="0.3">
      <c r="A5976" s="1" t="s">
        <v>23</v>
      </c>
      <c r="B5976" s="1" t="s">
        <v>30</v>
      </c>
      <c r="C5976" s="1" t="s">
        <v>2796</v>
      </c>
      <c r="D5976" s="3" t="s">
        <v>5784</v>
      </c>
      <c r="E5976" s="2">
        <v>44571.533159722225</v>
      </c>
    </row>
    <row r="5977" spans="1:5" ht="33" customHeight="1" x14ac:dyDescent="0.3">
      <c r="A5977" s="1" t="s">
        <v>23</v>
      </c>
      <c r="B5977" s="1" t="s">
        <v>30</v>
      </c>
      <c r="C5977" s="1" t="s">
        <v>2796</v>
      </c>
      <c r="D5977" s="3" t="s">
        <v>5785</v>
      </c>
      <c r="E5977" s="2">
        <v>44571.537418981483</v>
      </c>
    </row>
    <row r="5978" spans="1:5" ht="33" customHeight="1" x14ac:dyDescent="0.3">
      <c r="A5978" s="1" t="s">
        <v>9</v>
      </c>
      <c r="B5978" s="1" t="s">
        <v>1438</v>
      </c>
      <c r="C5978" s="1" t="s">
        <v>2796</v>
      </c>
      <c r="D5978" s="3" t="s">
        <v>5786</v>
      </c>
      <c r="E5978" s="2">
        <v>44571.538078703707</v>
      </c>
    </row>
    <row r="5979" spans="1:5" ht="33" customHeight="1" x14ac:dyDescent="0.3">
      <c r="A5979" s="1" t="s">
        <v>11</v>
      </c>
      <c r="B5979" s="1" t="s">
        <v>30</v>
      </c>
      <c r="C5979" s="1" t="s">
        <v>2796</v>
      </c>
      <c r="D5979" s="3" t="s">
        <v>5787</v>
      </c>
      <c r="E5979" s="2">
        <v>44571.539166666669</v>
      </c>
    </row>
    <row r="5980" spans="1:5" ht="33" customHeight="1" x14ac:dyDescent="0.3">
      <c r="A5980" s="1" t="s">
        <v>9</v>
      </c>
      <c r="B5980" s="1" t="s">
        <v>5</v>
      </c>
      <c r="C5980" s="1" t="s">
        <v>2796</v>
      </c>
      <c r="D5980" s="3" t="s">
        <v>5788</v>
      </c>
      <c r="E5980" s="2">
        <v>44571.540173611109</v>
      </c>
    </row>
    <row r="5981" spans="1:5" ht="33" customHeight="1" x14ac:dyDescent="0.3">
      <c r="A5981" s="1" t="s">
        <v>23</v>
      </c>
      <c r="B5981" s="1" t="s">
        <v>5</v>
      </c>
      <c r="C5981" s="1" t="s">
        <v>2796</v>
      </c>
      <c r="D5981" s="3" t="s">
        <v>5789</v>
      </c>
      <c r="E5981" s="2">
        <v>44571.540266203701</v>
      </c>
    </row>
    <row r="5982" spans="1:5" ht="33" customHeight="1" x14ac:dyDescent="0.3">
      <c r="A5982" s="1" t="s">
        <v>48</v>
      </c>
      <c r="B5982" s="1" t="s">
        <v>5</v>
      </c>
      <c r="C5982" s="1" t="s">
        <v>2796</v>
      </c>
      <c r="D5982" s="3" t="s">
        <v>5790</v>
      </c>
      <c r="E5982" s="2">
        <v>44571.542118055557</v>
      </c>
    </row>
    <row r="5983" spans="1:5" ht="33" customHeight="1" x14ac:dyDescent="0.3">
      <c r="A5983" s="1" t="s">
        <v>4</v>
      </c>
      <c r="B5983" s="1" t="s">
        <v>5</v>
      </c>
      <c r="C5983" s="1" t="s">
        <v>2796</v>
      </c>
      <c r="D5983" s="3" t="s">
        <v>5791</v>
      </c>
      <c r="E5983" s="2">
        <v>44571.547291666669</v>
      </c>
    </row>
    <row r="5984" spans="1:5" ht="33" customHeight="1" x14ac:dyDescent="0.3">
      <c r="A5984" s="1" t="s">
        <v>4</v>
      </c>
      <c r="B5984" s="1" t="s">
        <v>5</v>
      </c>
      <c r="C5984" s="1" t="s">
        <v>2796</v>
      </c>
      <c r="D5984" s="3" t="s">
        <v>5792</v>
      </c>
      <c r="E5984" s="2">
        <v>44571.548437500001</v>
      </c>
    </row>
    <row r="5985" spans="1:5" ht="33" customHeight="1" x14ac:dyDescent="0.3">
      <c r="A5985" s="1" t="s">
        <v>4</v>
      </c>
      <c r="B5985" s="1" t="s">
        <v>5</v>
      </c>
      <c r="C5985" s="1" t="s">
        <v>2796</v>
      </c>
      <c r="D5985" s="3" t="s">
        <v>5793</v>
      </c>
      <c r="E5985" s="2">
        <v>44571.548854166664</v>
      </c>
    </row>
    <row r="5986" spans="1:5" ht="33" customHeight="1" x14ac:dyDescent="0.3">
      <c r="A5986" s="1" t="s">
        <v>23</v>
      </c>
      <c r="B5986" s="1" t="s">
        <v>30</v>
      </c>
      <c r="C5986" s="1" t="s">
        <v>2796</v>
      </c>
      <c r="D5986" s="3" t="s">
        <v>5794</v>
      </c>
      <c r="E5986" s="2">
        <v>44571.551226851851</v>
      </c>
    </row>
    <row r="5987" spans="1:5" ht="33" customHeight="1" x14ac:dyDescent="0.3">
      <c r="A5987" s="1" t="s">
        <v>11</v>
      </c>
      <c r="B5987" s="1" t="s">
        <v>5</v>
      </c>
      <c r="C5987" s="1" t="s">
        <v>2796</v>
      </c>
      <c r="D5987" s="3" t="s">
        <v>5795</v>
      </c>
      <c r="E5987" s="2">
        <v>44571.551585648151</v>
      </c>
    </row>
    <row r="5988" spans="1:5" ht="33" customHeight="1" x14ac:dyDescent="0.3">
      <c r="A5988" s="1" t="s">
        <v>17</v>
      </c>
      <c r="B5988" s="1" t="s">
        <v>30</v>
      </c>
      <c r="C5988" s="1" t="s">
        <v>2796</v>
      </c>
      <c r="D5988" s="3" t="s">
        <v>5796</v>
      </c>
      <c r="E5988" s="2">
        <v>44571.552187499998</v>
      </c>
    </row>
    <row r="5989" spans="1:5" ht="33" customHeight="1" x14ac:dyDescent="0.3">
      <c r="A5989" s="1" t="s">
        <v>23</v>
      </c>
      <c r="B5989" s="1" t="s">
        <v>5</v>
      </c>
      <c r="C5989" s="1" t="s">
        <v>2796</v>
      </c>
      <c r="D5989" s="3" t="s">
        <v>5797</v>
      </c>
      <c r="E5989" s="2">
        <v>44571.554074074076</v>
      </c>
    </row>
    <row r="5990" spans="1:5" ht="33" customHeight="1" x14ac:dyDescent="0.3">
      <c r="A5990" s="1" t="s">
        <v>42</v>
      </c>
      <c r="B5990" s="1" t="s">
        <v>5</v>
      </c>
      <c r="C5990" s="1" t="s">
        <v>2796</v>
      </c>
      <c r="D5990" s="3" t="s">
        <v>5798</v>
      </c>
      <c r="E5990" s="2">
        <v>44571.556481481479</v>
      </c>
    </row>
    <row r="5991" spans="1:5" ht="33" customHeight="1" x14ac:dyDescent="0.3">
      <c r="A5991" s="1" t="s">
        <v>11</v>
      </c>
      <c r="B5991" s="1" t="s">
        <v>5</v>
      </c>
      <c r="C5991" s="1" t="s">
        <v>2796</v>
      </c>
      <c r="D5991" s="3" t="s">
        <v>5799</v>
      </c>
      <c r="E5991" s="2">
        <v>44571.556527777779</v>
      </c>
    </row>
    <row r="5992" spans="1:5" ht="33" customHeight="1" x14ac:dyDescent="0.3">
      <c r="A5992" s="1" t="s">
        <v>4</v>
      </c>
      <c r="B5992" s="1" t="s">
        <v>5</v>
      </c>
      <c r="C5992" s="1" t="s">
        <v>2796</v>
      </c>
      <c r="D5992" s="3" t="s">
        <v>5800</v>
      </c>
      <c r="E5992" s="2">
        <v>44571.557905092595</v>
      </c>
    </row>
    <row r="5993" spans="1:5" ht="33" customHeight="1" x14ac:dyDescent="0.3">
      <c r="A5993" s="1" t="s">
        <v>17</v>
      </c>
      <c r="B5993" s="1" t="s">
        <v>5</v>
      </c>
      <c r="C5993" s="1" t="s">
        <v>2796</v>
      </c>
      <c r="D5993" s="3" t="s">
        <v>5801</v>
      </c>
      <c r="E5993" s="2">
        <v>44571.558587962965</v>
      </c>
    </row>
    <row r="5994" spans="1:5" ht="33" customHeight="1" x14ac:dyDescent="0.3">
      <c r="A5994" s="1" t="s">
        <v>9</v>
      </c>
      <c r="B5994" s="1" t="s">
        <v>5</v>
      </c>
      <c r="C5994" s="1" t="s">
        <v>2796</v>
      </c>
      <c r="D5994" s="3" t="s">
        <v>5802</v>
      </c>
      <c r="E5994" s="2">
        <v>44571.558807870373</v>
      </c>
    </row>
    <row r="5995" spans="1:5" ht="33" customHeight="1" x14ac:dyDescent="0.3">
      <c r="A5995" s="1" t="s">
        <v>9</v>
      </c>
      <c r="B5995" s="1" t="s">
        <v>5</v>
      </c>
      <c r="C5995" s="1" t="s">
        <v>2796</v>
      </c>
      <c r="D5995" s="3" t="s">
        <v>5803</v>
      </c>
      <c r="E5995" s="2">
        <v>44571.562060185184</v>
      </c>
    </row>
    <row r="5996" spans="1:5" ht="33" customHeight="1" x14ac:dyDescent="0.3">
      <c r="A5996" s="1" t="s">
        <v>48</v>
      </c>
      <c r="B5996" s="1" t="s">
        <v>5</v>
      </c>
      <c r="C5996" s="1" t="s">
        <v>2796</v>
      </c>
      <c r="D5996" s="3" t="s">
        <v>5804</v>
      </c>
      <c r="E5996" s="2">
        <v>44571.56722222222</v>
      </c>
    </row>
    <row r="5997" spans="1:5" ht="33" customHeight="1" x14ac:dyDescent="0.3">
      <c r="A5997" s="1" t="s">
        <v>9</v>
      </c>
      <c r="B5997" s="1" t="s">
        <v>5</v>
      </c>
      <c r="C5997" s="1" t="s">
        <v>2796</v>
      </c>
      <c r="D5997" s="3" t="s">
        <v>5805</v>
      </c>
      <c r="E5997" s="2">
        <v>44571.570011574076</v>
      </c>
    </row>
    <row r="5998" spans="1:5" ht="33" customHeight="1" x14ac:dyDescent="0.3">
      <c r="A5998" s="1" t="s">
        <v>9</v>
      </c>
      <c r="B5998" s="1" t="s">
        <v>5</v>
      </c>
      <c r="C5998" s="1" t="s">
        <v>2796</v>
      </c>
      <c r="D5998" s="3" t="s">
        <v>5806</v>
      </c>
      <c r="E5998" s="2">
        <v>44571.570509259262</v>
      </c>
    </row>
    <row r="5999" spans="1:5" ht="33" customHeight="1" x14ac:dyDescent="0.3">
      <c r="A5999" s="1" t="s">
        <v>4</v>
      </c>
      <c r="B5999" s="1" t="s">
        <v>5</v>
      </c>
      <c r="C5999" s="1" t="s">
        <v>2796</v>
      </c>
      <c r="D5999" s="3" t="s">
        <v>5807</v>
      </c>
      <c r="E5999" s="2">
        <v>44571.570740740739</v>
      </c>
    </row>
    <row r="6000" spans="1:5" ht="33" customHeight="1" x14ac:dyDescent="0.3">
      <c r="A6000" s="1" t="s">
        <v>11</v>
      </c>
      <c r="B6000" s="1" t="s">
        <v>13</v>
      </c>
      <c r="C6000" s="1" t="s">
        <v>2796</v>
      </c>
      <c r="D6000" s="3" t="s">
        <v>5808</v>
      </c>
      <c r="E6000" s="2">
        <v>44571.579583333332</v>
      </c>
    </row>
    <row r="6001" spans="1:5" ht="33" customHeight="1" x14ac:dyDescent="0.3">
      <c r="A6001" s="1" t="s">
        <v>9</v>
      </c>
      <c r="B6001" s="1" t="s">
        <v>5</v>
      </c>
      <c r="C6001" s="1" t="s">
        <v>2796</v>
      </c>
      <c r="D6001" s="3" t="s">
        <v>5809</v>
      </c>
      <c r="E6001" s="2">
        <v>44571.580578703702</v>
      </c>
    </row>
    <row r="6002" spans="1:5" ht="33" customHeight="1" x14ac:dyDescent="0.3">
      <c r="A6002" s="1" t="s">
        <v>17</v>
      </c>
      <c r="B6002" s="1" t="s">
        <v>1438</v>
      </c>
      <c r="C6002" s="1" t="s">
        <v>2796</v>
      </c>
      <c r="D6002" s="3" t="s">
        <v>5810</v>
      </c>
      <c r="E6002" s="2">
        <v>44571.582986111112</v>
      </c>
    </row>
    <row r="6003" spans="1:5" ht="33" customHeight="1" x14ac:dyDescent="0.3">
      <c r="A6003" s="1" t="s">
        <v>11</v>
      </c>
      <c r="B6003" s="1" t="s">
        <v>5</v>
      </c>
      <c r="C6003" s="1" t="s">
        <v>2796</v>
      </c>
      <c r="D6003" s="3" t="s">
        <v>5811</v>
      </c>
      <c r="E6003" s="2">
        <v>44571.585405092592</v>
      </c>
    </row>
    <row r="6004" spans="1:5" ht="33" customHeight="1" x14ac:dyDescent="0.3">
      <c r="A6004" s="1" t="s">
        <v>9</v>
      </c>
      <c r="B6004" s="1" t="s">
        <v>5</v>
      </c>
      <c r="C6004" s="1" t="s">
        <v>2796</v>
      </c>
      <c r="D6004" s="3" t="s">
        <v>5812</v>
      </c>
      <c r="E6004" s="2">
        <v>44571.587685185186</v>
      </c>
    </row>
    <row r="6005" spans="1:5" ht="33" customHeight="1" x14ac:dyDescent="0.3">
      <c r="A6005" s="1" t="s">
        <v>9</v>
      </c>
      <c r="B6005" s="1" t="s">
        <v>5</v>
      </c>
      <c r="C6005" s="1" t="s">
        <v>2796</v>
      </c>
      <c r="D6005" s="3" t="s">
        <v>5813</v>
      </c>
      <c r="E6005" s="2">
        <v>44571.588321759256</v>
      </c>
    </row>
    <row r="6006" spans="1:5" ht="33" customHeight="1" x14ac:dyDescent="0.3">
      <c r="A6006" s="1" t="s">
        <v>11</v>
      </c>
      <c r="B6006" s="1" t="s">
        <v>1438</v>
      </c>
      <c r="C6006" s="1" t="s">
        <v>2796</v>
      </c>
      <c r="D6006" s="3" t="s">
        <v>5814</v>
      </c>
      <c r="E6006" s="2">
        <v>44571.593055555553</v>
      </c>
    </row>
    <row r="6007" spans="1:5" ht="33" customHeight="1" x14ac:dyDescent="0.3">
      <c r="A6007" s="1" t="s">
        <v>4</v>
      </c>
      <c r="B6007" s="1" t="s">
        <v>5</v>
      </c>
      <c r="C6007" s="1" t="s">
        <v>2796</v>
      </c>
      <c r="D6007" s="3" t="s">
        <v>5815</v>
      </c>
      <c r="E6007" s="2">
        <v>44571.593368055554</v>
      </c>
    </row>
    <row r="6008" spans="1:5" ht="33" customHeight="1" x14ac:dyDescent="0.3">
      <c r="A6008" s="1" t="s">
        <v>9</v>
      </c>
      <c r="B6008" s="1" t="s">
        <v>1438</v>
      </c>
      <c r="C6008" s="1" t="s">
        <v>2796</v>
      </c>
      <c r="D6008" s="3" t="s">
        <v>5816</v>
      </c>
      <c r="E6008" s="2">
        <v>44571.595289351855</v>
      </c>
    </row>
    <row r="6009" spans="1:5" ht="33" customHeight="1" x14ac:dyDescent="0.3">
      <c r="A6009" s="1" t="s">
        <v>9</v>
      </c>
      <c r="B6009" s="1" t="s">
        <v>5</v>
      </c>
      <c r="C6009" s="1" t="s">
        <v>2796</v>
      </c>
      <c r="D6009" s="3" t="s">
        <v>5817</v>
      </c>
      <c r="E6009" s="2">
        <v>44571.598703703705</v>
      </c>
    </row>
    <row r="6010" spans="1:5" ht="33" customHeight="1" x14ac:dyDescent="0.3">
      <c r="A6010" s="1" t="s">
        <v>42</v>
      </c>
      <c r="B6010" s="1" t="s">
        <v>5</v>
      </c>
      <c r="C6010" s="1" t="s">
        <v>2796</v>
      </c>
      <c r="D6010" s="3" t="s">
        <v>5818</v>
      </c>
      <c r="E6010" s="2">
        <v>44571.601423611108</v>
      </c>
    </row>
    <row r="6011" spans="1:5" ht="33" customHeight="1" x14ac:dyDescent="0.3">
      <c r="A6011" s="1" t="s">
        <v>4</v>
      </c>
      <c r="B6011" s="1" t="s">
        <v>1438</v>
      </c>
      <c r="C6011" s="1" t="s">
        <v>2796</v>
      </c>
      <c r="D6011" s="3" t="s">
        <v>5819</v>
      </c>
      <c r="E6011" s="2">
        <v>44571.607094907406</v>
      </c>
    </row>
    <row r="6012" spans="1:5" ht="33" customHeight="1" x14ac:dyDescent="0.3">
      <c r="A6012" s="1" t="s">
        <v>4</v>
      </c>
      <c r="B6012" s="1" t="s">
        <v>5</v>
      </c>
      <c r="C6012" s="1" t="s">
        <v>2796</v>
      </c>
      <c r="D6012" s="3" t="s">
        <v>5820</v>
      </c>
      <c r="E6012" s="2">
        <v>44571.60728009259</v>
      </c>
    </row>
    <row r="6013" spans="1:5" ht="33" customHeight="1" x14ac:dyDescent="0.3">
      <c r="A6013" s="1" t="s">
        <v>4</v>
      </c>
      <c r="B6013" s="1" t="s">
        <v>5</v>
      </c>
      <c r="C6013" s="1" t="s">
        <v>2796</v>
      </c>
      <c r="D6013" s="3" t="s">
        <v>5821</v>
      </c>
      <c r="E6013" s="2">
        <v>44571.607442129629</v>
      </c>
    </row>
    <row r="6014" spans="1:5" ht="33" customHeight="1" x14ac:dyDescent="0.3">
      <c r="A6014" s="1" t="s">
        <v>23</v>
      </c>
      <c r="B6014" s="1" t="s">
        <v>1438</v>
      </c>
      <c r="C6014" s="1" t="s">
        <v>2796</v>
      </c>
      <c r="D6014" s="3" t="s">
        <v>5822</v>
      </c>
      <c r="E6014" s="2">
        <v>44571.607928240737</v>
      </c>
    </row>
    <row r="6015" spans="1:5" ht="33" customHeight="1" x14ac:dyDescent="0.3">
      <c r="A6015" s="1" t="s">
        <v>17</v>
      </c>
      <c r="B6015" s="1" t="s">
        <v>5</v>
      </c>
      <c r="C6015" s="1" t="s">
        <v>2796</v>
      </c>
      <c r="D6015" s="3" t="s">
        <v>5823</v>
      </c>
      <c r="E6015" s="2">
        <v>44571.608993055554</v>
      </c>
    </row>
    <row r="6016" spans="1:5" ht="33" customHeight="1" x14ac:dyDescent="0.3">
      <c r="A6016" s="1" t="s">
        <v>11</v>
      </c>
      <c r="B6016" s="1" t="s">
        <v>1438</v>
      </c>
      <c r="C6016" s="1" t="s">
        <v>2796</v>
      </c>
      <c r="D6016" s="3" t="s">
        <v>5824</v>
      </c>
      <c r="E6016" s="2">
        <v>44571.609398148146</v>
      </c>
    </row>
    <row r="6017" spans="1:5" ht="33" customHeight="1" x14ac:dyDescent="0.3">
      <c r="A6017" s="1" t="s">
        <v>17</v>
      </c>
      <c r="B6017" s="1" t="s">
        <v>5</v>
      </c>
      <c r="C6017" s="1" t="s">
        <v>2796</v>
      </c>
      <c r="D6017" s="3" t="s">
        <v>5825</v>
      </c>
      <c r="E6017" s="2">
        <v>44571.609733796293</v>
      </c>
    </row>
    <row r="6018" spans="1:5" ht="33" customHeight="1" x14ac:dyDescent="0.3">
      <c r="A6018" s="1" t="s">
        <v>9</v>
      </c>
      <c r="B6018" s="1" t="s">
        <v>13</v>
      </c>
      <c r="C6018" s="1" t="s">
        <v>2796</v>
      </c>
      <c r="D6018" s="3" t="s">
        <v>5826</v>
      </c>
      <c r="E6018" s="2">
        <v>44571.612662037034</v>
      </c>
    </row>
    <row r="6019" spans="1:5" ht="33" customHeight="1" x14ac:dyDescent="0.3">
      <c r="A6019" s="1" t="s">
        <v>9</v>
      </c>
      <c r="B6019" s="1" t="s">
        <v>5</v>
      </c>
      <c r="C6019" s="1" t="s">
        <v>2796</v>
      </c>
      <c r="D6019" s="3" t="s">
        <v>5827</v>
      </c>
      <c r="E6019" s="2">
        <v>44571.612881944442</v>
      </c>
    </row>
    <row r="6020" spans="1:5" ht="33" customHeight="1" x14ac:dyDescent="0.3">
      <c r="A6020" s="1" t="s">
        <v>11</v>
      </c>
      <c r="B6020" s="1" t="s">
        <v>5</v>
      </c>
      <c r="C6020" s="1" t="s">
        <v>2796</v>
      </c>
      <c r="D6020" s="3" t="s">
        <v>5828</v>
      </c>
      <c r="E6020" s="2">
        <v>44571.617847222224</v>
      </c>
    </row>
    <row r="6021" spans="1:5" ht="33" customHeight="1" x14ac:dyDescent="0.3">
      <c r="A6021" s="1" t="s">
        <v>42</v>
      </c>
      <c r="B6021" s="1" t="s">
        <v>5</v>
      </c>
      <c r="C6021" s="1" t="s">
        <v>2796</v>
      </c>
      <c r="D6021" s="3" t="s">
        <v>5829</v>
      </c>
      <c r="E6021" s="2">
        <v>44571.618703703702</v>
      </c>
    </row>
    <row r="6022" spans="1:5" ht="33" customHeight="1" x14ac:dyDescent="0.3">
      <c r="A6022" s="1" t="s">
        <v>9</v>
      </c>
      <c r="B6022" s="1" t="s">
        <v>5</v>
      </c>
      <c r="C6022" s="1" t="s">
        <v>2796</v>
      </c>
      <c r="D6022" s="3" t="s">
        <v>5830</v>
      </c>
      <c r="E6022" s="2">
        <v>44571.620150462964</v>
      </c>
    </row>
    <row r="6023" spans="1:5" ht="33" customHeight="1" x14ac:dyDescent="0.3">
      <c r="A6023" s="1" t="s">
        <v>11</v>
      </c>
      <c r="B6023" s="1" t="s">
        <v>13</v>
      </c>
      <c r="C6023" s="1" t="s">
        <v>2796</v>
      </c>
      <c r="D6023" s="3" t="s">
        <v>5831</v>
      </c>
      <c r="E6023" s="2">
        <v>44571.620416666665</v>
      </c>
    </row>
    <row r="6024" spans="1:5" ht="33" customHeight="1" x14ac:dyDescent="0.3">
      <c r="A6024" s="1" t="s">
        <v>11</v>
      </c>
      <c r="B6024" s="1" t="s">
        <v>5</v>
      </c>
      <c r="C6024" s="1" t="s">
        <v>2796</v>
      </c>
      <c r="D6024" s="3" t="s">
        <v>5832</v>
      </c>
      <c r="E6024" s="2">
        <v>44571.634965277779</v>
      </c>
    </row>
    <row r="6025" spans="1:5" ht="33" customHeight="1" x14ac:dyDescent="0.3">
      <c r="A6025" s="1" t="s">
        <v>9</v>
      </c>
      <c r="B6025" s="1" t="s">
        <v>5</v>
      </c>
      <c r="C6025" s="1" t="s">
        <v>2796</v>
      </c>
      <c r="D6025" s="3" t="s">
        <v>5833</v>
      </c>
      <c r="E6025" s="2">
        <v>44571.637118055558</v>
      </c>
    </row>
    <row r="6026" spans="1:5" ht="33" customHeight="1" x14ac:dyDescent="0.3">
      <c r="A6026" s="1" t="s">
        <v>4</v>
      </c>
      <c r="B6026" s="1" t="s">
        <v>5</v>
      </c>
      <c r="C6026" s="1" t="s">
        <v>2796</v>
      </c>
      <c r="D6026" s="3" t="s">
        <v>5834</v>
      </c>
      <c r="E6026" s="2">
        <v>44571.638020833336</v>
      </c>
    </row>
    <row r="6027" spans="1:5" ht="33" customHeight="1" x14ac:dyDescent="0.3">
      <c r="A6027" s="1" t="s">
        <v>4</v>
      </c>
      <c r="B6027" s="1" t="s">
        <v>5</v>
      </c>
      <c r="C6027" s="1" t="s">
        <v>2796</v>
      </c>
      <c r="D6027" s="3" t="s">
        <v>5835</v>
      </c>
      <c r="E6027" s="2">
        <v>44571.641342592593</v>
      </c>
    </row>
    <row r="6028" spans="1:5" ht="33" customHeight="1" x14ac:dyDescent="0.3">
      <c r="A6028" s="1" t="s">
        <v>17</v>
      </c>
      <c r="B6028" s="1" t="s">
        <v>30</v>
      </c>
      <c r="C6028" s="1" t="s">
        <v>2796</v>
      </c>
      <c r="D6028" s="3" t="s">
        <v>5836</v>
      </c>
      <c r="E6028" s="2">
        <v>44571.644201388888</v>
      </c>
    </row>
    <row r="6029" spans="1:5" ht="33" customHeight="1" x14ac:dyDescent="0.3">
      <c r="A6029" s="1" t="s">
        <v>17</v>
      </c>
      <c r="B6029" s="1" t="s">
        <v>5</v>
      </c>
      <c r="C6029" s="1" t="s">
        <v>2796</v>
      </c>
      <c r="D6029" s="3" t="e" cm="1">
        <f t="array" ref="D6029">- frequent review and revision of remuneration by mapping it against ranks/roles in similar industries
- Relook at the percentage distribution for year-end reward categories and promotions and progression to accommodate more eligible team members for Higher reward categories and promotions and progressions
- introduce employee friendly components to the Salary to help reduce the overall income tax
- gift hampers for regional festivals</f>
        <v>#NAME?</v>
      </c>
      <c r="E6029" s="2">
        <v>44571.644675925927</v>
      </c>
    </row>
    <row r="6030" spans="1:5" ht="33" customHeight="1" x14ac:dyDescent="0.3">
      <c r="A6030" s="1" t="s">
        <v>4</v>
      </c>
      <c r="B6030" s="1" t="s">
        <v>5</v>
      </c>
      <c r="C6030" s="1" t="s">
        <v>2796</v>
      </c>
      <c r="D6030" s="3" t="s">
        <v>5837</v>
      </c>
      <c r="E6030" s="2">
        <v>44571.651076388887</v>
      </c>
    </row>
    <row r="6031" spans="1:5" ht="33" customHeight="1" x14ac:dyDescent="0.3">
      <c r="A6031" s="1" t="s">
        <v>11</v>
      </c>
      <c r="B6031" s="1" t="s">
        <v>13</v>
      </c>
      <c r="C6031" s="1" t="s">
        <v>2796</v>
      </c>
      <c r="D6031" s="3" t="s">
        <v>5838</v>
      </c>
      <c r="E6031" s="2">
        <v>44571.652685185189</v>
      </c>
    </row>
    <row r="6032" spans="1:5" ht="33" customHeight="1" x14ac:dyDescent="0.3">
      <c r="A6032" s="1" t="s">
        <v>4</v>
      </c>
      <c r="B6032" s="1" t="s">
        <v>5</v>
      </c>
      <c r="C6032" s="1" t="s">
        <v>2796</v>
      </c>
      <c r="D6032" s="3" t="s">
        <v>5839</v>
      </c>
      <c r="E6032" s="2">
        <v>44571.658321759256</v>
      </c>
    </row>
    <row r="6033" spans="1:5" ht="33" customHeight="1" x14ac:dyDescent="0.3">
      <c r="A6033" s="1" t="s">
        <v>11</v>
      </c>
      <c r="B6033" s="1" t="s">
        <v>5</v>
      </c>
      <c r="C6033" s="1" t="s">
        <v>2796</v>
      </c>
      <c r="D6033" s="3" t="s">
        <v>5840</v>
      </c>
      <c r="E6033" s="2">
        <v>44571.659050925926</v>
      </c>
    </row>
    <row r="6034" spans="1:5" ht="33" customHeight="1" x14ac:dyDescent="0.3">
      <c r="A6034" s="1" t="s">
        <v>11</v>
      </c>
      <c r="B6034" s="1" t="s">
        <v>5</v>
      </c>
      <c r="C6034" s="1" t="s">
        <v>2796</v>
      </c>
      <c r="D6034" s="3" t="s">
        <v>5841</v>
      </c>
      <c r="E6034" s="2">
        <v>44571.661006944443</v>
      </c>
    </row>
    <row r="6035" spans="1:5" ht="33" customHeight="1" x14ac:dyDescent="0.3">
      <c r="A6035" s="1" t="s">
        <v>11</v>
      </c>
      <c r="B6035" s="1" t="s">
        <v>5</v>
      </c>
      <c r="C6035" s="1" t="s">
        <v>2796</v>
      </c>
      <c r="D6035" s="3" t="s">
        <v>5842</v>
      </c>
      <c r="E6035" s="2">
        <v>44571.661030092589</v>
      </c>
    </row>
    <row r="6036" spans="1:5" ht="33" customHeight="1" x14ac:dyDescent="0.3">
      <c r="A6036" s="1" t="s">
        <v>42</v>
      </c>
      <c r="B6036" s="1" t="s">
        <v>5</v>
      </c>
      <c r="C6036" s="1" t="s">
        <v>2796</v>
      </c>
      <c r="D6036" s="3" t="s">
        <v>5843</v>
      </c>
      <c r="E6036" s="2">
        <v>44571.671157407407</v>
      </c>
    </row>
    <row r="6037" spans="1:5" ht="33" customHeight="1" x14ac:dyDescent="0.3">
      <c r="A6037" s="1" t="s">
        <v>17</v>
      </c>
      <c r="B6037" s="1" t="s">
        <v>1438</v>
      </c>
      <c r="C6037" s="1" t="s">
        <v>2796</v>
      </c>
      <c r="D6037" s="3" t="s">
        <v>5844</v>
      </c>
      <c r="E6037" s="2">
        <v>44571.676712962966</v>
      </c>
    </row>
    <row r="6038" spans="1:5" ht="33" customHeight="1" x14ac:dyDescent="0.3">
      <c r="A6038" s="1" t="s">
        <v>9</v>
      </c>
      <c r="B6038" s="1" t="s">
        <v>5</v>
      </c>
      <c r="C6038" s="1" t="s">
        <v>2796</v>
      </c>
      <c r="D6038" s="3" t="s">
        <v>5845</v>
      </c>
      <c r="E6038" s="2">
        <v>44571.677199074074</v>
      </c>
    </row>
    <row r="6039" spans="1:5" ht="33" customHeight="1" x14ac:dyDescent="0.3">
      <c r="A6039" s="1" t="s">
        <v>11</v>
      </c>
      <c r="B6039" s="1" t="s">
        <v>5</v>
      </c>
      <c r="C6039" s="1" t="s">
        <v>2796</v>
      </c>
      <c r="D6039" s="3" t="s">
        <v>5846</v>
      </c>
      <c r="E6039" s="2">
        <v>44571.681493055556</v>
      </c>
    </row>
    <row r="6040" spans="1:5" ht="33" customHeight="1" x14ac:dyDescent="0.3">
      <c r="A6040" s="1" t="s">
        <v>23</v>
      </c>
      <c r="B6040" s="1" t="s">
        <v>1438</v>
      </c>
      <c r="C6040" s="1" t="s">
        <v>2796</v>
      </c>
      <c r="D6040" s="3" t="s">
        <v>5847</v>
      </c>
      <c r="E6040" s="2">
        <v>44571.693206018521</v>
      </c>
    </row>
    <row r="6041" spans="1:5" ht="33" customHeight="1" x14ac:dyDescent="0.3">
      <c r="A6041" s="1" t="s">
        <v>11</v>
      </c>
      <c r="B6041" s="1" t="s">
        <v>5</v>
      </c>
      <c r="C6041" s="1" t="s">
        <v>2796</v>
      </c>
      <c r="D6041" s="3" t="s">
        <v>5848</v>
      </c>
      <c r="E6041" s="2">
        <v>44571.699594907404</v>
      </c>
    </row>
    <row r="6042" spans="1:5" ht="33" customHeight="1" x14ac:dyDescent="0.3">
      <c r="A6042" s="1" t="s">
        <v>11</v>
      </c>
      <c r="B6042" s="1" t="s">
        <v>5</v>
      </c>
      <c r="C6042" s="1" t="s">
        <v>2796</v>
      </c>
      <c r="D6042" s="3" t="s">
        <v>5849</v>
      </c>
      <c r="E6042" s="2">
        <v>44571.71199074074</v>
      </c>
    </row>
    <row r="6043" spans="1:5" ht="33" customHeight="1" x14ac:dyDescent="0.3">
      <c r="A6043" s="1" t="s">
        <v>4</v>
      </c>
      <c r="B6043" s="1" t="s">
        <v>5</v>
      </c>
      <c r="C6043" s="1" t="s">
        <v>2796</v>
      </c>
      <c r="D6043" s="3" t="s">
        <v>5850</v>
      </c>
      <c r="E6043" s="2">
        <v>44571.728680555556</v>
      </c>
    </row>
    <row r="6044" spans="1:5" ht="33" customHeight="1" x14ac:dyDescent="0.3">
      <c r="A6044" s="1" t="s">
        <v>4</v>
      </c>
      <c r="B6044" s="1" t="s">
        <v>5</v>
      </c>
      <c r="C6044" s="1" t="s">
        <v>2796</v>
      </c>
      <c r="D6044" s="3" t="s">
        <v>5851</v>
      </c>
      <c r="E6044" s="2">
        <v>44571.729247685187</v>
      </c>
    </row>
    <row r="6045" spans="1:5" ht="33" customHeight="1" x14ac:dyDescent="0.3">
      <c r="A6045" s="1" t="s">
        <v>4</v>
      </c>
      <c r="B6045" s="1" t="s">
        <v>5</v>
      </c>
      <c r="C6045" s="1" t="s">
        <v>2796</v>
      </c>
      <c r="D6045" s="3" t="s">
        <v>5852</v>
      </c>
      <c r="E6045" s="2">
        <v>44571.74119212963</v>
      </c>
    </row>
    <row r="6046" spans="1:5" ht="33" customHeight="1" x14ac:dyDescent="0.3">
      <c r="A6046" s="1" t="s">
        <v>11</v>
      </c>
      <c r="B6046" s="1" t="s">
        <v>5</v>
      </c>
      <c r="C6046" s="1" t="s">
        <v>2796</v>
      </c>
      <c r="D6046" s="3" t="s">
        <v>5853</v>
      </c>
      <c r="E6046" s="2">
        <v>44571.744270833333</v>
      </c>
    </row>
    <row r="6047" spans="1:5" ht="33" customHeight="1" x14ac:dyDescent="0.3">
      <c r="A6047" s="1" t="s">
        <v>42</v>
      </c>
      <c r="B6047" s="1" t="s">
        <v>5</v>
      </c>
      <c r="C6047" s="1" t="s">
        <v>2796</v>
      </c>
      <c r="D6047" s="3" t="s">
        <v>5854</v>
      </c>
      <c r="E6047" s="2">
        <v>44571.75240740741</v>
      </c>
    </row>
    <row r="6048" spans="1:5" ht="33" customHeight="1" x14ac:dyDescent="0.3">
      <c r="A6048" s="1" t="s">
        <v>4</v>
      </c>
      <c r="B6048" s="1" t="s">
        <v>5</v>
      </c>
      <c r="C6048" s="1" t="s">
        <v>2796</v>
      </c>
      <c r="D6048" s="3" t="s">
        <v>5855</v>
      </c>
      <c r="E6048" s="2">
        <v>44571.761053240742</v>
      </c>
    </row>
    <row r="6049" spans="1:5" ht="33" customHeight="1" x14ac:dyDescent="0.3">
      <c r="A6049" s="1" t="s">
        <v>11</v>
      </c>
      <c r="B6049" s="1" t="s">
        <v>5</v>
      </c>
      <c r="C6049" s="1" t="s">
        <v>2796</v>
      </c>
      <c r="D6049" s="3" t="s">
        <v>5856</v>
      </c>
      <c r="E6049" s="2">
        <v>44571.761446759258</v>
      </c>
    </row>
    <row r="6050" spans="1:5" ht="33" customHeight="1" x14ac:dyDescent="0.3">
      <c r="A6050" s="1" t="s">
        <v>11</v>
      </c>
      <c r="B6050" s="1" t="s">
        <v>5</v>
      </c>
      <c r="C6050" s="1" t="s">
        <v>2796</v>
      </c>
      <c r="D6050" s="3" t="s">
        <v>5857</v>
      </c>
      <c r="E6050" s="2">
        <v>44571.764293981483</v>
      </c>
    </row>
    <row r="6051" spans="1:5" ht="33" customHeight="1" x14ac:dyDescent="0.3">
      <c r="A6051" s="1" t="s">
        <v>42</v>
      </c>
      <c r="B6051" s="1" t="s">
        <v>5</v>
      </c>
      <c r="C6051" s="1" t="s">
        <v>2796</v>
      </c>
      <c r="D6051" s="3" t="s">
        <v>5858</v>
      </c>
      <c r="E6051" s="2">
        <v>44571.764872685184</v>
      </c>
    </row>
    <row r="6052" spans="1:5" ht="33" customHeight="1" x14ac:dyDescent="0.3">
      <c r="A6052" s="1" t="s">
        <v>4</v>
      </c>
      <c r="B6052" s="1" t="s">
        <v>5</v>
      </c>
      <c r="C6052" s="1" t="s">
        <v>2796</v>
      </c>
      <c r="D6052" s="3" t="s">
        <v>5859</v>
      </c>
      <c r="E6052" s="2">
        <v>44571.768877314818</v>
      </c>
    </row>
    <row r="6053" spans="1:5" ht="33" customHeight="1" x14ac:dyDescent="0.3">
      <c r="A6053" s="1" t="s">
        <v>17</v>
      </c>
      <c r="B6053" s="1" t="s">
        <v>1438</v>
      </c>
      <c r="C6053" s="1" t="s">
        <v>2796</v>
      </c>
      <c r="D6053" s="3" t="s">
        <v>5860</v>
      </c>
      <c r="E6053" s="2">
        <v>44571.772199074076</v>
      </c>
    </row>
    <row r="6054" spans="1:5" ht="33" customHeight="1" x14ac:dyDescent="0.3">
      <c r="A6054" s="1" t="s">
        <v>17</v>
      </c>
      <c r="B6054" s="1" t="s">
        <v>1438</v>
      </c>
      <c r="C6054" s="1" t="s">
        <v>2796</v>
      </c>
      <c r="D6054" s="3" t="s">
        <v>5861</v>
      </c>
      <c r="E6054" s="2">
        <v>44571.772314814814</v>
      </c>
    </row>
    <row r="6055" spans="1:5" ht="33" customHeight="1" x14ac:dyDescent="0.3">
      <c r="A6055" s="1" t="s">
        <v>11</v>
      </c>
      <c r="B6055" s="1" t="s">
        <v>1438</v>
      </c>
      <c r="C6055" s="1" t="s">
        <v>2796</v>
      </c>
      <c r="D6055" s="3" t="s">
        <v>5862</v>
      </c>
      <c r="E6055" s="2">
        <v>44571.773877314816</v>
      </c>
    </row>
    <row r="6056" spans="1:5" ht="33" customHeight="1" x14ac:dyDescent="0.3">
      <c r="A6056" s="1" t="s">
        <v>17</v>
      </c>
      <c r="B6056" s="1" t="s">
        <v>1438</v>
      </c>
      <c r="C6056" s="1" t="s">
        <v>2796</v>
      </c>
      <c r="D6056" s="3" t="s">
        <v>5863</v>
      </c>
      <c r="E6056" s="2">
        <v>44571.775613425925</v>
      </c>
    </row>
    <row r="6057" spans="1:5" ht="33" customHeight="1" x14ac:dyDescent="0.3">
      <c r="A6057" s="1" t="s">
        <v>23</v>
      </c>
      <c r="B6057" s="1" t="s">
        <v>1438</v>
      </c>
      <c r="C6057" s="1" t="s">
        <v>2796</v>
      </c>
      <c r="D6057" s="3" t="s">
        <v>5864</v>
      </c>
      <c r="E6057" s="2">
        <v>44571.779606481483</v>
      </c>
    </row>
    <row r="6058" spans="1:5" ht="33" customHeight="1" x14ac:dyDescent="0.3">
      <c r="A6058" s="1" t="s">
        <v>17</v>
      </c>
      <c r="B6058" s="1" t="s">
        <v>1438</v>
      </c>
      <c r="C6058" s="1" t="s">
        <v>2796</v>
      </c>
      <c r="D6058" s="3" t="s">
        <v>5865</v>
      </c>
      <c r="E6058" s="2">
        <v>44571.780185185184</v>
      </c>
    </row>
    <row r="6059" spans="1:5" ht="33" customHeight="1" x14ac:dyDescent="0.3">
      <c r="A6059" s="1" t="s">
        <v>23</v>
      </c>
      <c r="B6059" s="1" t="s">
        <v>1438</v>
      </c>
      <c r="C6059" s="1" t="s">
        <v>2796</v>
      </c>
      <c r="D6059" s="3" t="e" cm="1">
        <f t="array" ref="D6059">- collect part of the Salary in dollars (to gain against devaluation in argentina)
- collect annual bonus in dollars as well.
- interest-free loan
- Increase Internet Allowance
- Keep WFH for those that want to Keep this mode.</f>
        <v>#NAME?</v>
      </c>
      <c r="E6059" s="2">
        <v>44571.781643518516</v>
      </c>
    </row>
    <row r="6060" spans="1:5" ht="33" customHeight="1" x14ac:dyDescent="0.3">
      <c r="A6060" s="1" t="s">
        <v>23</v>
      </c>
      <c r="B6060" s="1" t="s">
        <v>1438</v>
      </c>
      <c r="C6060" s="1" t="s">
        <v>2796</v>
      </c>
      <c r="D6060" s="3" t="s">
        <v>5866</v>
      </c>
      <c r="E6060" s="2">
        <v>44571.784710648149</v>
      </c>
    </row>
    <row r="6061" spans="1:5" ht="33" customHeight="1" x14ac:dyDescent="0.3">
      <c r="A6061" s="1" t="s">
        <v>17</v>
      </c>
      <c r="B6061" s="1" t="s">
        <v>1438</v>
      </c>
      <c r="C6061" s="1" t="s">
        <v>2796</v>
      </c>
      <c r="D6061" s="3" t="s">
        <v>5867</v>
      </c>
      <c r="E6061" s="2">
        <v>44571.785231481481</v>
      </c>
    </row>
    <row r="6062" spans="1:5" ht="33" customHeight="1" x14ac:dyDescent="0.3">
      <c r="A6062" s="1" t="s">
        <v>11</v>
      </c>
      <c r="B6062" s="1" t="s">
        <v>1438</v>
      </c>
      <c r="C6062" s="1" t="s">
        <v>2796</v>
      </c>
      <c r="D6062" s="3" t="s">
        <v>5868</v>
      </c>
      <c r="E6062" s="2">
        <v>44571.789583333331</v>
      </c>
    </row>
    <row r="6063" spans="1:5" ht="33" customHeight="1" x14ac:dyDescent="0.3">
      <c r="A6063" s="1" t="s">
        <v>11</v>
      </c>
      <c r="B6063" s="1" t="s">
        <v>1438</v>
      </c>
      <c r="C6063" s="1" t="s">
        <v>2796</v>
      </c>
      <c r="D6063" s="3" t="s">
        <v>5869</v>
      </c>
      <c r="E6063" s="2">
        <v>44571.789675925924</v>
      </c>
    </row>
    <row r="6064" spans="1:5" ht="33" customHeight="1" x14ac:dyDescent="0.3">
      <c r="A6064" s="1" t="s">
        <v>11</v>
      </c>
      <c r="B6064" s="1" t="s">
        <v>1438</v>
      </c>
      <c r="C6064" s="1" t="s">
        <v>2796</v>
      </c>
      <c r="D6064" s="3" t="s">
        <v>5870</v>
      </c>
      <c r="E6064" s="2">
        <v>44571.790324074071</v>
      </c>
    </row>
    <row r="6065" spans="1:5" ht="33" customHeight="1" x14ac:dyDescent="0.3">
      <c r="A6065" s="1" t="s">
        <v>11</v>
      </c>
      <c r="B6065" s="1" t="s">
        <v>1438</v>
      </c>
      <c r="C6065" s="1" t="s">
        <v>2796</v>
      </c>
      <c r="D6065" s="3" t="s">
        <v>5871</v>
      </c>
      <c r="E6065" s="2">
        <v>44571.790439814817</v>
      </c>
    </row>
    <row r="6066" spans="1:5" ht="33" customHeight="1" x14ac:dyDescent="0.3">
      <c r="A6066" s="1" t="s">
        <v>17</v>
      </c>
      <c r="B6066" s="1" t="s">
        <v>1438</v>
      </c>
      <c r="C6066" s="1" t="s">
        <v>2796</v>
      </c>
      <c r="D6066" s="3" t="s">
        <v>5872</v>
      </c>
      <c r="E6066" s="2">
        <v>44571.790555555555</v>
      </c>
    </row>
    <row r="6067" spans="1:5" ht="33" customHeight="1" x14ac:dyDescent="0.3">
      <c r="A6067" s="1" t="s">
        <v>11</v>
      </c>
      <c r="B6067" s="1" t="s">
        <v>1438</v>
      </c>
      <c r="C6067" s="1" t="s">
        <v>2796</v>
      </c>
      <c r="D6067" s="3" t="e" cm="1">
        <f t="array" ref="D6067">- better health Insurance (OSDE instead of Swiss)
- lunch bonus in Salary
- power/energy service bonus in Salary</f>
        <v>#NAME?</v>
      </c>
      <c r="E6067" s="2">
        <v>44571.791527777779</v>
      </c>
    </row>
    <row r="6068" spans="1:5" ht="33" customHeight="1" x14ac:dyDescent="0.3">
      <c r="A6068" s="1" t="s">
        <v>23</v>
      </c>
      <c r="B6068" s="1" t="s">
        <v>1438</v>
      </c>
      <c r="C6068" s="1" t="s">
        <v>2796</v>
      </c>
      <c r="D6068" s="3" t="s">
        <v>5873</v>
      </c>
      <c r="E6068" s="2">
        <v>44571.79583333333</v>
      </c>
    </row>
    <row r="6069" spans="1:5" ht="33" customHeight="1" x14ac:dyDescent="0.3">
      <c r="A6069" s="1" t="s">
        <v>11</v>
      </c>
      <c r="B6069" s="1" t="s">
        <v>5</v>
      </c>
      <c r="C6069" s="1" t="s">
        <v>2796</v>
      </c>
      <c r="D6069" s="3" t="s">
        <v>5874</v>
      </c>
      <c r="E6069" s="2">
        <v>44571.7969212963</v>
      </c>
    </row>
    <row r="6070" spans="1:5" ht="33" customHeight="1" x14ac:dyDescent="0.3">
      <c r="A6070" s="1" t="s">
        <v>11</v>
      </c>
      <c r="B6070" s="1" t="s">
        <v>1438</v>
      </c>
      <c r="C6070" s="1" t="s">
        <v>2796</v>
      </c>
      <c r="D6070" s="3" t="s">
        <v>5875</v>
      </c>
      <c r="E6070" s="2">
        <v>44571.805590277778</v>
      </c>
    </row>
    <row r="6071" spans="1:5" ht="33" customHeight="1" x14ac:dyDescent="0.3">
      <c r="A6071" s="1" t="s">
        <v>23</v>
      </c>
      <c r="B6071" s="1" t="s">
        <v>1438</v>
      </c>
      <c r="C6071" s="1" t="s">
        <v>2796</v>
      </c>
      <c r="D6071" s="3" t="s">
        <v>5876</v>
      </c>
      <c r="E6071" s="2">
        <v>44571.815509259257</v>
      </c>
    </row>
    <row r="6072" spans="1:5" ht="33" customHeight="1" x14ac:dyDescent="0.3">
      <c r="A6072" s="1" t="s">
        <v>23</v>
      </c>
      <c r="B6072" s="1" t="s">
        <v>1438</v>
      </c>
      <c r="C6072" s="1" t="s">
        <v>2796</v>
      </c>
      <c r="D6072" s="3" t="s">
        <v>5877</v>
      </c>
      <c r="E6072" s="2">
        <v>44571.817465277774</v>
      </c>
    </row>
    <row r="6073" spans="1:5" ht="33" customHeight="1" x14ac:dyDescent="0.3">
      <c r="A6073" s="1" t="s">
        <v>11</v>
      </c>
      <c r="B6073" s="1" t="s">
        <v>1438</v>
      </c>
      <c r="C6073" s="1" t="s">
        <v>2796</v>
      </c>
      <c r="D6073" s="3" t="s">
        <v>5878</v>
      </c>
      <c r="E6073" s="2">
        <v>44571.817523148151</v>
      </c>
    </row>
    <row r="6074" spans="1:5" ht="33" customHeight="1" x14ac:dyDescent="0.3">
      <c r="A6074" s="1" t="s">
        <v>293</v>
      </c>
      <c r="B6074" s="1" t="s">
        <v>5879</v>
      </c>
      <c r="C6074" s="1" t="s">
        <v>2796</v>
      </c>
      <c r="D6074" s="3" t="s">
        <v>5880</v>
      </c>
      <c r="E6074" s="2">
        <v>44571.819756944446</v>
      </c>
    </row>
    <row r="6075" spans="1:5" ht="33" customHeight="1" x14ac:dyDescent="0.3">
      <c r="A6075" s="1" t="s">
        <v>23</v>
      </c>
      <c r="B6075" s="1" t="s">
        <v>5</v>
      </c>
      <c r="C6075" s="1" t="s">
        <v>2796</v>
      </c>
      <c r="D6075" s="3" t="s">
        <v>5881</v>
      </c>
      <c r="E6075" s="2">
        <v>44571.824363425927</v>
      </c>
    </row>
    <row r="6076" spans="1:5" ht="33" customHeight="1" x14ac:dyDescent="0.3">
      <c r="A6076" s="1" t="s">
        <v>17</v>
      </c>
      <c r="B6076" s="1" t="s">
        <v>1438</v>
      </c>
      <c r="C6076" s="1" t="s">
        <v>2796</v>
      </c>
      <c r="D6076" s="3" t="s">
        <v>5882</v>
      </c>
      <c r="E6076" s="2">
        <v>44571.837627314817</v>
      </c>
    </row>
    <row r="6077" spans="1:5" ht="33" customHeight="1" x14ac:dyDescent="0.3">
      <c r="A6077" s="1" t="s">
        <v>11</v>
      </c>
      <c r="B6077" s="1" t="s">
        <v>1438</v>
      </c>
      <c r="C6077" s="1" t="s">
        <v>2796</v>
      </c>
      <c r="D6077" s="3" t="s">
        <v>5883</v>
      </c>
      <c r="E6077" s="2">
        <v>44571.840740740743</v>
      </c>
    </row>
    <row r="6078" spans="1:5" ht="33" customHeight="1" x14ac:dyDescent="0.3">
      <c r="A6078" s="1" t="s">
        <v>11</v>
      </c>
      <c r="B6078" s="1" t="s">
        <v>1438</v>
      </c>
      <c r="C6078" s="1" t="s">
        <v>2796</v>
      </c>
      <c r="D6078" s="3" t="s">
        <v>5884</v>
      </c>
      <c r="E6078" s="2">
        <v>44571.845138888886</v>
      </c>
    </row>
    <row r="6079" spans="1:5" ht="33" customHeight="1" x14ac:dyDescent="0.3">
      <c r="A6079" s="1" t="s">
        <v>293</v>
      </c>
      <c r="B6079" s="1" t="s">
        <v>1931</v>
      </c>
      <c r="C6079" s="1" t="s">
        <v>2796</v>
      </c>
      <c r="D6079" s="3" t="s">
        <v>5885</v>
      </c>
      <c r="E6079" s="2">
        <v>44571.895092592589</v>
      </c>
    </row>
    <row r="6080" spans="1:5" ht="33" customHeight="1" x14ac:dyDescent="0.3">
      <c r="A6080" s="1" t="s">
        <v>4</v>
      </c>
      <c r="B6080" s="1" t="s">
        <v>13</v>
      </c>
      <c r="C6080" s="1" t="s">
        <v>2796</v>
      </c>
      <c r="D6080" s="3" t="s">
        <v>5886</v>
      </c>
      <c r="E6080" s="2">
        <v>44571.957488425927</v>
      </c>
    </row>
    <row r="6081" spans="1:5" ht="33" customHeight="1" x14ac:dyDescent="0.3">
      <c r="A6081" s="1" t="s">
        <v>293</v>
      </c>
      <c r="B6081" s="1" t="s">
        <v>1931</v>
      </c>
      <c r="C6081" s="1" t="s">
        <v>2796</v>
      </c>
      <c r="D6081" s="3" t="s">
        <v>5887</v>
      </c>
      <c r="E6081" s="2">
        <v>44571.986921296295</v>
      </c>
    </row>
    <row r="6082" spans="1:5" ht="33" customHeight="1" x14ac:dyDescent="0.3">
      <c r="A6082" s="1" t="s">
        <v>11</v>
      </c>
      <c r="B6082" s="1" t="s">
        <v>13</v>
      </c>
      <c r="C6082" s="1" t="s">
        <v>2796</v>
      </c>
      <c r="D6082" s="3" t="s">
        <v>5888</v>
      </c>
      <c r="E6082" s="2">
        <v>44572.01290509259</v>
      </c>
    </row>
    <row r="6083" spans="1:5" ht="33" customHeight="1" x14ac:dyDescent="0.3">
      <c r="A6083" s="1" t="s">
        <v>11</v>
      </c>
      <c r="B6083" s="1" t="s">
        <v>13</v>
      </c>
      <c r="C6083" s="1" t="s">
        <v>2796</v>
      </c>
      <c r="D6083" s="3" t="s">
        <v>5889</v>
      </c>
      <c r="E6083" s="2">
        <v>44572.01635416667</v>
      </c>
    </row>
    <row r="6084" spans="1:5" ht="33" customHeight="1" x14ac:dyDescent="0.3">
      <c r="A6084" s="1" t="s">
        <v>23</v>
      </c>
      <c r="B6084" s="1" t="s">
        <v>13</v>
      </c>
      <c r="C6084" s="1" t="s">
        <v>2796</v>
      </c>
      <c r="D6084" s="3" t="s">
        <v>5890</v>
      </c>
      <c r="E6084" s="2">
        <v>44572.016932870371</v>
      </c>
    </row>
    <row r="6085" spans="1:5" ht="33" customHeight="1" x14ac:dyDescent="0.3">
      <c r="A6085" s="1" t="s">
        <v>23</v>
      </c>
      <c r="B6085" s="1" t="s">
        <v>13</v>
      </c>
      <c r="C6085" s="1" t="s">
        <v>2796</v>
      </c>
      <c r="D6085" s="3" t="s">
        <v>5891</v>
      </c>
      <c r="E6085" s="2">
        <v>44572.025405092594</v>
      </c>
    </row>
    <row r="6086" spans="1:5" ht="33" customHeight="1" x14ac:dyDescent="0.3">
      <c r="A6086" s="1" t="s">
        <v>4</v>
      </c>
      <c r="B6086" s="1" t="s">
        <v>13</v>
      </c>
      <c r="C6086" s="1" t="s">
        <v>2796</v>
      </c>
      <c r="D6086" s="3" t="s">
        <v>5892</v>
      </c>
      <c r="E6086" s="2">
        <v>44572.034849537034</v>
      </c>
    </row>
    <row r="6087" spans="1:5" ht="33" customHeight="1" x14ac:dyDescent="0.3">
      <c r="A6087" s="1" t="s">
        <v>9</v>
      </c>
      <c r="B6087" s="1" t="s">
        <v>13</v>
      </c>
      <c r="C6087" s="1" t="s">
        <v>2796</v>
      </c>
      <c r="D6087" s="3" t="e" cm="1">
        <f t="array" ref="D6087">- Food Allowance
- Care Kit for Sick employees</f>
        <v>#NAME?</v>
      </c>
      <c r="E6087" s="2">
        <v>44572.037233796298</v>
      </c>
    </row>
    <row r="6088" spans="1:5" ht="33" customHeight="1" x14ac:dyDescent="0.3">
      <c r="A6088" s="1" t="s">
        <v>11</v>
      </c>
      <c r="B6088" s="1" t="s">
        <v>13</v>
      </c>
      <c r="C6088" s="1" t="s">
        <v>2796</v>
      </c>
      <c r="D6088" s="3" t="s">
        <v>5893</v>
      </c>
      <c r="E6088" s="2">
        <v>44572.062731481485</v>
      </c>
    </row>
    <row r="6089" spans="1:5" ht="33" customHeight="1" x14ac:dyDescent="0.3">
      <c r="A6089" s="1" t="s">
        <v>7</v>
      </c>
      <c r="B6089" s="1" t="s">
        <v>2239</v>
      </c>
      <c r="C6089" s="1" t="s">
        <v>2796</v>
      </c>
      <c r="D6089" s="3" t="s">
        <v>5894</v>
      </c>
      <c r="E6089" s="2">
        <v>44572.078564814816</v>
      </c>
    </row>
    <row r="6090" spans="1:5" ht="33" customHeight="1" x14ac:dyDescent="0.3">
      <c r="A6090" s="1" t="s">
        <v>9</v>
      </c>
      <c r="B6090" s="1" t="s">
        <v>13</v>
      </c>
      <c r="C6090" s="1" t="s">
        <v>2796</v>
      </c>
      <c r="D6090" s="3" t="s">
        <v>5895</v>
      </c>
      <c r="E6090" s="2">
        <v>44572.109733796293</v>
      </c>
    </row>
    <row r="6091" spans="1:5" ht="33" customHeight="1" x14ac:dyDescent="0.3">
      <c r="A6091" s="1" t="s">
        <v>4</v>
      </c>
      <c r="B6091" s="1" t="s">
        <v>5</v>
      </c>
      <c r="C6091" s="1" t="s">
        <v>2796</v>
      </c>
      <c r="D6091" s="3" t="s">
        <v>5896</v>
      </c>
      <c r="E6091" s="2">
        <v>44572.185069444444</v>
      </c>
    </row>
    <row r="6092" spans="1:5" ht="33" customHeight="1" x14ac:dyDescent="0.3">
      <c r="A6092" s="1" t="s">
        <v>4</v>
      </c>
      <c r="B6092" s="1" t="s">
        <v>5</v>
      </c>
      <c r="C6092" s="1" t="s">
        <v>2796</v>
      </c>
      <c r="D6092" s="3" t="s">
        <v>5897</v>
      </c>
      <c r="E6092" s="2">
        <v>44572.229687500003</v>
      </c>
    </row>
    <row r="6093" spans="1:5" ht="33" customHeight="1" x14ac:dyDescent="0.3">
      <c r="A6093" s="1" t="s">
        <v>9</v>
      </c>
      <c r="B6093" s="1" t="s">
        <v>5</v>
      </c>
      <c r="C6093" s="1" t="s">
        <v>2796</v>
      </c>
      <c r="D6093" s="3" t="s">
        <v>5898</v>
      </c>
      <c r="E6093" s="2">
        <v>44572.237546296295</v>
      </c>
    </row>
    <row r="6094" spans="1:5" ht="33" customHeight="1" x14ac:dyDescent="0.3">
      <c r="A6094" s="1" t="s">
        <v>9</v>
      </c>
      <c r="B6094" s="1" t="s">
        <v>13</v>
      </c>
      <c r="C6094" s="1" t="s">
        <v>2796</v>
      </c>
      <c r="D6094" s="3"/>
      <c r="E6094" s="2">
        <v>44572.241481481484</v>
      </c>
    </row>
    <row r="6095" spans="1:5" ht="33" customHeight="1" x14ac:dyDescent="0.3">
      <c r="A6095" s="1" t="s">
        <v>23</v>
      </c>
      <c r="B6095" s="1" t="s">
        <v>5</v>
      </c>
      <c r="C6095" s="1" t="s">
        <v>2796</v>
      </c>
      <c r="D6095" s="3" t="s">
        <v>5899</v>
      </c>
      <c r="E6095" s="2">
        <v>44572.263437499998</v>
      </c>
    </row>
    <row r="6096" spans="1:5" ht="33" customHeight="1" x14ac:dyDescent="0.3">
      <c r="A6096" s="1" t="s">
        <v>9</v>
      </c>
      <c r="B6096" s="1" t="s">
        <v>5</v>
      </c>
      <c r="C6096" s="1" t="s">
        <v>2796</v>
      </c>
      <c r="D6096" s="3" t="s">
        <v>5900</v>
      </c>
      <c r="E6096" s="2">
        <v>44572.268368055556</v>
      </c>
    </row>
    <row r="6097" spans="1:5" ht="33" customHeight="1" x14ac:dyDescent="0.3">
      <c r="A6097" s="1" t="s">
        <v>23</v>
      </c>
      <c r="B6097" s="1" t="s">
        <v>5</v>
      </c>
      <c r="C6097" s="1" t="s">
        <v>2796</v>
      </c>
      <c r="D6097" s="3" t="s">
        <v>5901</v>
      </c>
      <c r="E6097" s="2">
        <v>44572.293483796297</v>
      </c>
    </row>
    <row r="6098" spans="1:5" ht="33" customHeight="1" x14ac:dyDescent="0.3">
      <c r="A6098" s="1" t="s">
        <v>48</v>
      </c>
      <c r="B6098" s="1" t="s">
        <v>5</v>
      </c>
      <c r="C6098" s="1" t="s">
        <v>2796</v>
      </c>
      <c r="D6098" s="3" t="s">
        <v>5902</v>
      </c>
      <c r="E6098" s="2">
        <v>44572.306250000001</v>
      </c>
    </row>
    <row r="6099" spans="1:5" ht="33" customHeight="1" x14ac:dyDescent="0.3">
      <c r="A6099" s="1" t="s">
        <v>48</v>
      </c>
      <c r="B6099" s="1" t="s">
        <v>5</v>
      </c>
      <c r="C6099" s="1" t="s">
        <v>2796</v>
      </c>
      <c r="D6099" s="3" t="s">
        <v>5903</v>
      </c>
      <c r="E6099" s="2">
        <v>44572.31082175926</v>
      </c>
    </row>
    <row r="6100" spans="1:5" ht="33" customHeight="1" x14ac:dyDescent="0.3">
      <c r="A6100" s="1" t="s">
        <v>42</v>
      </c>
      <c r="B6100" s="1" t="s">
        <v>5</v>
      </c>
      <c r="C6100" s="1" t="s">
        <v>2796</v>
      </c>
      <c r="D6100" s="3" t="s">
        <v>5904</v>
      </c>
      <c r="E6100" s="2">
        <v>44572.314479166664</v>
      </c>
    </row>
    <row r="6101" spans="1:5" ht="33" customHeight="1" x14ac:dyDescent="0.3">
      <c r="A6101" s="1" t="s">
        <v>42</v>
      </c>
      <c r="B6101" s="1" t="s">
        <v>5</v>
      </c>
      <c r="C6101" s="1" t="s">
        <v>2796</v>
      </c>
      <c r="D6101" s="3" t="s">
        <v>5905</v>
      </c>
      <c r="E6101" s="2">
        <v>44572.31962962963</v>
      </c>
    </row>
    <row r="6102" spans="1:5" ht="33" customHeight="1" x14ac:dyDescent="0.3">
      <c r="A6102" s="1" t="s">
        <v>9</v>
      </c>
      <c r="B6102" s="1" t="s">
        <v>5</v>
      </c>
      <c r="C6102" s="1" t="s">
        <v>2796</v>
      </c>
      <c r="D6102" s="3" t="s">
        <v>5906</v>
      </c>
      <c r="E6102" s="2">
        <v>44572.320138888892</v>
      </c>
    </row>
    <row r="6103" spans="1:5" ht="33" customHeight="1" x14ac:dyDescent="0.3">
      <c r="A6103" s="1" t="s">
        <v>9</v>
      </c>
      <c r="B6103" s="1" t="s">
        <v>5</v>
      </c>
      <c r="C6103" s="1" t="s">
        <v>2796</v>
      </c>
      <c r="D6103" s="3" t="s">
        <v>5907</v>
      </c>
      <c r="E6103" s="2">
        <v>44572.328483796293</v>
      </c>
    </row>
    <row r="6104" spans="1:5" ht="33" customHeight="1" x14ac:dyDescent="0.3">
      <c r="A6104" s="1" t="s">
        <v>7</v>
      </c>
      <c r="B6104" s="1" t="s">
        <v>13</v>
      </c>
      <c r="C6104" s="1" t="s">
        <v>2796</v>
      </c>
      <c r="D6104" s="3" t="s">
        <v>5908</v>
      </c>
      <c r="E6104" s="2">
        <v>44572.336828703701</v>
      </c>
    </row>
    <row r="6105" spans="1:5" ht="33" customHeight="1" x14ac:dyDescent="0.3">
      <c r="A6105" s="1" t="s">
        <v>4</v>
      </c>
      <c r="B6105" s="1" t="s">
        <v>5</v>
      </c>
      <c r="C6105" s="1" t="s">
        <v>2796</v>
      </c>
      <c r="D6105" s="3" t="s">
        <v>5909</v>
      </c>
      <c r="E6105" s="2">
        <v>44572.348425925928</v>
      </c>
    </row>
    <row r="6106" spans="1:5" ht="33" customHeight="1" x14ac:dyDescent="0.3">
      <c r="A6106" s="1" t="s">
        <v>9</v>
      </c>
      <c r="B6106" s="1" t="s">
        <v>13</v>
      </c>
      <c r="C6106" s="1" t="s">
        <v>2796</v>
      </c>
      <c r="D6106" s="3" t="s">
        <v>5910</v>
      </c>
      <c r="E6106" s="2">
        <v>44572.375648148147</v>
      </c>
    </row>
    <row r="6107" spans="1:5" ht="33" customHeight="1" x14ac:dyDescent="0.3">
      <c r="A6107" s="1" t="s">
        <v>9</v>
      </c>
      <c r="B6107" s="1" t="s">
        <v>5</v>
      </c>
      <c r="C6107" s="1" t="s">
        <v>2796</v>
      </c>
      <c r="D6107" s="3" t="s">
        <v>5911</v>
      </c>
      <c r="E6107" s="2">
        <v>44572.389965277776</v>
      </c>
    </row>
    <row r="6108" spans="1:5" ht="33" customHeight="1" x14ac:dyDescent="0.3">
      <c r="A6108" s="1" t="s">
        <v>23</v>
      </c>
      <c r="B6108" s="1" t="s">
        <v>5</v>
      </c>
      <c r="C6108" s="1" t="s">
        <v>2796</v>
      </c>
      <c r="D6108" s="3" t="s">
        <v>5912</v>
      </c>
      <c r="E6108" s="2">
        <v>44572.448912037034</v>
      </c>
    </row>
    <row r="6109" spans="1:5" ht="33" customHeight="1" x14ac:dyDescent="0.3">
      <c r="A6109" s="1" t="s">
        <v>64</v>
      </c>
      <c r="B6109" s="1" t="s">
        <v>5</v>
      </c>
      <c r="C6109" s="1" t="s">
        <v>2796</v>
      </c>
      <c r="D6109" s="3" t="s">
        <v>5913</v>
      </c>
      <c r="E6109" s="2">
        <v>44572.452569444446</v>
      </c>
    </row>
    <row r="6110" spans="1:5" ht="33" customHeight="1" x14ac:dyDescent="0.3">
      <c r="A6110" s="1" t="s">
        <v>23</v>
      </c>
      <c r="B6110" s="1" t="s">
        <v>13</v>
      </c>
      <c r="C6110" s="1" t="s">
        <v>2796</v>
      </c>
      <c r="D6110" s="3" t="s">
        <v>5914</v>
      </c>
      <c r="E6110" s="2">
        <v>44572.455266203702</v>
      </c>
    </row>
    <row r="6111" spans="1:5" ht="33" customHeight="1" x14ac:dyDescent="0.3">
      <c r="A6111" s="1" t="s">
        <v>4</v>
      </c>
      <c r="B6111" s="1" t="s">
        <v>5</v>
      </c>
      <c r="C6111" s="1" t="s">
        <v>2796</v>
      </c>
      <c r="D6111" s="3" t="s">
        <v>5915</v>
      </c>
      <c r="E6111" s="2">
        <v>44572.45758101852</v>
      </c>
    </row>
    <row r="6112" spans="1:5" ht="33" customHeight="1" x14ac:dyDescent="0.3">
      <c r="A6112" s="1" t="s">
        <v>4</v>
      </c>
      <c r="B6112" s="1" t="s">
        <v>5</v>
      </c>
      <c r="C6112" s="1" t="s">
        <v>2796</v>
      </c>
      <c r="D6112" s="3" t="s">
        <v>5916</v>
      </c>
      <c r="E6112" s="2">
        <v>44572.46638888889</v>
      </c>
    </row>
    <row r="6113" spans="1:5" ht="33" customHeight="1" x14ac:dyDescent="0.3">
      <c r="A6113" s="1" t="s">
        <v>4</v>
      </c>
      <c r="B6113" s="1" t="s">
        <v>5</v>
      </c>
      <c r="C6113" s="1" t="s">
        <v>2796</v>
      </c>
      <c r="D6113" s="3" t="s">
        <v>5917</v>
      </c>
      <c r="E6113" s="2">
        <v>44572.488263888888</v>
      </c>
    </row>
    <row r="6114" spans="1:5" ht="33" customHeight="1" x14ac:dyDescent="0.3">
      <c r="A6114" s="1" t="s">
        <v>4</v>
      </c>
      <c r="B6114" s="1" t="s">
        <v>5</v>
      </c>
      <c r="C6114" s="1" t="s">
        <v>2796</v>
      </c>
      <c r="D6114" s="3" t="s">
        <v>5918</v>
      </c>
      <c r="E6114" s="2">
        <v>44572.495729166665</v>
      </c>
    </row>
    <row r="6115" spans="1:5" ht="33" customHeight="1" x14ac:dyDescent="0.3">
      <c r="A6115" s="1" t="s">
        <v>42</v>
      </c>
      <c r="B6115" s="1" t="s">
        <v>5</v>
      </c>
      <c r="C6115" s="1" t="s">
        <v>2796</v>
      </c>
      <c r="D6115" s="3" t="s">
        <v>5919</v>
      </c>
      <c r="E6115" s="2">
        <v>44572.507905092592</v>
      </c>
    </row>
  </sheetData>
  <pageMargins left="0.7" right="0.7" top="0.75" bottom="0.75" header="0.3" footer="0.3"/>
  <pageSetup paperSize="9" orientation="portrait" horizontalDpi="30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315A-08E4-48D6-9339-1BC9774D4B32}">
  <dimension ref="A1:K217"/>
  <sheetViews>
    <sheetView topLeftCell="A34" zoomScale="85" zoomScaleNormal="85" workbookViewId="0">
      <selection activeCell="F41" sqref="F41"/>
    </sheetView>
  </sheetViews>
  <sheetFormatPr defaultColWidth="9.21875" defaultRowHeight="14.4" x14ac:dyDescent="0.3"/>
  <cols>
    <col min="1" max="1" width="9.21875" style="7"/>
    <col min="2" max="2" width="16.109375" style="7" customWidth="1"/>
    <col min="3" max="3" width="9.6640625" style="7" bestFit="1" customWidth="1"/>
    <col min="4" max="4" width="6.33203125" style="7" customWidth="1"/>
    <col min="5" max="5" width="10.33203125" style="7" customWidth="1"/>
    <col min="6" max="6" width="10.44140625" style="7" bestFit="1" customWidth="1"/>
    <col min="7" max="8" width="22.6640625" style="7" customWidth="1"/>
    <col min="9" max="9" width="53.44140625" style="6" customWidth="1"/>
    <col min="10" max="10" width="18" style="7" bestFit="1" customWidth="1"/>
    <col min="11" max="16384" width="9.21875" style="7"/>
  </cols>
  <sheetData>
    <row r="1" spans="1:11" x14ac:dyDescent="0.3">
      <c r="A1" s="5" t="s">
        <v>5920</v>
      </c>
      <c r="B1" s="4" t="s">
        <v>0</v>
      </c>
      <c r="C1" s="4" t="s">
        <v>1</v>
      </c>
      <c r="D1" s="4" t="s">
        <v>5927</v>
      </c>
      <c r="E1" s="4" t="s">
        <v>5933</v>
      </c>
      <c r="F1" s="4" t="s">
        <v>5934</v>
      </c>
      <c r="G1" s="4" t="s">
        <v>5921</v>
      </c>
      <c r="H1" s="4" t="s">
        <v>5922</v>
      </c>
      <c r="I1" s="1" t="s">
        <v>2</v>
      </c>
      <c r="J1" s="4" t="s">
        <v>3</v>
      </c>
      <c r="K1" s="4" t="s">
        <v>5947</v>
      </c>
    </row>
    <row r="2" spans="1:11" x14ac:dyDescent="0.3">
      <c r="B2" s="4" t="s">
        <v>4</v>
      </c>
      <c r="C2" s="4" t="s">
        <v>30</v>
      </c>
      <c r="D2" s="4" t="s">
        <v>4238</v>
      </c>
      <c r="E2" s="4"/>
      <c r="F2" s="4"/>
      <c r="G2" s="4" t="s">
        <v>2796</v>
      </c>
      <c r="H2" s="4" t="s">
        <v>5923</v>
      </c>
      <c r="I2" s="1" t="s">
        <v>31</v>
      </c>
      <c r="J2" s="8">
        <v>44547.352175925924</v>
      </c>
      <c r="K2" s="4" t="s">
        <v>5949</v>
      </c>
    </row>
    <row r="3" spans="1:11" ht="28.8" x14ac:dyDescent="0.3">
      <c r="B3" s="4" t="s">
        <v>23</v>
      </c>
      <c r="C3" s="4" t="s">
        <v>30</v>
      </c>
      <c r="D3" s="4" t="s">
        <v>4238</v>
      </c>
      <c r="E3" s="4"/>
      <c r="F3" s="4"/>
      <c r="G3" s="4" t="s">
        <v>5925</v>
      </c>
      <c r="H3" s="4" t="s">
        <v>5926</v>
      </c>
      <c r="I3" s="1" t="s">
        <v>41</v>
      </c>
      <c r="J3" s="8">
        <v>44547.352650462963</v>
      </c>
      <c r="K3" s="4" t="s">
        <v>5949</v>
      </c>
    </row>
    <row r="4" spans="1:11" ht="28.8" x14ac:dyDescent="0.3">
      <c r="B4" s="4" t="s">
        <v>4</v>
      </c>
      <c r="C4" s="4" t="s">
        <v>30</v>
      </c>
      <c r="D4" s="4" t="s">
        <v>5928</v>
      </c>
      <c r="E4" s="4"/>
      <c r="F4" s="4"/>
      <c r="G4" s="4"/>
      <c r="H4" s="4"/>
      <c r="I4" s="1" t="s">
        <v>68</v>
      </c>
      <c r="J4" s="8">
        <v>44547.354097222225</v>
      </c>
      <c r="K4" s="4" t="s">
        <v>5949</v>
      </c>
    </row>
    <row r="5" spans="1:11" x14ac:dyDescent="0.3">
      <c r="B5" s="4" t="s">
        <v>48</v>
      </c>
      <c r="C5" s="4" t="s">
        <v>30</v>
      </c>
      <c r="D5" s="4"/>
      <c r="E5" s="4"/>
      <c r="F5" s="4"/>
      <c r="G5" s="4" t="s">
        <v>5929</v>
      </c>
      <c r="H5" s="4" t="s">
        <v>5930</v>
      </c>
      <c r="I5" s="1" t="s">
        <v>100</v>
      </c>
      <c r="J5" s="8">
        <v>44547.355370370373</v>
      </c>
      <c r="K5" s="4" t="s">
        <v>5949</v>
      </c>
    </row>
    <row r="6" spans="1:11" x14ac:dyDescent="0.3">
      <c r="B6" s="4"/>
      <c r="C6" s="4"/>
      <c r="D6" s="4"/>
      <c r="E6" s="4" t="s">
        <v>5932</v>
      </c>
      <c r="F6" s="4"/>
      <c r="G6" s="4" t="s">
        <v>5924</v>
      </c>
      <c r="H6" s="4" t="s">
        <v>5931</v>
      </c>
      <c r="I6" s="1" t="s">
        <v>100</v>
      </c>
      <c r="J6" s="8"/>
      <c r="K6" s="4" t="s">
        <v>5949</v>
      </c>
    </row>
    <row r="7" spans="1:11" x14ac:dyDescent="0.3">
      <c r="B7" s="4" t="s">
        <v>9</v>
      </c>
      <c r="C7" s="4" t="s">
        <v>30</v>
      </c>
      <c r="D7" s="4"/>
      <c r="E7" s="4"/>
      <c r="F7" s="4"/>
      <c r="G7" s="4" t="s">
        <v>5924</v>
      </c>
      <c r="H7" s="4" t="s">
        <v>5931</v>
      </c>
      <c r="I7" s="1" t="s">
        <v>193</v>
      </c>
      <c r="J7" s="8">
        <v>44547.358784722222</v>
      </c>
      <c r="K7" s="4" t="s">
        <v>5949</v>
      </c>
    </row>
    <row r="8" spans="1:11" ht="28.8" x14ac:dyDescent="0.3">
      <c r="B8" s="4" t="s">
        <v>23</v>
      </c>
      <c r="C8" s="4" t="s">
        <v>30</v>
      </c>
      <c r="D8" s="4"/>
      <c r="E8" s="4"/>
      <c r="F8" s="4"/>
      <c r="G8" s="4" t="s">
        <v>2796</v>
      </c>
      <c r="H8" s="4" t="s">
        <v>3456</v>
      </c>
      <c r="I8" s="1" t="s">
        <v>201</v>
      </c>
      <c r="J8" s="8">
        <v>44547.358923611115</v>
      </c>
      <c r="K8" s="4" t="s">
        <v>5949</v>
      </c>
    </row>
    <row r="9" spans="1:11" x14ac:dyDescent="0.3">
      <c r="B9" s="4" t="s">
        <v>9</v>
      </c>
      <c r="C9" s="4" t="s">
        <v>30</v>
      </c>
      <c r="D9" s="4"/>
      <c r="E9" s="4"/>
      <c r="F9" s="4" t="s">
        <v>5935</v>
      </c>
      <c r="G9" s="4" t="s">
        <v>5936</v>
      </c>
      <c r="H9" s="4" t="s">
        <v>5937</v>
      </c>
      <c r="I9" s="1" t="s">
        <v>228</v>
      </c>
      <c r="J9" s="8">
        <v>44547.359652777777</v>
      </c>
      <c r="K9" s="4" t="s">
        <v>5949</v>
      </c>
    </row>
    <row r="10" spans="1:11" ht="57.6" x14ac:dyDescent="0.3">
      <c r="B10" s="4" t="s">
        <v>48</v>
      </c>
      <c r="C10" s="4" t="s">
        <v>30</v>
      </c>
      <c r="D10" s="4"/>
      <c r="E10" s="4"/>
      <c r="F10" s="4"/>
      <c r="G10" s="4" t="s">
        <v>5924</v>
      </c>
      <c r="H10" s="1" t="s">
        <v>5938</v>
      </c>
      <c r="I10" s="1" t="s">
        <v>239</v>
      </c>
      <c r="J10" s="8">
        <v>44547.359988425924</v>
      </c>
      <c r="K10" s="4" t="s">
        <v>5949</v>
      </c>
    </row>
    <row r="11" spans="1:11" ht="57.6" x14ac:dyDescent="0.3">
      <c r="B11" s="4"/>
      <c r="C11" s="4"/>
      <c r="D11" s="4"/>
      <c r="E11" s="4" t="s">
        <v>5932</v>
      </c>
      <c r="F11" s="4"/>
      <c r="G11" s="4" t="s">
        <v>5924</v>
      </c>
      <c r="H11" s="4" t="s">
        <v>5939</v>
      </c>
      <c r="I11" s="1" t="s">
        <v>239</v>
      </c>
      <c r="J11" s="8"/>
      <c r="K11" s="4" t="s">
        <v>5949</v>
      </c>
    </row>
    <row r="12" spans="1:11" ht="57.6" x14ac:dyDescent="0.3">
      <c r="B12" s="4"/>
      <c r="C12" s="4"/>
      <c r="D12" s="4"/>
      <c r="E12" s="4" t="s">
        <v>5932</v>
      </c>
      <c r="F12" s="4"/>
      <c r="G12" s="4" t="s">
        <v>5929</v>
      </c>
      <c r="H12" s="4" t="s">
        <v>5940</v>
      </c>
      <c r="I12" s="1" t="s">
        <v>239</v>
      </c>
      <c r="J12" s="8"/>
      <c r="K12" s="4" t="s">
        <v>5949</v>
      </c>
    </row>
    <row r="13" spans="1:11" x14ac:dyDescent="0.3">
      <c r="B13" s="4" t="s">
        <v>17</v>
      </c>
      <c r="C13" s="4" t="s">
        <v>30</v>
      </c>
      <c r="D13" s="4"/>
      <c r="E13" s="4"/>
      <c r="F13" s="4"/>
      <c r="G13" s="4" t="s">
        <v>5924</v>
      </c>
      <c r="H13" s="4" t="s">
        <v>5931</v>
      </c>
      <c r="I13" s="1" t="s">
        <v>281</v>
      </c>
      <c r="J13" s="8">
        <v>44547.361030092594</v>
      </c>
      <c r="K13" s="4" t="s">
        <v>5949</v>
      </c>
    </row>
    <row r="14" spans="1:11" ht="100.8" x14ac:dyDescent="0.3">
      <c r="B14" s="4" t="s">
        <v>42</v>
      </c>
      <c r="C14" s="4" t="s">
        <v>30</v>
      </c>
      <c r="D14" s="4"/>
      <c r="E14" s="4"/>
      <c r="F14" s="4"/>
      <c r="G14" s="4" t="s">
        <v>5924</v>
      </c>
      <c r="H14" s="4" t="s">
        <v>5939</v>
      </c>
      <c r="I14" s="1" t="s">
        <v>288</v>
      </c>
      <c r="J14" s="8">
        <v>44547.361261574071</v>
      </c>
      <c r="K14" s="4" t="s">
        <v>5949</v>
      </c>
    </row>
    <row r="15" spans="1:11" x14ac:dyDescent="0.3">
      <c r="B15" s="4"/>
      <c r="C15" s="4"/>
      <c r="D15" s="4"/>
      <c r="E15" s="4" t="s">
        <v>5932</v>
      </c>
      <c r="F15" s="4"/>
      <c r="G15" s="4" t="s">
        <v>5924</v>
      </c>
      <c r="H15" s="4" t="s">
        <v>5941</v>
      </c>
      <c r="I15" s="4" t="s">
        <v>288</v>
      </c>
      <c r="J15" s="8"/>
      <c r="K15" s="4" t="s">
        <v>5949</v>
      </c>
    </row>
    <row r="16" spans="1:11" x14ac:dyDescent="0.3">
      <c r="B16" s="4"/>
      <c r="C16" s="4"/>
      <c r="D16" s="4"/>
      <c r="E16" s="4" t="s">
        <v>5932</v>
      </c>
      <c r="F16" s="4"/>
      <c r="G16" s="4" t="s">
        <v>2796</v>
      </c>
      <c r="H16" s="4" t="s">
        <v>5942</v>
      </c>
      <c r="I16" s="4" t="s">
        <v>288</v>
      </c>
      <c r="J16" s="8"/>
      <c r="K16" s="4" t="s">
        <v>5949</v>
      </c>
    </row>
    <row r="17" spans="2:11" x14ac:dyDescent="0.3">
      <c r="B17" s="4"/>
      <c r="C17" s="4"/>
      <c r="D17" s="4"/>
      <c r="E17" s="4" t="s">
        <v>5932</v>
      </c>
      <c r="F17" s="4"/>
      <c r="G17" s="4" t="s">
        <v>5944</v>
      </c>
      <c r="H17" s="4" t="s">
        <v>5943</v>
      </c>
      <c r="I17" s="4" t="s">
        <v>288</v>
      </c>
      <c r="J17" s="8"/>
      <c r="K17" s="4" t="s">
        <v>5949</v>
      </c>
    </row>
    <row r="18" spans="2:11" ht="28.8" x14ac:dyDescent="0.3">
      <c r="B18" s="4" t="s">
        <v>11</v>
      </c>
      <c r="C18" s="4" t="s">
        <v>30</v>
      </c>
      <c r="D18" s="4"/>
      <c r="E18" s="4"/>
      <c r="F18" s="4"/>
      <c r="G18" s="4" t="s">
        <v>5929</v>
      </c>
      <c r="H18" s="4" t="s">
        <v>5930</v>
      </c>
      <c r="I18" s="1" t="s">
        <v>309</v>
      </c>
      <c r="J18" s="8">
        <v>44547.361805555556</v>
      </c>
      <c r="K18" s="4" t="s">
        <v>5949</v>
      </c>
    </row>
    <row r="19" spans="2:11" ht="100.8" x14ac:dyDescent="0.3">
      <c r="B19" s="4" t="s">
        <v>48</v>
      </c>
      <c r="C19" s="4" t="s">
        <v>30</v>
      </c>
      <c r="D19" s="4"/>
      <c r="E19" s="4"/>
      <c r="F19" s="4"/>
      <c r="G19" s="4" t="s">
        <v>5945</v>
      </c>
      <c r="H19" s="1" t="s">
        <v>5946</v>
      </c>
      <c r="I19" s="3" t="s">
        <v>334</v>
      </c>
      <c r="J19" s="8">
        <v>44547.362685185188</v>
      </c>
      <c r="K19" s="4" t="s">
        <v>5949</v>
      </c>
    </row>
    <row r="20" spans="2:11" ht="43.2" x14ac:dyDescent="0.3">
      <c r="B20" s="4" t="s">
        <v>23</v>
      </c>
      <c r="C20" s="4" t="s">
        <v>30</v>
      </c>
      <c r="D20" s="4"/>
      <c r="E20" s="4"/>
      <c r="F20" s="4"/>
      <c r="G20" s="4" t="s">
        <v>5924</v>
      </c>
      <c r="H20" s="4" t="s">
        <v>5931</v>
      </c>
      <c r="I20" s="3" t="s">
        <v>361</v>
      </c>
      <c r="J20" s="8">
        <v>44547.363356481481</v>
      </c>
      <c r="K20" s="4" t="s">
        <v>5949</v>
      </c>
    </row>
    <row r="21" spans="2:11" ht="43.2" x14ac:dyDescent="0.3">
      <c r="B21" s="4" t="s">
        <v>23</v>
      </c>
      <c r="C21" s="4" t="s">
        <v>30</v>
      </c>
      <c r="D21" s="4"/>
      <c r="E21" s="4"/>
      <c r="F21" s="4"/>
      <c r="G21" s="4" t="s">
        <v>5924</v>
      </c>
      <c r="H21" s="4" t="s">
        <v>5939</v>
      </c>
      <c r="I21" s="3" t="s">
        <v>370</v>
      </c>
      <c r="J21" s="8">
        <v>44547.363530092596</v>
      </c>
      <c r="K21" s="4" t="s">
        <v>5949</v>
      </c>
    </row>
    <row r="22" spans="2:11" x14ac:dyDescent="0.3">
      <c r="B22" s="4" t="s">
        <v>4</v>
      </c>
      <c r="C22" s="4" t="s">
        <v>30</v>
      </c>
      <c r="D22" s="4"/>
      <c r="E22" s="4"/>
      <c r="F22" s="4"/>
      <c r="G22" s="4" t="s">
        <v>5925</v>
      </c>
      <c r="H22" s="4" t="s">
        <v>5926</v>
      </c>
      <c r="I22" s="3" t="s">
        <v>5950</v>
      </c>
      <c r="J22" s="8">
        <v>44547.363611111112</v>
      </c>
      <c r="K22" s="4" t="s">
        <v>5949</v>
      </c>
    </row>
    <row r="23" spans="2:11" ht="115.2" x14ac:dyDescent="0.3">
      <c r="B23" s="4" t="s">
        <v>17</v>
      </c>
      <c r="C23" s="4" t="s">
        <v>30</v>
      </c>
      <c r="D23" s="4"/>
      <c r="E23" s="4"/>
      <c r="F23" s="4"/>
      <c r="G23" s="4" t="s">
        <v>2796</v>
      </c>
      <c r="H23" s="4" t="s">
        <v>3456</v>
      </c>
      <c r="I23" s="3" t="s">
        <v>387</v>
      </c>
      <c r="J23" s="8">
        <v>44547.363935185182</v>
      </c>
      <c r="K23" s="4" t="s">
        <v>5949</v>
      </c>
    </row>
    <row r="24" spans="2:11" ht="72" x14ac:dyDescent="0.3">
      <c r="B24" s="4" t="s">
        <v>17</v>
      </c>
      <c r="C24" s="4" t="s">
        <v>30</v>
      </c>
      <c r="D24" s="4"/>
      <c r="E24" s="4"/>
      <c r="F24" s="4"/>
      <c r="G24" s="4" t="s">
        <v>5951</v>
      </c>
      <c r="H24" s="4" t="s">
        <v>5952</v>
      </c>
      <c r="I24" s="3" t="s">
        <v>399</v>
      </c>
      <c r="J24" s="8">
        <v>44547.364212962966</v>
      </c>
      <c r="K24" s="4" t="s">
        <v>5949</v>
      </c>
    </row>
    <row r="25" spans="2:11" ht="172.8" x14ac:dyDescent="0.3">
      <c r="B25" s="4" t="s">
        <v>23</v>
      </c>
      <c r="C25" s="4" t="s">
        <v>30</v>
      </c>
      <c r="D25" s="4"/>
      <c r="E25" s="4"/>
      <c r="F25" s="4"/>
      <c r="G25" s="4" t="s">
        <v>5953</v>
      </c>
      <c r="H25" s="4" t="s">
        <v>5953</v>
      </c>
      <c r="I25" s="3" t="s">
        <v>434</v>
      </c>
      <c r="J25" s="8">
        <v>44547.365104166667</v>
      </c>
      <c r="K25" s="4" t="s">
        <v>5949</v>
      </c>
    </row>
    <row r="26" spans="2:11" ht="72" x14ac:dyDescent="0.3">
      <c r="B26" s="4" t="s">
        <v>4</v>
      </c>
      <c r="C26" s="4" t="s">
        <v>30</v>
      </c>
      <c r="D26" s="4"/>
      <c r="E26" s="4"/>
      <c r="F26" s="4"/>
      <c r="G26" s="4" t="s">
        <v>5924</v>
      </c>
      <c r="H26" s="4" t="s">
        <v>5954</v>
      </c>
      <c r="I26" s="3" t="s">
        <v>437</v>
      </c>
      <c r="J26" s="8">
        <v>44547.365115740744</v>
      </c>
      <c r="K26" s="4" t="s">
        <v>5949</v>
      </c>
    </row>
    <row r="27" spans="2:11" ht="86.4" x14ac:dyDescent="0.3">
      <c r="B27" s="4" t="s">
        <v>23</v>
      </c>
      <c r="C27" s="4" t="s">
        <v>30</v>
      </c>
      <c r="D27" s="4"/>
      <c r="E27" s="4"/>
      <c r="F27" s="4"/>
      <c r="G27" s="4" t="s">
        <v>5945</v>
      </c>
      <c r="H27" s="4" t="s">
        <v>5955</v>
      </c>
      <c r="I27" s="3" t="s">
        <v>464</v>
      </c>
      <c r="J27" s="8">
        <v>44547.365972222222</v>
      </c>
      <c r="K27" s="4" t="s">
        <v>5949</v>
      </c>
    </row>
    <row r="28" spans="2:11" ht="86.4" x14ac:dyDescent="0.3">
      <c r="B28" s="4" t="s">
        <v>4</v>
      </c>
      <c r="C28" s="4" t="s">
        <v>30</v>
      </c>
      <c r="D28" s="4"/>
      <c r="E28" s="4"/>
      <c r="F28" s="4"/>
      <c r="G28" s="4" t="s">
        <v>5929</v>
      </c>
      <c r="H28" s="4" t="s">
        <v>5956</v>
      </c>
      <c r="I28" s="3" t="s">
        <v>488</v>
      </c>
      <c r="J28" s="8">
        <v>44547.366747685184</v>
      </c>
      <c r="K28" s="4" t="s">
        <v>5949</v>
      </c>
    </row>
    <row r="29" spans="2:11" ht="86.4" x14ac:dyDescent="0.3">
      <c r="B29" s="4"/>
      <c r="C29" s="4"/>
      <c r="D29" s="4"/>
      <c r="E29" s="4" t="s">
        <v>5932</v>
      </c>
      <c r="F29" s="4"/>
      <c r="G29" s="4" t="s">
        <v>5924</v>
      </c>
      <c r="H29" s="4" t="s">
        <v>5939</v>
      </c>
      <c r="I29" s="3" t="s">
        <v>488</v>
      </c>
      <c r="J29" s="8"/>
      <c r="K29" s="4"/>
    </row>
    <row r="30" spans="2:11" ht="86.4" x14ac:dyDescent="0.3">
      <c r="B30" s="4"/>
      <c r="C30" s="4"/>
      <c r="D30" s="4"/>
      <c r="E30" s="4" t="s">
        <v>5932</v>
      </c>
      <c r="F30" s="4"/>
      <c r="G30" s="4" t="s">
        <v>2796</v>
      </c>
      <c r="H30" s="4" t="s">
        <v>3456</v>
      </c>
      <c r="I30" s="3" t="s">
        <v>488</v>
      </c>
      <c r="J30" s="8"/>
      <c r="K30" s="4"/>
    </row>
    <row r="31" spans="2:11" ht="86.4" x14ac:dyDescent="0.3">
      <c r="B31" s="4"/>
      <c r="C31" s="4"/>
      <c r="D31" s="4"/>
      <c r="E31" s="4" t="s">
        <v>5932</v>
      </c>
      <c r="F31" s="4" t="s">
        <v>4238</v>
      </c>
      <c r="G31" s="4" t="s">
        <v>5957</v>
      </c>
      <c r="H31" s="4" t="s">
        <v>5958</v>
      </c>
      <c r="I31" s="3" t="s">
        <v>488</v>
      </c>
      <c r="J31" s="8"/>
      <c r="K31" s="4"/>
    </row>
    <row r="32" spans="2:11" ht="28.8" x14ac:dyDescent="0.3">
      <c r="B32" s="4" t="s">
        <v>48</v>
      </c>
      <c r="C32" s="4" t="s">
        <v>30</v>
      </c>
      <c r="D32" s="4"/>
      <c r="E32" s="4"/>
      <c r="F32" s="4"/>
      <c r="G32" s="4" t="s">
        <v>5959</v>
      </c>
      <c r="H32" s="4" t="s">
        <v>5960</v>
      </c>
      <c r="I32" s="3" t="s">
        <v>490</v>
      </c>
      <c r="J32" s="8">
        <v>44547.366805555554</v>
      </c>
      <c r="K32" s="4" t="s">
        <v>5949</v>
      </c>
    </row>
    <row r="33" spans="2:11" ht="244.8" x14ac:dyDescent="0.3">
      <c r="B33" s="4" t="s">
        <v>11</v>
      </c>
      <c r="C33" s="4" t="s">
        <v>30</v>
      </c>
      <c r="D33" s="4"/>
      <c r="E33" s="4"/>
      <c r="F33" s="4"/>
      <c r="G33" s="4" t="s">
        <v>5945</v>
      </c>
      <c r="H33" s="4" t="s">
        <v>5961</v>
      </c>
      <c r="I33" s="3" t="s">
        <v>525</v>
      </c>
      <c r="J33" s="8">
        <v>44547.367662037039</v>
      </c>
      <c r="K33" s="4" t="s">
        <v>5949</v>
      </c>
    </row>
    <row r="34" spans="2:11" ht="244.8" x14ac:dyDescent="0.3">
      <c r="B34" s="4"/>
      <c r="C34" s="4"/>
      <c r="D34" s="4"/>
      <c r="E34" s="4"/>
      <c r="F34" s="4" t="s">
        <v>5935</v>
      </c>
      <c r="G34" s="4" t="s">
        <v>5936</v>
      </c>
      <c r="H34" s="4" t="s">
        <v>5937</v>
      </c>
      <c r="I34" s="3" t="s">
        <v>525</v>
      </c>
      <c r="J34" s="8"/>
      <c r="K34" s="4"/>
    </row>
    <row r="35" spans="2:11" x14ac:dyDescent="0.3">
      <c r="B35" s="4" t="s">
        <v>23</v>
      </c>
      <c r="C35" s="4" t="s">
        <v>30</v>
      </c>
      <c r="D35" s="4"/>
      <c r="E35" s="4"/>
      <c r="F35" s="4"/>
      <c r="G35" s="4" t="s">
        <v>5962</v>
      </c>
      <c r="H35" s="4" t="s">
        <v>5962</v>
      </c>
      <c r="I35" s="3" t="s">
        <v>568</v>
      </c>
      <c r="J35" s="8">
        <v>44547.368923611109</v>
      </c>
      <c r="K35" s="4" t="s">
        <v>5949</v>
      </c>
    </row>
    <row r="36" spans="2:11" ht="201.6" x14ac:dyDescent="0.3">
      <c r="B36" s="4" t="s">
        <v>64</v>
      </c>
      <c r="C36" s="4" t="s">
        <v>30</v>
      </c>
      <c r="D36" s="4"/>
      <c r="E36" s="4"/>
      <c r="F36" s="4"/>
      <c r="G36" s="4" t="s">
        <v>5929</v>
      </c>
      <c r="H36" s="4" t="s">
        <v>5930</v>
      </c>
      <c r="I36" s="3" t="s">
        <v>578</v>
      </c>
      <c r="J36" s="8">
        <v>44547.369432870371</v>
      </c>
      <c r="K36" s="4" t="s">
        <v>5949</v>
      </c>
    </row>
    <row r="37" spans="2:11" ht="201.6" x14ac:dyDescent="0.3">
      <c r="B37" s="4"/>
      <c r="C37" s="4"/>
      <c r="D37" s="4"/>
      <c r="E37" s="4" t="s">
        <v>5932</v>
      </c>
      <c r="F37" s="4"/>
      <c r="G37" s="4" t="s">
        <v>5924</v>
      </c>
      <c r="H37" s="4" t="s">
        <v>5931</v>
      </c>
      <c r="I37" s="3" t="s">
        <v>578</v>
      </c>
      <c r="J37" s="8"/>
      <c r="K37" s="4"/>
    </row>
    <row r="38" spans="2:11" ht="201.6" x14ac:dyDescent="0.3">
      <c r="B38" s="4"/>
      <c r="C38" s="4"/>
      <c r="D38" s="4"/>
      <c r="E38" s="4" t="s">
        <v>5932</v>
      </c>
      <c r="F38" s="4"/>
      <c r="G38" s="4" t="s">
        <v>5924</v>
      </c>
      <c r="H38" s="4" t="s">
        <v>5941</v>
      </c>
      <c r="I38" s="3" t="s">
        <v>578</v>
      </c>
      <c r="J38" s="8"/>
      <c r="K38" s="4"/>
    </row>
    <row r="39" spans="2:11" ht="129.6" x14ac:dyDescent="0.3">
      <c r="B39" s="4" t="s">
        <v>17</v>
      </c>
      <c r="C39" s="4" t="s">
        <v>30</v>
      </c>
      <c r="D39" s="4"/>
      <c r="E39" s="4"/>
      <c r="F39" s="4"/>
      <c r="G39" s="4" t="s">
        <v>5929</v>
      </c>
      <c r="H39" s="4" t="s">
        <v>5963</v>
      </c>
      <c r="I39" s="3" t="s">
        <v>624</v>
      </c>
      <c r="J39" s="8">
        <v>44547.370509259257</v>
      </c>
      <c r="K39" s="4" t="s">
        <v>5949</v>
      </c>
    </row>
    <row r="40" spans="2:11" ht="129.6" x14ac:dyDescent="0.3">
      <c r="B40" s="4"/>
      <c r="C40" s="4"/>
      <c r="D40" s="4"/>
      <c r="E40" s="4" t="s">
        <v>5932</v>
      </c>
      <c r="F40" s="4"/>
      <c r="G40" s="4" t="s">
        <v>5944</v>
      </c>
      <c r="H40" s="4" t="s">
        <v>5964</v>
      </c>
      <c r="I40" s="3" t="s">
        <v>624</v>
      </c>
      <c r="J40" s="8"/>
      <c r="K40" s="4"/>
    </row>
    <row r="41" spans="2:11" ht="57.6" x14ac:dyDescent="0.3">
      <c r="B41" s="4" t="s">
        <v>17</v>
      </c>
      <c r="C41" s="4" t="s">
        <v>30</v>
      </c>
      <c r="D41" s="4"/>
      <c r="E41" s="4"/>
      <c r="F41" s="4"/>
      <c r="G41" s="4"/>
      <c r="H41" s="4"/>
      <c r="I41" s="3" t="s">
        <v>644</v>
      </c>
      <c r="J41" s="8">
        <v>44547.370821759258</v>
      </c>
      <c r="K41" s="4" t="s">
        <v>5949</v>
      </c>
    </row>
    <row r="42" spans="2:11" ht="28.8" x14ac:dyDescent="0.3">
      <c r="B42" s="4" t="s">
        <v>64</v>
      </c>
      <c r="C42" s="4" t="s">
        <v>30</v>
      </c>
      <c r="D42" s="4"/>
      <c r="E42" s="4"/>
      <c r="F42" s="4"/>
      <c r="G42" s="4"/>
      <c r="H42" s="4"/>
      <c r="I42" s="3" t="s">
        <v>671</v>
      </c>
      <c r="J42" s="8">
        <v>44547.37190972222</v>
      </c>
      <c r="K42" s="4" t="s">
        <v>5949</v>
      </c>
    </row>
    <row r="43" spans="2:11" x14ac:dyDescent="0.3">
      <c r="B43" s="4" t="s">
        <v>4</v>
      </c>
      <c r="C43" s="4" t="s">
        <v>30</v>
      </c>
      <c r="D43" s="4"/>
      <c r="E43" s="4"/>
      <c r="F43" s="4"/>
      <c r="G43" s="4"/>
      <c r="H43" s="4"/>
      <c r="I43" s="3" t="s">
        <v>673</v>
      </c>
      <c r="J43" s="8">
        <v>44547.371967592589</v>
      </c>
      <c r="K43" s="4" t="s">
        <v>5949</v>
      </c>
    </row>
    <row r="44" spans="2:11" x14ac:dyDescent="0.3">
      <c r="B44" s="4" t="s">
        <v>48</v>
      </c>
      <c r="C44" s="4" t="s">
        <v>30</v>
      </c>
      <c r="D44" s="4"/>
      <c r="E44" s="4"/>
      <c r="F44" s="4"/>
      <c r="G44" s="4"/>
      <c r="H44" s="4"/>
      <c r="I44" s="3" t="s">
        <v>674</v>
      </c>
      <c r="J44" s="8">
        <v>44547.371979166666</v>
      </c>
      <c r="K44" s="4" t="s">
        <v>5949</v>
      </c>
    </row>
    <row r="45" spans="2:11" ht="144" x14ac:dyDescent="0.3">
      <c r="B45" s="4" t="s">
        <v>23</v>
      </c>
      <c r="C45" s="4" t="s">
        <v>30</v>
      </c>
      <c r="D45" s="4"/>
      <c r="E45" s="4"/>
      <c r="F45" s="4"/>
      <c r="G45" s="4"/>
      <c r="H45" s="4"/>
      <c r="I45" s="3" t="s">
        <v>680</v>
      </c>
      <c r="J45" s="8">
        <v>44547.372291666667</v>
      </c>
      <c r="K45" s="4" t="s">
        <v>5949</v>
      </c>
    </row>
    <row r="46" spans="2:11" x14ac:dyDescent="0.3">
      <c r="B46" s="4" t="s">
        <v>17</v>
      </c>
      <c r="C46" s="4" t="s">
        <v>30</v>
      </c>
      <c r="D46" s="4"/>
      <c r="E46" s="4"/>
      <c r="F46" s="4"/>
      <c r="G46" s="4"/>
      <c r="H46" s="4"/>
      <c r="I46" s="3" t="s">
        <v>683</v>
      </c>
      <c r="J46" s="8">
        <v>44547.372291666667</v>
      </c>
      <c r="K46" s="4" t="s">
        <v>5949</v>
      </c>
    </row>
    <row r="47" spans="2:11" ht="72" x14ac:dyDescent="0.3">
      <c r="B47" s="4" t="s">
        <v>23</v>
      </c>
      <c r="C47" s="4" t="s">
        <v>30</v>
      </c>
      <c r="D47" s="4"/>
      <c r="E47" s="4"/>
      <c r="F47" s="4"/>
      <c r="G47" s="4"/>
      <c r="H47" s="4"/>
      <c r="I47" s="3" t="s">
        <v>697</v>
      </c>
      <c r="J47" s="8">
        <v>44547.372696759259</v>
      </c>
      <c r="K47" s="4" t="s">
        <v>5949</v>
      </c>
    </row>
    <row r="48" spans="2:11" x14ac:dyDescent="0.3">
      <c r="B48" s="4" t="s">
        <v>42</v>
      </c>
      <c r="C48" s="4" t="s">
        <v>30</v>
      </c>
      <c r="D48" s="4"/>
      <c r="E48" s="4"/>
      <c r="F48" s="4"/>
      <c r="G48" s="4"/>
      <c r="H48" s="4"/>
      <c r="I48" s="3" t="s">
        <v>705</v>
      </c>
      <c r="J48" s="8">
        <v>44547.372986111113</v>
      </c>
      <c r="K48" s="4" t="s">
        <v>5949</v>
      </c>
    </row>
    <row r="49" spans="2:11" ht="43.2" x14ac:dyDescent="0.3">
      <c r="B49" s="4" t="s">
        <v>17</v>
      </c>
      <c r="C49" s="4" t="s">
        <v>30</v>
      </c>
      <c r="D49" s="4"/>
      <c r="E49" s="4"/>
      <c r="F49" s="4"/>
      <c r="G49" s="4"/>
      <c r="H49" s="4"/>
      <c r="I49" s="3" t="s">
        <v>724</v>
      </c>
      <c r="J49" s="8">
        <v>44547.37358796296</v>
      </c>
      <c r="K49" s="4" t="s">
        <v>5949</v>
      </c>
    </row>
    <row r="50" spans="2:11" ht="100.8" x14ac:dyDescent="0.3">
      <c r="B50" s="4" t="s">
        <v>17</v>
      </c>
      <c r="C50" s="4" t="s">
        <v>30</v>
      </c>
      <c r="D50" s="4"/>
      <c r="E50" s="4"/>
      <c r="F50" s="4"/>
      <c r="G50" s="4"/>
      <c r="H50" s="4"/>
      <c r="I50" s="3" t="s">
        <v>734</v>
      </c>
      <c r="J50" s="8">
        <v>44547.373888888891</v>
      </c>
      <c r="K50" s="4" t="s">
        <v>5949</v>
      </c>
    </row>
    <row r="51" spans="2:11" ht="28.8" x14ac:dyDescent="0.3">
      <c r="B51" s="4" t="s">
        <v>7</v>
      </c>
      <c r="C51" s="4" t="s">
        <v>30</v>
      </c>
      <c r="D51" s="4"/>
      <c r="E51" s="4"/>
      <c r="F51" s="4"/>
      <c r="G51" s="4"/>
      <c r="H51" s="4"/>
      <c r="I51" s="3" t="s">
        <v>750</v>
      </c>
      <c r="J51" s="8">
        <v>44547.374305555553</v>
      </c>
      <c r="K51" s="4" t="s">
        <v>5949</v>
      </c>
    </row>
    <row r="52" spans="2:11" ht="230.4" x14ac:dyDescent="0.3">
      <c r="B52" s="4" t="s">
        <v>23</v>
      </c>
      <c r="C52" s="4" t="s">
        <v>30</v>
      </c>
      <c r="D52" s="4"/>
      <c r="E52" s="4"/>
      <c r="F52" s="4"/>
      <c r="G52" s="4"/>
      <c r="H52" s="4"/>
      <c r="I52" s="3" t="s">
        <v>765</v>
      </c>
      <c r="J52" s="8">
        <v>44547.375393518516</v>
      </c>
      <c r="K52" s="4" t="s">
        <v>5949</v>
      </c>
    </row>
    <row r="53" spans="2:11" x14ac:dyDescent="0.3">
      <c r="B53" s="4" t="s">
        <v>4</v>
      </c>
      <c r="C53" s="4" t="s">
        <v>30</v>
      </c>
      <c r="D53" s="4"/>
      <c r="E53" s="4"/>
      <c r="F53" s="4"/>
      <c r="G53" s="4"/>
      <c r="H53" s="4"/>
      <c r="I53" s="3" t="s">
        <v>822</v>
      </c>
      <c r="J53" s="8">
        <v>44547.37767361111</v>
      </c>
      <c r="K53" s="4" t="s">
        <v>5949</v>
      </c>
    </row>
    <row r="54" spans="2:11" ht="129.6" x14ac:dyDescent="0.3">
      <c r="B54" s="4" t="s">
        <v>7</v>
      </c>
      <c r="C54" s="4" t="s">
        <v>30</v>
      </c>
      <c r="D54" s="4"/>
      <c r="E54" s="4"/>
      <c r="F54" s="4"/>
      <c r="G54" s="4"/>
      <c r="H54" s="4"/>
      <c r="I54" s="3" t="s">
        <v>832</v>
      </c>
      <c r="J54" s="8">
        <v>44547.378101851849</v>
      </c>
      <c r="K54" s="4" t="s">
        <v>5949</v>
      </c>
    </row>
    <row r="55" spans="2:11" ht="115.2" x14ac:dyDescent="0.3">
      <c r="B55" s="4" t="s">
        <v>893</v>
      </c>
      <c r="C55" s="4" t="s">
        <v>30</v>
      </c>
      <c r="D55" s="4"/>
      <c r="E55" s="4"/>
      <c r="F55" s="4"/>
      <c r="G55" s="4"/>
      <c r="H55" s="4"/>
      <c r="I55" s="3" t="s">
        <v>894</v>
      </c>
      <c r="J55" s="8">
        <v>44547.381747685184</v>
      </c>
      <c r="K55" s="4" t="s">
        <v>5949</v>
      </c>
    </row>
    <row r="56" spans="2:11" ht="28.8" x14ac:dyDescent="0.3">
      <c r="B56" s="4" t="s">
        <v>9</v>
      </c>
      <c r="C56" s="4" t="s">
        <v>30</v>
      </c>
      <c r="D56" s="4"/>
      <c r="E56" s="4"/>
      <c r="F56" s="4"/>
      <c r="G56" s="4"/>
      <c r="H56" s="4"/>
      <c r="I56" s="3" t="s">
        <v>914</v>
      </c>
      <c r="J56" s="8">
        <v>44547.382673611108</v>
      </c>
      <c r="K56" s="4" t="s">
        <v>5949</v>
      </c>
    </row>
    <row r="57" spans="2:11" ht="100.8" x14ac:dyDescent="0.3">
      <c r="B57" s="4" t="s">
        <v>17</v>
      </c>
      <c r="C57" s="4" t="s">
        <v>30</v>
      </c>
      <c r="D57" s="4"/>
      <c r="E57" s="4"/>
      <c r="F57" s="4"/>
      <c r="G57" s="4"/>
      <c r="H57" s="4"/>
      <c r="I57" s="3" t="s">
        <v>934</v>
      </c>
      <c r="J57" s="8">
        <v>44547.38386574074</v>
      </c>
      <c r="K57" s="4" t="s">
        <v>5949</v>
      </c>
    </row>
    <row r="58" spans="2:11" ht="345.6" x14ac:dyDescent="0.3">
      <c r="B58" s="4" t="s">
        <v>17</v>
      </c>
      <c r="C58" s="4" t="s">
        <v>30</v>
      </c>
      <c r="D58" s="4"/>
      <c r="E58" s="4"/>
      <c r="F58" s="4"/>
      <c r="G58" s="4"/>
      <c r="H58" s="4"/>
      <c r="I58" s="3" t="s">
        <v>1023</v>
      </c>
      <c r="J58" s="8">
        <v>44547.387673611112</v>
      </c>
      <c r="K58" s="4" t="s">
        <v>5949</v>
      </c>
    </row>
    <row r="59" spans="2:11" ht="129.6" x14ac:dyDescent="0.3">
      <c r="B59" s="4" t="s">
        <v>4</v>
      </c>
      <c r="C59" s="4" t="s">
        <v>30</v>
      </c>
      <c r="D59" s="4"/>
      <c r="E59" s="4"/>
      <c r="F59" s="4"/>
      <c r="G59" s="4"/>
      <c r="H59" s="4"/>
      <c r="I59" s="3" t="s">
        <v>1031</v>
      </c>
      <c r="J59" s="8">
        <v>44547.387858796297</v>
      </c>
      <c r="K59" s="4" t="s">
        <v>5949</v>
      </c>
    </row>
    <row r="60" spans="2:11" ht="115.2" x14ac:dyDescent="0.3">
      <c r="B60" s="4" t="s">
        <v>42</v>
      </c>
      <c r="C60" s="4" t="s">
        <v>30</v>
      </c>
      <c r="D60" s="4"/>
      <c r="E60" s="4"/>
      <c r="F60" s="4"/>
      <c r="G60" s="4"/>
      <c r="H60" s="4"/>
      <c r="I60" s="3" t="s">
        <v>1050</v>
      </c>
      <c r="J60" s="8">
        <v>44547.388796296298</v>
      </c>
      <c r="K60" s="4" t="s">
        <v>5949</v>
      </c>
    </row>
    <row r="61" spans="2:11" ht="259.2" x14ac:dyDescent="0.3">
      <c r="B61" s="4" t="s">
        <v>4</v>
      </c>
      <c r="C61" s="4" t="s">
        <v>30</v>
      </c>
      <c r="D61" s="4"/>
      <c r="E61" s="4"/>
      <c r="F61" s="4"/>
      <c r="G61" s="4"/>
      <c r="H61" s="4"/>
      <c r="I61" s="3" t="s">
        <v>1061</v>
      </c>
      <c r="J61" s="8">
        <v>44547.389710648145</v>
      </c>
      <c r="K61" s="4" t="s">
        <v>5949</v>
      </c>
    </row>
    <row r="62" spans="2:11" ht="43.2" x14ac:dyDescent="0.3">
      <c r="B62" s="4" t="s">
        <v>4</v>
      </c>
      <c r="C62" s="4" t="s">
        <v>30</v>
      </c>
      <c r="D62" s="4"/>
      <c r="E62" s="4"/>
      <c r="F62" s="4"/>
      <c r="G62" s="4"/>
      <c r="H62" s="4"/>
      <c r="I62" s="3" t="s">
        <v>1076</v>
      </c>
      <c r="J62" s="8">
        <v>44547.390648148146</v>
      </c>
      <c r="K62" s="4" t="s">
        <v>5949</v>
      </c>
    </row>
    <row r="63" spans="2:11" ht="86.4" x14ac:dyDescent="0.3">
      <c r="B63" s="4" t="s">
        <v>4</v>
      </c>
      <c r="C63" s="4" t="s">
        <v>30</v>
      </c>
      <c r="D63" s="4"/>
      <c r="E63" s="4"/>
      <c r="F63" s="4"/>
      <c r="G63" s="4"/>
      <c r="H63" s="4"/>
      <c r="I63" s="3" t="s">
        <v>1089</v>
      </c>
      <c r="J63" s="8">
        <v>44547.391331018516</v>
      </c>
      <c r="K63" s="4" t="s">
        <v>5949</v>
      </c>
    </row>
    <row r="64" spans="2:11" ht="230.4" x14ac:dyDescent="0.3">
      <c r="B64" s="4" t="s">
        <v>4</v>
      </c>
      <c r="C64" s="4" t="s">
        <v>30</v>
      </c>
      <c r="D64" s="4"/>
      <c r="E64" s="4"/>
      <c r="F64" s="4"/>
      <c r="G64" s="4"/>
      <c r="H64" s="4"/>
      <c r="I64" s="3" t="s">
        <v>1151</v>
      </c>
      <c r="J64" s="8">
        <v>44547.395694444444</v>
      </c>
      <c r="K64" s="4" t="s">
        <v>5949</v>
      </c>
    </row>
    <row r="65" spans="2:11" x14ac:dyDescent="0.3">
      <c r="B65" s="4" t="s">
        <v>42</v>
      </c>
      <c r="C65" s="4" t="s">
        <v>30</v>
      </c>
      <c r="D65" s="4"/>
      <c r="E65" s="4"/>
      <c r="F65" s="4"/>
      <c r="G65" s="4"/>
      <c r="H65" s="4"/>
      <c r="I65" s="3" t="s">
        <v>1192</v>
      </c>
      <c r="J65" s="8">
        <v>44547.399062500001</v>
      </c>
      <c r="K65" s="4" t="s">
        <v>5949</v>
      </c>
    </row>
    <row r="66" spans="2:11" ht="100.8" x14ac:dyDescent="0.3">
      <c r="B66" s="4" t="s">
        <v>23</v>
      </c>
      <c r="C66" s="4" t="s">
        <v>30</v>
      </c>
      <c r="D66" s="4"/>
      <c r="E66" s="4"/>
      <c r="F66" s="4"/>
      <c r="G66" s="4"/>
      <c r="H66" s="4"/>
      <c r="I66" s="3" t="s">
        <v>1263</v>
      </c>
      <c r="J66" s="8">
        <v>44547.406469907408</v>
      </c>
      <c r="K66" s="4" t="s">
        <v>5949</v>
      </c>
    </row>
    <row r="67" spans="2:11" x14ac:dyDescent="0.3">
      <c r="B67" s="4" t="s">
        <v>4</v>
      </c>
      <c r="C67" s="4" t="s">
        <v>30</v>
      </c>
      <c r="D67" s="4"/>
      <c r="E67" s="4"/>
      <c r="F67" s="4"/>
      <c r="G67" s="4"/>
      <c r="H67" s="4"/>
      <c r="I67" s="3" t="s">
        <v>1267</v>
      </c>
      <c r="J67" s="8">
        <v>44547.407071759262</v>
      </c>
      <c r="K67" s="4" t="s">
        <v>5949</v>
      </c>
    </row>
    <row r="68" spans="2:11" x14ac:dyDescent="0.3">
      <c r="B68" s="4" t="s">
        <v>11</v>
      </c>
      <c r="C68" s="4" t="s">
        <v>30</v>
      </c>
      <c r="D68" s="4"/>
      <c r="E68" s="4"/>
      <c r="F68" s="4"/>
      <c r="G68" s="4"/>
      <c r="H68" s="4"/>
      <c r="I68" s="3" t="s">
        <v>1409</v>
      </c>
      <c r="J68" s="8">
        <v>44547.424340277779</v>
      </c>
      <c r="K68" s="4" t="s">
        <v>5949</v>
      </c>
    </row>
    <row r="69" spans="2:11" ht="86.4" x14ac:dyDescent="0.3">
      <c r="B69" s="4" t="s">
        <v>11</v>
      </c>
      <c r="C69" s="4" t="s">
        <v>30</v>
      </c>
      <c r="D69" s="4"/>
      <c r="E69" s="4"/>
      <c r="F69" s="4"/>
      <c r="G69" s="4"/>
      <c r="H69" s="4"/>
      <c r="I69" s="3" t="s">
        <v>1411</v>
      </c>
      <c r="J69" s="8">
        <v>44547.425069444442</v>
      </c>
      <c r="K69" s="4" t="s">
        <v>5949</v>
      </c>
    </row>
    <row r="70" spans="2:11" ht="28.8" x14ac:dyDescent="0.3">
      <c r="B70" s="4" t="s">
        <v>17</v>
      </c>
      <c r="C70" s="4" t="s">
        <v>30</v>
      </c>
      <c r="D70" s="4"/>
      <c r="E70" s="4"/>
      <c r="F70" s="4"/>
      <c r="G70" s="4"/>
      <c r="H70" s="4"/>
      <c r="I70" s="3" t="s">
        <v>1415</v>
      </c>
      <c r="J70" s="8">
        <v>44547.425532407404</v>
      </c>
      <c r="K70" s="4" t="s">
        <v>5949</v>
      </c>
    </row>
    <row r="71" spans="2:11" x14ac:dyDescent="0.3">
      <c r="B71" s="4" t="s">
        <v>11</v>
      </c>
      <c r="C71" s="4" t="s">
        <v>30</v>
      </c>
      <c r="D71" s="4"/>
      <c r="E71" s="4"/>
      <c r="F71" s="4"/>
      <c r="G71" s="4"/>
      <c r="H71" s="4"/>
      <c r="I71" s="3" t="e" cm="1">
        <f t="array" ref="I71">-work from abroad for a month
-Co-financing to create a workplace from home</f>
        <v>#NAME?</v>
      </c>
      <c r="J71" s="8">
        <v>44547.427824074075</v>
      </c>
      <c r="K71" s="4" t="s">
        <v>5949</v>
      </c>
    </row>
    <row r="72" spans="2:11" ht="230.4" x14ac:dyDescent="0.3">
      <c r="B72" s="4" t="s">
        <v>4</v>
      </c>
      <c r="C72" s="4" t="s">
        <v>30</v>
      </c>
      <c r="D72" s="4"/>
      <c r="E72" s="4"/>
      <c r="F72" s="4"/>
      <c r="G72" s="4"/>
      <c r="H72" s="4"/>
      <c r="I72" s="3" t="s">
        <v>1504</v>
      </c>
      <c r="J72" s="8">
        <v>44547.439687500002</v>
      </c>
      <c r="K72" s="4" t="s">
        <v>5949</v>
      </c>
    </row>
    <row r="73" spans="2:11" ht="43.2" x14ac:dyDescent="0.3">
      <c r="B73" s="4" t="s">
        <v>4</v>
      </c>
      <c r="C73" s="4" t="s">
        <v>30</v>
      </c>
      <c r="D73" s="4"/>
      <c r="E73" s="4"/>
      <c r="F73" s="4"/>
      <c r="G73" s="4"/>
      <c r="H73" s="4"/>
      <c r="I73" s="3" t="s">
        <v>1507</v>
      </c>
      <c r="J73" s="8">
        <v>44547.439872685187</v>
      </c>
      <c r="K73" s="4" t="s">
        <v>5949</v>
      </c>
    </row>
    <row r="74" spans="2:11" x14ac:dyDescent="0.3">
      <c r="B74" s="4" t="s">
        <v>23</v>
      </c>
      <c r="C74" s="4" t="s">
        <v>30</v>
      </c>
      <c r="D74" s="4"/>
      <c r="E74" s="4"/>
      <c r="F74" s="4"/>
      <c r="G74" s="4"/>
      <c r="H74" s="4"/>
      <c r="I74" s="3" t="s">
        <v>1511</v>
      </c>
      <c r="J74" s="8">
        <v>44547.440763888888</v>
      </c>
      <c r="K74" s="4" t="s">
        <v>5949</v>
      </c>
    </row>
    <row r="75" spans="2:11" ht="43.2" x14ac:dyDescent="0.3">
      <c r="B75" s="4" t="s">
        <v>23</v>
      </c>
      <c r="C75" s="4" t="s">
        <v>30</v>
      </c>
      <c r="D75" s="4"/>
      <c r="E75" s="4"/>
      <c r="F75" s="4"/>
      <c r="G75" s="4"/>
      <c r="H75" s="4"/>
      <c r="I75" s="3" t="s">
        <v>1543</v>
      </c>
      <c r="J75" s="8">
        <v>44547.447233796294</v>
      </c>
      <c r="K75" s="4" t="s">
        <v>5949</v>
      </c>
    </row>
    <row r="76" spans="2:11" ht="158.4" x14ac:dyDescent="0.3">
      <c r="B76" s="4" t="s">
        <v>11</v>
      </c>
      <c r="C76" s="4" t="s">
        <v>30</v>
      </c>
      <c r="D76" s="4"/>
      <c r="E76" s="4"/>
      <c r="F76" s="4"/>
      <c r="G76" s="4"/>
      <c r="H76" s="4"/>
      <c r="I76" s="3" t="s">
        <v>1564</v>
      </c>
      <c r="J76" s="8">
        <v>44547.450995370367</v>
      </c>
      <c r="K76" s="4" t="s">
        <v>5949</v>
      </c>
    </row>
    <row r="77" spans="2:11" ht="28.8" x14ac:dyDescent="0.3">
      <c r="B77" s="4" t="s">
        <v>42</v>
      </c>
      <c r="C77" s="4" t="s">
        <v>30</v>
      </c>
      <c r="D77" s="4"/>
      <c r="E77" s="4"/>
      <c r="F77" s="4"/>
      <c r="G77" s="4"/>
      <c r="H77" s="4"/>
      <c r="I77" s="3" t="s">
        <v>1619</v>
      </c>
      <c r="J77" s="8">
        <v>44547.461793981478</v>
      </c>
      <c r="K77" s="4" t="s">
        <v>5949</v>
      </c>
    </row>
    <row r="78" spans="2:11" ht="57.6" x14ac:dyDescent="0.3">
      <c r="B78" s="4" t="s">
        <v>23</v>
      </c>
      <c r="C78" s="4" t="s">
        <v>30</v>
      </c>
      <c r="D78" s="4"/>
      <c r="E78" s="4"/>
      <c r="F78" s="4"/>
      <c r="G78" s="4"/>
      <c r="H78" s="4"/>
      <c r="I78" s="3" t="s">
        <v>1622</v>
      </c>
      <c r="J78" s="8">
        <v>44547.461886574078</v>
      </c>
      <c r="K78" s="4" t="s">
        <v>5949</v>
      </c>
    </row>
    <row r="79" spans="2:11" ht="115.2" x14ac:dyDescent="0.3">
      <c r="B79" s="4" t="s">
        <v>23</v>
      </c>
      <c r="C79" s="4" t="s">
        <v>30</v>
      </c>
      <c r="D79" s="4"/>
      <c r="E79" s="4"/>
      <c r="F79" s="4"/>
      <c r="G79" s="4"/>
      <c r="H79" s="4"/>
      <c r="I79" s="3" t="s">
        <v>1677</v>
      </c>
      <c r="J79" s="8">
        <v>44547.470231481479</v>
      </c>
      <c r="K79" s="4" t="s">
        <v>5949</v>
      </c>
    </row>
    <row r="80" spans="2:11" ht="57.6" x14ac:dyDescent="0.3">
      <c r="B80" s="4" t="s">
        <v>23</v>
      </c>
      <c r="C80" s="4" t="s">
        <v>30</v>
      </c>
      <c r="D80" s="4"/>
      <c r="E80" s="4"/>
      <c r="F80" s="4"/>
      <c r="G80" s="4"/>
      <c r="H80" s="4"/>
      <c r="I80" s="3" t="s">
        <v>1724</v>
      </c>
      <c r="J80" s="8">
        <v>44547.485798611109</v>
      </c>
      <c r="K80" s="4" t="s">
        <v>5949</v>
      </c>
    </row>
    <row r="81" spans="2:11" ht="100.8" x14ac:dyDescent="0.3">
      <c r="B81" s="4" t="s">
        <v>17</v>
      </c>
      <c r="C81" s="4" t="s">
        <v>30</v>
      </c>
      <c r="D81" s="4"/>
      <c r="E81" s="4"/>
      <c r="F81" s="4"/>
      <c r="G81" s="4"/>
      <c r="H81" s="4"/>
      <c r="I81" s="3" t="s">
        <v>1728</v>
      </c>
      <c r="J81" s="8">
        <v>44547.487083333333</v>
      </c>
      <c r="K81" s="4" t="s">
        <v>5949</v>
      </c>
    </row>
    <row r="82" spans="2:11" ht="57.6" x14ac:dyDescent="0.3">
      <c r="B82" s="4" t="s">
        <v>23</v>
      </c>
      <c r="C82" s="4" t="s">
        <v>30</v>
      </c>
      <c r="D82" s="4"/>
      <c r="E82" s="4"/>
      <c r="F82" s="4"/>
      <c r="G82" s="4"/>
      <c r="H82" s="4"/>
      <c r="I82" s="3" t="s">
        <v>1741</v>
      </c>
      <c r="J82" s="8">
        <v>44547.491087962961</v>
      </c>
      <c r="K82" s="4" t="s">
        <v>5949</v>
      </c>
    </row>
    <row r="83" spans="2:11" ht="129.6" x14ac:dyDescent="0.3">
      <c r="B83" s="4" t="s">
        <v>17</v>
      </c>
      <c r="C83" s="4" t="s">
        <v>30</v>
      </c>
      <c r="D83" s="4"/>
      <c r="E83" s="4"/>
      <c r="F83" s="4"/>
      <c r="G83" s="4"/>
      <c r="H83" s="4"/>
      <c r="I83" s="3" t="s">
        <v>1768</v>
      </c>
      <c r="J83" s="8">
        <v>44547.501076388886</v>
      </c>
      <c r="K83" s="4" t="s">
        <v>5949</v>
      </c>
    </row>
    <row r="84" spans="2:11" ht="28.8" x14ac:dyDescent="0.3">
      <c r="B84" s="4" t="s">
        <v>7</v>
      </c>
      <c r="C84" s="4" t="s">
        <v>30</v>
      </c>
      <c r="D84" s="4"/>
      <c r="E84" s="4"/>
      <c r="F84" s="4"/>
      <c r="G84" s="4"/>
      <c r="H84" s="4"/>
      <c r="I84" s="3" t="s">
        <v>1773</v>
      </c>
      <c r="J84" s="8">
        <v>44547.501655092594</v>
      </c>
      <c r="K84" s="4" t="s">
        <v>5949</v>
      </c>
    </row>
    <row r="85" spans="2:11" x14ac:dyDescent="0.3">
      <c r="B85" s="4" t="s">
        <v>4</v>
      </c>
      <c r="C85" s="4" t="s">
        <v>30</v>
      </c>
      <c r="D85" s="4"/>
      <c r="E85" s="4"/>
      <c r="F85" s="4"/>
      <c r="G85" s="4"/>
      <c r="H85" s="4"/>
      <c r="I85" s="3" t="s">
        <v>1853</v>
      </c>
      <c r="J85" s="8">
        <v>44547.526828703703</v>
      </c>
      <c r="K85" s="4" t="s">
        <v>5949</v>
      </c>
    </row>
    <row r="86" spans="2:11" ht="28.8" x14ac:dyDescent="0.3">
      <c r="B86" s="4" t="s">
        <v>48</v>
      </c>
      <c r="C86" s="4" t="s">
        <v>30</v>
      </c>
      <c r="D86" s="4"/>
      <c r="E86" s="4"/>
      <c r="F86" s="4"/>
      <c r="G86" s="4"/>
      <c r="H86" s="4"/>
      <c r="I86" s="3" t="s">
        <v>1868</v>
      </c>
      <c r="J86" s="8">
        <v>44547.531689814816</v>
      </c>
      <c r="K86" s="4" t="s">
        <v>5949</v>
      </c>
    </row>
    <row r="87" spans="2:11" ht="28.8" x14ac:dyDescent="0.3">
      <c r="B87" s="4" t="s">
        <v>9</v>
      </c>
      <c r="C87" s="4" t="s">
        <v>30</v>
      </c>
      <c r="D87" s="4"/>
      <c r="E87" s="4"/>
      <c r="F87" s="4"/>
      <c r="G87" s="4"/>
      <c r="H87" s="4"/>
      <c r="I87" s="3" t="s">
        <v>1895</v>
      </c>
      <c r="J87" s="8">
        <v>44547.541412037041</v>
      </c>
      <c r="K87" s="4" t="s">
        <v>5949</v>
      </c>
    </row>
    <row r="88" spans="2:11" ht="72" x14ac:dyDescent="0.3">
      <c r="B88" s="4" t="s">
        <v>17</v>
      </c>
      <c r="C88" s="4" t="s">
        <v>30</v>
      </c>
      <c r="D88" s="4"/>
      <c r="E88" s="4"/>
      <c r="F88" s="4"/>
      <c r="G88" s="4"/>
      <c r="H88" s="4"/>
      <c r="I88" s="3" t="s">
        <v>1897</v>
      </c>
      <c r="J88" s="8">
        <v>44547.543182870373</v>
      </c>
      <c r="K88" s="4" t="s">
        <v>5949</v>
      </c>
    </row>
    <row r="89" spans="2:11" ht="158.4" x14ac:dyDescent="0.3">
      <c r="B89" s="4" t="s">
        <v>11</v>
      </c>
      <c r="C89" s="4" t="s">
        <v>30</v>
      </c>
      <c r="D89" s="4"/>
      <c r="E89" s="4"/>
      <c r="F89" s="4"/>
      <c r="G89" s="4"/>
      <c r="H89" s="4"/>
      <c r="I89" s="3" t="s">
        <v>1933</v>
      </c>
      <c r="J89" s="8">
        <v>44547.555706018517</v>
      </c>
      <c r="K89" s="4" t="s">
        <v>5949</v>
      </c>
    </row>
    <row r="90" spans="2:11" ht="129.6" x14ac:dyDescent="0.3">
      <c r="B90" s="4" t="s">
        <v>23</v>
      </c>
      <c r="C90" s="4" t="s">
        <v>30</v>
      </c>
      <c r="D90" s="4"/>
      <c r="E90" s="4"/>
      <c r="F90" s="4"/>
      <c r="G90" s="4"/>
      <c r="H90" s="4"/>
      <c r="I90" s="3" t="s">
        <v>1938</v>
      </c>
      <c r="J90" s="8">
        <v>44547.455601851849</v>
      </c>
      <c r="K90" s="4" t="s">
        <v>5949</v>
      </c>
    </row>
    <row r="91" spans="2:11" ht="28.8" x14ac:dyDescent="0.3">
      <c r="B91" s="4" t="s">
        <v>48</v>
      </c>
      <c r="C91" s="4" t="s">
        <v>30</v>
      </c>
      <c r="D91" s="4"/>
      <c r="E91" s="4"/>
      <c r="F91" s="4"/>
      <c r="G91" s="4"/>
      <c r="H91" s="4"/>
      <c r="I91" s="3" t="s">
        <v>1956</v>
      </c>
      <c r="J91" s="8">
        <v>44547.56821759259</v>
      </c>
      <c r="K91" s="4" t="s">
        <v>5949</v>
      </c>
    </row>
    <row r="92" spans="2:11" ht="57.6" x14ac:dyDescent="0.3">
      <c r="B92" s="4" t="s">
        <v>17</v>
      </c>
      <c r="C92" s="4" t="s">
        <v>30</v>
      </c>
      <c r="D92" s="4"/>
      <c r="E92" s="4"/>
      <c r="F92" s="4"/>
      <c r="G92" s="4"/>
      <c r="H92" s="4"/>
      <c r="I92" s="3" t="s">
        <v>1965</v>
      </c>
      <c r="J92" s="8">
        <v>44547.572627314818</v>
      </c>
      <c r="K92" s="4" t="s">
        <v>5949</v>
      </c>
    </row>
    <row r="93" spans="2:11" ht="43.2" x14ac:dyDescent="0.3">
      <c r="B93" s="4" t="s">
        <v>11</v>
      </c>
      <c r="C93" s="4" t="s">
        <v>30</v>
      </c>
      <c r="D93" s="4"/>
      <c r="E93" s="4"/>
      <c r="F93" s="4"/>
      <c r="G93" s="4"/>
      <c r="H93" s="4"/>
      <c r="I93" s="3" t="s">
        <v>1972</v>
      </c>
      <c r="J93" s="8">
        <v>44547.576377314814</v>
      </c>
      <c r="K93" s="4" t="s">
        <v>5949</v>
      </c>
    </row>
    <row r="94" spans="2:11" ht="72" x14ac:dyDescent="0.3">
      <c r="B94" s="4" t="s">
        <v>17</v>
      </c>
      <c r="C94" s="4" t="s">
        <v>30</v>
      </c>
      <c r="D94" s="4"/>
      <c r="E94" s="4"/>
      <c r="F94" s="4"/>
      <c r="G94" s="4"/>
      <c r="H94" s="4"/>
      <c r="I94" s="3" t="s">
        <v>1982</v>
      </c>
      <c r="J94" s="8">
        <v>44547.579826388886</v>
      </c>
      <c r="K94" s="4" t="s">
        <v>5949</v>
      </c>
    </row>
    <row r="95" spans="2:11" ht="100.8" x14ac:dyDescent="0.3">
      <c r="B95" s="4" t="s">
        <v>7</v>
      </c>
      <c r="C95" s="4" t="s">
        <v>30</v>
      </c>
      <c r="D95" s="4"/>
      <c r="E95" s="4"/>
      <c r="F95" s="4"/>
      <c r="G95" s="4"/>
      <c r="H95" s="4"/>
      <c r="I95" s="3" t="s">
        <v>1990</v>
      </c>
      <c r="J95" s="8">
        <v>44547.583356481482</v>
      </c>
      <c r="K95" s="4" t="s">
        <v>5949</v>
      </c>
    </row>
    <row r="96" spans="2:11" ht="115.2" x14ac:dyDescent="0.3">
      <c r="B96" s="4" t="s">
        <v>17</v>
      </c>
      <c r="C96" s="4" t="s">
        <v>30</v>
      </c>
      <c r="D96" s="4"/>
      <c r="E96" s="4"/>
      <c r="F96" s="4"/>
      <c r="G96" s="4"/>
      <c r="H96" s="4"/>
      <c r="I96" s="3" t="s">
        <v>1998</v>
      </c>
      <c r="J96" s="8">
        <v>44547.586655092593</v>
      </c>
      <c r="K96" s="4" t="s">
        <v>5949</v>
      </c>
    </row>
    <row r="97" spans="2:11" ht="86.4" x14ac:dyDescent="0.3">
      <c r="B97" s="4" t="s">
        <v>23</v>
      </c>
      <c r="C97" s="4" t="s">
        <v>30</v>
      </c>
      <c r="D97" s="4"/>
      <c r="E97" s="4"/>
      <c r="F97" s="4"/>
      <c r="G97" s="4"/>
      <c r="H97" s="4"/>
      <c r="I97" s="3" t="s">
        <v>2016</v>
      </c>
      <c r="J97" s="8">
        <v>44547.593333333331</v>
      </c>
      <c r="K97" s="4" t="s">
        <v>5949</v>
      </c>
    </row>
    <row r="98" spans="2:11" ht="57.6" x14ac:dyDescent="0.3">
      <c r="B98" s="4" t="s">
        <v>4</v>
      </c>
      <c r="C98" s="4" t="s">
        <v>30</v>
      </c>
      <c r="D98" s="4"/>
      <c r="E98" s="4"/>
      <c r="F98" s="4"/>
      <c r="G98" s="4"/>
      <c r="H98" s="4"/>
      <c r="I98" s="3" t="s">
        <v>2039</v>
      </c>
      <c r="J98" s="8">
        <v>44547.608449074076</v>
      </c>
      <c r="K98" s="4" t="s">
        <v>5949</v>
      </c>
    </row>
    <row r="99" spans="2:11" ht="115.2" x14ac:dyDescent="0.3">
      <c r="B99" s="4" t="s">
        <v>11</v>
      </c>
      <c r="C99" s="4" t="s">
        <v>30</v>
      </c>
      <c r="D99" s="4"/>
      <c r="E99" s="4"/>
      <c r="F99" s="4"/>
      <c r="G99" s="4"/>
      <c r="H99" s="4"/>
      <c r="I99" s="3" t="s">
        <v>2056</v>
      </c>
      <c r="J99" s="8">
        <v>44547.617430555554</v>
      </c>
      <c r="K99" s="4" t="s">
        <v>5949</v>
      </c>
    </row>
    <row r="100" spans="2:11" ht="100.8" x14ac:dyDescent="0.3">
      <c r="B100" s="4" t="s">
        <v>17</v>
      </c>
      <c r="C100" s="4" t="s">
        <v>30</v>
      </c>
      <c r="D100" s="4"/>
      <c r="E100" s="4"/>
      <c r="F100" s="4"/>
      <c r="G100" s="4"/>
      <c r="H100" s="4"/>
      <c r="I100" s="3" t="s">
        <v>2082</v>
      </c>
      <c r="J100" s="8">
        <v>44547.633715277778</v>
      </c>
      <c r="K100" s="4" t="s">
        <v>5949</v>
      </c>
    </row>
    <row r="101" spans="2:11" ht="172.8" x14ac:dyDescent="0.3">
      <c r="B101" s="4" t="s">
        <v>17</v>
      </c>
      <c r="C101" s="4" t="s">
        <v>30</v>
      </c>
      <c r="D101" s="4"/>
      <c r="E101" s="4"/>
      <c r="F101" s="4"/>
      <c r="G101" s="4"/>
      <c r="H101" s="4"/>
      <c r="I101" s="3" t="s">
        <v>2102</v>
      </c>
      <c r="J101" s="8">
        <v>44547.652233796296</v>
      </c>
      <c r="K101" s="4" t="s">
        <v>5949</v>
      </c>
    </row>
    <row r="102" spans="2:11" ht="28.8" x14ac:dyDescent="0.3">
      <c r="B102" s="4" t="s">
        <v>17</v>
      </c>
      <c r="C102" s="4" t="s">
        <v>30</v>
      </c>
      <c r="D102" s="4"/>
      <c r="E102" s="4"/>
      <c r="F102" s="4"/>
      <c r="G102" s="4"/>
      <c r="H102" s="4"/>
      <c r="I102" s="3" t="s">
        <v>2109</v>
      </c>
      <c r="J102" s="8">
        <v>44547.656956018516</v>
      </c>
      <c r="K102" s="4" t="s">
        <v>5949</v>
      </c>
    </row>
    <row r="103" spans="2:11" ht="43.2" x14ac:dyDescent="0.3">
      <c r="B103" s="4" t="s">
        <v>17</v>
      </c>
      <c r="C103" s="4" t="s">
        <v>30</v>
      </c>
      <c r="D103" s="4"/>
      <c r="E103" s="4"/>
      <c r="F103" s="4"/>
      <c r="G103" s="4"/>
      <c r="H103" s="4"/>
      <c r="I103" s="3" t="s">
        <v>2124</v>
      </c>
      <c r="J103" s="8">
        <v>44547.672824074078</v>
      </c>
      <c r="K103" s="4" t="s">
        <v>5949</v>
      </c>
    </row>
    <row r="104" spans="2:11" ht="201.6" x14ac:dyDescent="0.3">
      <c r="B104" s="4" t="s">
        <v>42</v>
      </c>
      <c r="C104" s="4" t="s">
        <v>30</v>
      </c>
      <c r="D104" s="4"/>
      <c r="E104" s="4"/>
      <c r="F104" s="4"/>
      <c r="G104" s="4"/>
      <c r="H104" s="4"/>
      <c r="I104" s="3" t="s">
        <v>2154</v>
      </c>
      <c r="J104" s="8">
        <v>44547.710104166668</v>
      </c>
      <c r="K104" s="4" t="s">
        <v>5949</v>
      </c>
    </row>
    <row r="105" spans="2:11" ht="273.60000000000002" x14ac:dyDescent="0.3">
      <c r="B105" s="4" t="s">
        <v>64</v>
      </c>
      <c r="C105" s="4" t="s">
        <v>30</v>
      </c>
      <c r="D105" s="4"/>
      <c r="E105" s="4"/>
      <c r="F105" s="4"/>
      <c r="G105" s="4"/>
      <c r="H105" s="4"/>
      <c r="I105" s="3" t="s">
        <v>2194</v>
      </c>
      <c r="J105" s="8">
        <v>44547.753101851849</v>
      </c>
      <c r="K105" s="4" t="s">
        <v>5949</v>
      </c>
    </row>
    <row r="106" spans="2:11" ht="28.8" x14ac:dyDescent="0.3">
      <c r="B106" s="4" t="s">
        <v>23</v>
      </c>
      <c r="C106" s="4" t="s">
        <v>30</v>
      </c>
      <c r="D106" s="4"/>
      <c r="E106" s="4"/>
      <c r="F106" s="4"/>
      <c r="G106" s="4"/>
      <c r="H106" s="4"/>
      <c r="I106" s="3" t="s">
        <v>2295</v>
      </c>
      <c r="J106" s="8">
        <v>44548.553460648145</v>
      </c>
      <c r="K106" s="4" t="s">
        <v>5949</v>
      </c>
    </row>
    <row r="107" spans="2:11" x14ac:dyDescent="0.3">
      <c r="B107" s="4" t="s">
        <v>48</v>
      </c>
      <c r="C107" s="4" t="s">
        <v>30</v>
      </c>
      <c r="D107" s="4"/>
      <c r="E107" s="4"/>
      <c r="F107" s="4"/>
      <c r="G107" s="4"/>
      <c r="H107" s="4"/>
      <c r="I107" s="3" t="s">
        <v>2400</v>
      </c>
      <c r="J107" s="8">
        <v>44549.756388888891</v>
      </c>
      <c r="K107" s="4" t="s">
        <v>5949</v>
      </c>
    </row>
    <row r="108" spans="2:11" ht="28.8" x14ac:dyDescent="0.3">
      <c r="B108" s="4" t="s">
        <v>48</v>
      </c>
      <c r="C108" s="4" t="s">
        <v>30</v>
      </c>
      <c r="D108" s="4"/>
      <c r="E108" s="4"/>
      <c r="F108" s="4"/>
      <c r="G108" s="4"/>
      <c r="H108" s="4"/>
      <c r="I108" s="3" t="s">
        <v>2583</v>
      </c>
      <c r="J108" s="8">
        <v>44550.282314814816</v>
      </c>
      <c r="K108" s="4" t="s">
        <v>5949</v>
      </c>
    </row>
    <row r="109" spans="2:11" ht="43.2" x14ac:dyDescent="0.3">
      <c r="B109" s="4" t="s">
        <v>48</v>
      </c>
      <c r="C109" s="4" t="s">
        <v>30</v>
      </c>
      <c r="D109" s="4"/>
      <c r="E109" s="4"/>
      <c r="F109" s="4"/>
      <c r="G109" s="4"/>
      <c r="H109" s="4"/>
      <c r="I109" s="3" t="s">
        <v>2615</v>
      </c>
      <c r="J109" s="8">
        <v>44550.307928240742</v>
      </c>
      <c r="K109" s="4" t="s">
        <v>5949</v>
      </c>
    </row>
    <row r="110" spans="2:11" ht="28.8" x14ac:dyDescent="0.3">
      <c r="B110" s="4" t="s">
        <v>17</v>
      </c>
      <c r="C110" s="4" t="s">
        <v>30</v>
      </c>
      <c r="D110" s="4"/>
      <c r="E110" s="4"/>
      <c r="F110" s="4"/>
      <c r="G110" s="4"/>
      <c r="H110" s="4"/>
      <c r="I110" s="3" t="s">
        <v>2616</v>
      </c>
      <c r="J110" s="8">
        <v>44550.310706018521</v>
      </c>
      <c r="K110" s="4" t="s">
        <v>5949</v>
      </c>
    </row>
    <row r="111" spans="2:11" ht="43.2" x14ac:dyDescent="0.3">
      <c r="B111" s="4" t="s">
        <v>11</v>
      </c>
      <c r="C111" s="4" t="s">
        <v>30</v>
      </c>
      <c r="D111" s="4"/>
      <c r="E111" s="4"/>
      <c r="F111" s="4"/>
      <c r="G111" s="4"/>
      <c r="H111" s="4"/>
      <c r="I111" s="3" t="s">
        <v>2629</v>
      </c>
      <c r="J111" s="8">
        <v>44550.326157407406</v>
      </c>
      <c r="K111" s="4" t="s">
        <v>5949</v>
      </c>
    </row>
    <row r="112" spans="2:11" x14ac:dyDescent="0.3">
      <c r="B112" s="4" t="s">
        <v>42</v>
      </c>
      <c r="C112" s="4" t="s">
        <v>30</v>
      </c>
      <c r="D112" s="4"/>
      <c r="E112" s="4"/>
      <c r="F112" s="4"/>
      <c r="G112" s="4"/>
      <c r="H112" s="4"/>
      <c r="I112" s="3" t="s">
        <v>2634</v>
      </c>
      <c r="J112" s="8">
        <v>44550.333136574074</v>
      </c>
      <c r="K112" s="4" t="s">
        <v>5949</v>
      </c>
    </row>
    <row r="113" spans="2:11" ht="43.2" x14ac:dyDescent="0.3">
      <c r="B113" s="4" t="s">
        <v>48</v>
      </c>
      <c r="C113" s="4" t="s">
        <v>30</v>
      </c>
      <c r="D113" s="4"/>
      <c r="E113" s="4"/>
      <c r="F113" s="4"/>
      <c r="G113" s="4"/>
      <c r="H113" s="4"/>
      <c r="I113" s="3" t="s">
        <v>2637</v>
      </c>
      <c r="J113" s="8">
        <v>44550.334814814814</v>
      </c>
      <c r="K113" s="4" t="s">
        <v>5949</v>
      </c>
    </row>
    <row r="114" spans="2:11" ht="201.6" x14ac:dyDescent="0.3">
      <c r="B114" s="4" t="s">
        <v>23</v>
      </c>
      <c r="C114" s="4" t="s">
        <v>30</v>
      </c>
      <c r="D114" s="4"/>
      <c r="E114" s="4"/>
      <c r="F114" s="4"/>
      <c r="G114" s="4"/>
      <c r="H114" s="4"/>
      <c r="I114" s="3" t="s">
        <v>2654</v>
      </c>
      <c r="J114" s="8">
        <v>44550.34648148148</v>
      </c>
      <c r="K114" s="4" t="s">
        <v>5949</v>
      </c>
    </row>
    <row r="115" spans="2:11" x14ac:dyDescent="0.3">
      <c r="B115" s="4" t="s">
        <v>23</v>
      </c>
      <c r="C115" s="4" t="s">
        <v>30</v>
      </c>
      <c r="D115" s="4"/>
      <c r="E115" s="4"/>
      <c r="F115" s="4"/>
      <c r="G115" s="4"/>
      <c r="H115" s="4"/>
      <c r="I115" s="3" t="s">
        <v>2656</v>
      </c>
      <c r="J115" s="8">
        <v>44550.348645833335</v>
      </c>
      <c r="K115" s="4" t="s">
        <v>5949</v>
      </c>
    </row>
    <row r="116" spans="2:11" ht="57.6" x14ac:dyDescent="0.3">
      <c r="B116" s="4" t="s">
        <v>11</v>
      </c>
      <c r="C116" s="4" t="s">
        <v>30</v>
      </c>
      <c r="D116" s="4"/>
      <c r="E116" s="4"/>
      <c r="F116" s="4"/>
      <c r="G116" s="4"/>
      <c r="H116" s="4"/>
      <c r="I116" s="3" t="s">
        <v>2665</v>
      </c>
      <c r="J116" s="8">
        <v>44550.362060185187</v>
      </c>
      <c r="K116" s="4" t="s">
        <v>5949</v>
      </c>
    </row>
    <row r="117" spans="2:11" ht="57.6" x14ac:dyDescent="0.3">
      <c r="B117" s="4" t="s">
        <v>4</v>
      </c>
      <c r="C117" s="4" t="s">
        <v>30</v>
      </c>
      <c r="D117" s="4"/>
      <c r="E117" s="4"/>
      <c r="F117" s="4"/>
      <c r="G117" s="4"/>
      <c r="H117" s="4"/>
      <c r="I117" s="3" t="s">
        <v>2678</v>
      </c>
      <c r="J117" s="8">
        <v>44550.37462962963</v>
      </c>
      <c r="K117" s="4" t="s">
        <v>5949</v>
      </c>
    </row>
    <row r="118" spans="2:11" x14ac:dyDescent="0.3">
      <c r="B118" s="4" t="s">
        <v>4</v>
      </c>
      <c r="C118" s="4" t="s">
        <v>30</v>
      </c>
      <c r="D118" s="4"/>
      <c r="E118" s="4"/>
      <c r="F118" s="4"/>
      <c r="G118" s="4"/>
      <c r="H118" s="4"/>
      <c r="I118" s="3" t="s">
        <v>2681</v>
      </c>
      <c r="J118" s="8">
        <v>44550.378993055558</v>
      </c>
      <c r="K118" s="4" t="s">
        <v>5948</v>
      </c>
    </row>
    <row r="119" spans="2:11" ht="43.2" x14ac:dyDescent="0.3">
      <c r="B119" s="4" t="s">
        <v>4</v>
      </c>
      <c r="C119" s="4" t="s">
        <v>30</v>
      </c>
      <c r="D119" s="4"/>
      <c r="E119" s="4"/>
      <c r="F119" s="4"/>
      <c r="G119" s="4"/>
      <c r="H119" s="4"/>
      <c r="I119" s="3" t="s">
        <v>2685</v>
      </c>
      <c r="J119" s="8">
        <v>44550.386273148149</v>
      </c>
      <c r="K119" s="4" t="s">
        <v>5948</v>
      </c>
    </row>
    <row r="120" spans="2:11" ht="187.2" x14ac:dyDescent="0.3">
      <c r="B120" s="4" t="s">
        <v>17</v>
      </c>
      <c r="C120" s="4" t="s">
        <v>30</v>
      </c>
      <c r="D120" s="4"/>
      <c r="E120" s="4"/>
      <c r="F120" s="4"/>
      <c r="G120" s="4"/>
      <c r="H120" s="4"/>
      <c r="I120" s="3" t="s">
        <v>2697</v>
      </c>
      <c r="J120" s="8">
        <v>44550.395960648151</v>
      </c>
      <c r="K120" s="4" t="s">
        <v>5948</v>
      </c>
    </row>
    <row r="121" spans="2:11" ht="43.2" x14ac:dyDescent="0.3">
      <c r="B121" s="4" t="s">
        <v>42</v>
      </c>
      <c r="C121" s="4" t="s">
        <v>30</v>
      </c>
      <c r="D121" s="4"/>
      <c r="E121" s="4"/>
      <c r="F121" s="4"/>
      <c r="G121" s="4"/>
      <c r="H121" s="4"/>
      <c r="I121" s="3" t="s">
        <v>2728</v>
      </c>
      <c r="J121" s="8">
        <v>44550.426851851851</v>
      </c>
      <c r="K121" s="4" t="s">
        <v>5948</v>
      </c>
    </row>
    <row r="122" spans="2:11" ht="86.4" x14ac:dyDescent="0.3">
      <c r="B122" s="4" t="s">
        <v>23</v>
      </c>
      <c r="C122" s="4" t="s">
        <v>30</v>
      </c>
      <c r="D122" s="4"/>
      <c r="E122" s="4"/>
      <c r="F122" s="4"/>
      <c r="G122" s="4"/>
      <c r="H122" s="4"/>
      <c r="I122" s="3" t="s">
        <v>2751</v>
      </c>
      <c r="J122" s="8">
        <v>44550.455729166664</v>
      </c>
      <c r="K122" s="4" t="s">
        <v>5948</v>
      </c>
    </row>
    <row r="123" spans="2:11" x14ac:dyDescent="0.3">
      <c r="B123" s="4" t="s">
        <v>48</v>
      </c>
      <c r="C123" s="4" t="s">
        <v>30</v>
      </c>
      <c r="D123" s="4"/>
      <c r="E123" s="4"/>
      <c r="F123" s="4"/>
      <c r="G123" s="4"/>
      <c r="H123" s="4"/>
      <c r="I123" s="3" t="e" cm="1">
        <f t="array" ref="I123">-cinema tickets
-tickets to yoga school
-aquapark in Wroclaw (sauna, GYM, swimming pool)</f>
        <v>#NAME?</v>
      </c>
      <c r="J123" s="8">
        <v>44550.478576388887</v>
      </c>
      <c r="K123" s="4" t="s">
        <v>5948</v>
      </c>
    </row>
    <row r="124" spans="2:11" x14ac:dyDescent="0.3">
      <c r="B124" s="4" t="s">
        <v>23</v>
      </c>
      <c r="C124" s="4" t="s">
        <v>30</v>
      </c>
      <c r="D124" s="4"/>
      <c r="E124" s="4"/>
      <c r="F124" s="4"/>
      <c r="G124" s="4"/>
      <c r="H124" s="4"/>
      <c r="I124" s="3" t="s">
        <v>2768</v>
      </c>
      <c r="J124" s="8">
        <v>44550.480393518519</v>
      </c>
      <c r="K124" s="4" t="s">
        <v>5948</v>
      </c>
    </row>
    <row r="125" spans="2:11" ht="28.8" x14ac:dyDescent="0.3">
      <c r="B125" s="4" t="s">
        <v>9</v>
      </c>
      <c r="C125" s="4" t="s">
        <v>30</v>
      </c>
      <c r="D125" s="4"/>
      <c r="E125" s="4"/>
      <c r="F125" s="4"/>
      <c r="G125" s="4"/>
      <c r="H125" s="4"/>
      <c r="I125" s="3" t="s">
        <v>2769</v>
      </c>
      <c r="J125" s="8">
        <v>44550.482025462959</v>
      </c>
      <c r="K125" s="4" t="s">
        <v>5948</v>
      </c>
    </row>
    <row r="126" spans="2:11" x14ac:dyDescent="0.3">
      <c r="B126" s="4" t="s">
        <v>7</v>
      </c>
      <c r="C126" s="4" t="s">
        <v>30</v>
      </c>
      <c r="D126" s="4"/>
      <c r="E126" s="4"/>
      <c r="F126" s="4"/>
      <c r="G126" s="4"/>
      <c r="H126" s="4"/>
      <c r="I126" s="3" t="s">
        <v>2772</v>
      </c>
      <c r="J126" s="8">
        <v>44550.484675925924</v>
      </c>
      <c r="K126" s="4" t="s">
        <v>5948</v>
      </c>
    </row>
    <row r="127" spans="2:11" ht="331.2" x14ac:dyDescent="0.3">
      <c r="B127" s="4" t="s">
        <v>17</v>
      </c>
      <c r="C127" s="4" t="s">
        <v>30</v>
      </c>
      <c r="D127" s="4"/>
      <c r="E127" s="4"/>
      <c r="F127" s="4"/>
      <c r="G127" s="4"/>
      <c r="H127" s="4"/>
      <c r="I127" s="3" t="s">
        <v>2775</v>
      </c>
      <c r="J127" s="8">
        <v>44550.490601851852</v>
      </c>
      <c r="K127" s="4" t="s">
        <v>5948</v>
      </c>
    </row>
    <row r="128" spans="2:11" ht="216" x14ac:dyDescent="0.3">
      <c r="B128" s="4" t="s">
        <v>48</v>
      </c>
      <c r="C128" s="4" t="s">
        <v>30</v>
      </c>
      <c r="D128" s="4"/>
      <c r="E128" s="4"/>
      <c r="F128" s="4"/>
      <c r="G128" s="4"/>
      <c r="H128" s="4"/>
      <c r="I128" s="3" t="s">
        <v>2776</v>
      </c>
      <c r="J128" s="8">
        <v>44550.492465277777</v>
      </c>
      <c r="K128" s="4" t="s">
        <v>5948</v>
      </c>
    </row>
    <row r="129" spans="2:11" ht="72" x14ac:dyDescent="0.3">
      <c r="B129" s="4" t="s">
        <v>23</v>
      </c>
      <c r="C129" s="4" t="s">
        <v>30</v>
      </c>
      <c r="D129" s="4"/>
      <c r="E129" s="4"/>
      <c r="F129" s="4"/>
      <c r="G129" s="4"/>
      <c r="H129" s="4"/>
      <c r="I129" s="3" t="s">
        <v>2785</v>
      </c>
      <c r="J129" s="8">
        <v>44550.506886574076</v>
      </c>
      <c r="K129" s="4" t="s">
        <v>5948</v>
      </c>
    </row>
    <row r="130" spans="2:11" ht="158.4" x14ac:dyDescent="0.3">
      <c r="B130" s="4" t="s">
        <v>7</v>
      </c>
      <c r="C130" s="4" t="s">
        <v>30</v>
      </c>
      <c r="D130" s="4"/>
      <c r="E130" s="4"/>
      <c r="F130" s="4"/>
      <c r="G130" s="4"/>
      <c r="H130" s="4"/>
      <c r="I130" s="3" t="s">
        <v>2791</v>
      </c>
      <c r="J130" s="8">
        <v>44550.53025462963</v>
      </c>
      <c r="K130" s="4" t="s">
        <v>5948</v>
      </c>
    </row>
    <row r="131" spans="2:11" ht="129.6" x14ac:dyDescent="0.3">
      <c r="B131" s="4" t="s">
        <v>7</v>
      </c>
      <c r="C131" s="4" t="s">
        <v>30</v>
      </c>
      <c r="D131" s="4"/>
      <c r="E131" s="4"/>
      <c r="F131" s="4"/>
      <c r="G131" s="4"/>
      <c r="H131" s="4"/>
      <c r="I131" s="3" t="s">
        <v>2793</v>
      </c>
      <c r="J131" s="8">
        <v>44550.537291666667</v>
      </c>
      <c r="K131" s="4" t="s">
        <v>5948</v>
      </c>
    </row>
    <row r="132" spans="2:11" ht="57.6" x14ac:dyDescent="0.3">
      <c r="B132" s="4" t="s">
        <v>11</v>
      </c>
      <c r="C132" s="4" t="s">
        <v>30</v>
      </c>
      <c r="D132" s="4"/>
      <c r="E132" s="4"/>
      <c r="F132" s="4"/>
      <c r="G132" s="4"/>
      <c r="H132" s="4"/>
      <c r="I132" s="3" t="s">
        <v>2805</v>
      </c>
      <c r="J132" s="8">
        <v>44550.554560185185</v>
      </c>
      <c r="K132" s="4" t="s">
        <v>5948</v>
      </c>
    </row>
    <row r="133" spans="2:11" ht="409.6" x14ac:dyDescent="0.3">
      <c r="B133" s="4" t="s">
        <v>17</v>
      </c>
      <c r="C133" s="4" t="s">
        <v>30</v>
      </c>
      <c r="D133" s="4"/>
      <c r="E133" s="4"/>
      <c r="F133" s="4"/>
      <c r="G133" s="4"/>
      <c r="H133" s="4"/>
      <c r="I133" s="3" t="s">
        <v>2819</v>
      </c>
      <c r="J133" s="8">
        <v>44550.585185185184</v>
      </c>
      <c r="K133" s="4" t="s">
        <v>5948</v>
      </c>
    </row>
    <row r="134" spans="2:11" ht="187.2" x14ac:dyDescent="0.3">
      <c r="B134" s="4" t="s">
        <v>11</v>
      </c>
      <c r="C134" s="4" t="s">
        <v>30</v>
      </c>
      <c r="D134" s="4"/>
      <c r="E134" s="4"/>
      <c r="F134" s="4"/>
      <c r="G134" s="4"/>
      <c r="H134" s="4"/>
      <c r="I134" s="3" t="s">
        <v>2830</v>
      </c>
      <c r="J134" s="8">
        <v>44550.602511574078</v>
      </c>
      <c r="K134" s="4" t="s">
        <v>5948</v>
      </c>
    </row>
    <row r="135" spans="2:11" ht="43.2" x14ac:dyDescent="0.3">
      <c r="B135" s="4" t="s">
        <v>17</v>
      </c>
      <c r="C135" s="4" t="s">
        <v>30</v>
      </c>
      <c r="D135" s="4"/>
      <c r="E135" s="4"/>
      <c r="F135" s="4"/>
      <c r="G135" s="4"/>
      <c r="H135" s="4"/>
      <c r="I135" s="3" t="s">
        <v>2857</v>
      </c>
      <c r="J135" s="8">
        <v>44550.65892361111</v>
      </c>
      <c r="K135" s="4" t="s">
        <v>5948</v>
      </c>
    </row>
    <row r="136" spans="2:11" x14ac:dyDescent="0.3">
      <c r="B136" s="4" t="s">
        <v>48</v>
      </c>
      <c r="C136" s="4" t="s">
        <v>30</v>
      </c>
      <c r="D136" s="4"/>
      <c r="E136" s="4"/>
      <c r="F136" s="4"/>
      <c r="G136" s="4"/>
      <c r="H136" s="4"/>
      <c r="I136" s="3" t="s">
        <v>2902</v>
      </c>
      <c r="J136" s="8">
        <v>44550.866967592592</v>
      </c>
      <c r="K136" s="4" t="s">
        <v>5948</v>
      </c>
    </row>
    <row r="137" spans="2:11" ht="57.6" x14ac:dyDescent="0.3">
      <c r="B137" s="4" t="s">
        <v>17</v>
      </c>
      <c r="C137" s="4" t="s">
        <v>30</v>
      </c>
      <c r="D137" s="4"/>
      <c r="E137" s="4"/>
      <c r="F137" s="4"/>
      <c r="G137" s="4"/>
      <c r="H137" s="4"/>
      <c r="I137" s="3" t="s">
        <v>3010</v>
      </c>
      <c r="J137" s="8">
        <v>44551.335219907407</v>
      </c>
      <c r="K137" s="4" t="s">
        <v>5948</v>
      </c>
    </row>
    <row r="138" spans="2:11" ht="409.6" x14ac:dyDescent="0.3">
      <c r="B138" s="4" t="s">
        <v>17</v>
      </c>
      <c r="C138" s="4" t="s">
        <v>30</v>
      </c>
      <c r="D138" s="4"/>
      <c r="E138" s="4"/>
      <c r="F138" s="4"/>
      <c r="G138" s="4"/>
      <c r="H138" s="4"/>
      <c r="I138" s="3" t="s">
        <v>3029</v>
      </c>
      <c r="J138" s="8">
        <v>44551.375706018516</v>
      </c>
      <c r="K138" s="4" t="s">
        <v>5948</v>
      </c>
    </row>
    <row r="139" spans="2:11" ht="187.2" x14ac:dyDescent="0.3">
      <c r="B139" s="4" t="s">
        <v>23</v>
      </c>
      <c r="C139" s="4" t="s">
        <v>30</v>
      </c>
      <c r="D139" s="4"/>
      <c r="E139" s="4"/>
      <c r="F139" s="4"/>
      <c r="G139" s="4"/>
      <c r="H139" s="4"/>
      <c r="I139" s="3" t="s">
        <v>3035</v>
      </c>
      <c r="J139" s="8">
        <v>44551.382337962961</v>
      </c>
      <c r="K139" s="4" t="s">
        <v>5948</v>
      </c>
    </row>
    <row r="140" spans="2:11" x14ac:dyDescent="0.3">
      <c r="B140" s="4" t="s">
        <v>11</v>
      </c>
      <c r="C140" s="4" t="s">
        <v>30</v>
      </c>
      <c r="D140" s="4"/>
      <c r="E140" s="4"/>
      <c r="F140" s="4"/>
      <c r="G140" s="4"/>
      <c r="H140" s="4"/>
      <c r="I140" s="3" t="e" cm="1">
        <f t="array" ref="I140">- Vouchers for massages (as an alternative to massage days that we had in office before the pandemic)
- voucher for Food for employees paid by the employer once a month
- possibility to take a day off on birthday</f>
        <v>#NAME?</v>
      </c>
      <c r="J140" s="8">
        <v>44551.396655092591</v>
      </c>
      <c r="K140" s="4" t="s">
        <v>5948</v>
      </c>
    </row>
    <row r="141" spans="2:11" ht="86.4" x14ac:dyDescent="0.3">
      <c r="B141" s="4" t="s">
        <v>11</v>
      </c>
      <c r="C141" s="4" t="s">
        <v>30</v>
      </c>
      <c r="D141" s="4"/>
      <c r="E141" s="4"/>
      <c r="F141" s="4"/>
      <c r="G141" s="4"/>
      <c r="H141" s="4"/>
      <c r="I141" s="3" t="s">
        <v>3046</v>
      </c>
      <c r="J141" s="8">
        <v>44551.3983912037</v>
      </c>
      <c r="K141" s="4" t="s">
        <v>5948</v>
      </c>
    </row>
    <row r="142" spans="2:11" x14ac:dyDescent="0.3">
      <c r="B142" s="4" t="s">
        <v>11</v>
      </c>
      <c r="C142" s="4" t="s">
        <v>30</v>
      </c>
      <c r="D142" s="4"/>
      <c r="E142" s="4"/>
      <c r="F142" s="4"/>
      <c r="G142" s="4"/>
      <c r="H142" s="4"/>
      <c r="I142" s="3" t="s">
        <v>3070</v>
      </c>
      <c r="J142" s="8">
        <v>44551.465567129628</v>
      </c>
      <c r="K142" s="4" t="s">
        <v>5948</v>
      </c>
    </row>
    <row r="143" spans="2:11" ht="72" x14ac:dyDescent="0.3">
      <c r="B143" s="4" t="s">
        <v>11</v>
      </c>
      <c r="C143" s="4" t="s">
        <v>30</v>
      </c>
      <c r="D143" s="4"/>
      <c r="E143" s="4"/>
      <c r="F143" s="4"/>
      <c r="G143" s="4"/>
      <c r="H143" s="4"/>
      <c r="I143" s="3" t="s">
        <v>3071</v>
      </c>
      <c r="J143" s="8">
        <v>44551.465856481482</v>
      </c>
      <c r="K143" s="4" t="s">
        <v>5948</v>
      </c>
    </row>
    <row r="144" spans="2:11" ht="43.2" x14ac:dyDescent="0.3">
      <c r="B144" s="4" t="s">
        <v>17</v>
      </c>
      <c r="C144" s="4" t="s">
        <v>30</v>
      </c>
      <c r="D144" s="4"/>
      <c r="E144" s="4"/>
      <c r="F144" s="4"/>
      <c r="G144" s="4"/>
      <c r="H144" s="4"/>
      <c r="I144" s="3" t="s">
        <v>3128</v>
      </c>
      <c r="J144" s="8">
        <v>44551.523576388892</v>
      </c>
      <c r="K144" s="4" t="s">
        <v>5948</v>
      </c>
    </row>
    <row r="145" spans="2:11" ht="28.8" x14ac:dyDescent="0.3">
      <c r="B145" s="4" t="s">
        <v>64</v>
      </c>
      <c r="C145" s="4" t="s">
        <v>30</v>
      </c>
      <c r="D145" s="4"/>
      <c r="E145" s="4"/>
      <c r="F145" s="4"/>
      <c r="G145" s="4"/>
      <c r="H145" s="4"/>
      <c r="I145" s="3" t="s">
        <v>3133</v>
      </c>
      <c r="J145" s="8">
        <v>44551.526226851849</v>
      </c>
      <c r="K145" s="4" t="s">
        <v>5948</v>
      </c>
    </row>
    <row r="146" spans="2:11" ht="43.2" x14ac:dyDescent="0.3">
      <c r="B146" s="4" t="s">
        <v>23</v>
      </c>
      <c r="C146" s="4" t="s">
        <v>30</v>
      </c>
      <c r="D146" s="4"/>
      <c r="E146" s="4"/>
      <c r="F146" s="4"/>
      <c r="G146" s="4"/>
      <c r="H146" s="4"/>
      <c r="I146" s="3" t="s">
        <v>3137</v>
      </c>
      <c r="J146" s="8">
        <v>44551.528009259258</v>
      </c>
      <c r="K146" s="4" t="s">
        <v>5948</v>
      </c>
    </row>
    <row r="147" spans="2:11" ht="100.8" x14ac:dyDescent="0.3">
      <c r="B147" s="4" t="s">
        <v>17</v>
      </c>
      <c r="C147" s="4" t="s">
        <v>30</v>
      </c>
      <c r="D147" s="4"/>
      <c r="E147" s="4"/>
      <c r="F147" s="4"/>
      <c r="G147" s="4"/>
      <c r="H147" s="4"/>
      <c r="I147" s="3" t="s">
        <v>3172</v>
      </c>
      <c r="J147" s="8">
        <v>44551.548750000002</v>
      </c>
      <c r="K147" s="4" t="s">
        <v>5948</v>
      </c>
    </row>
    <row r="148" spans="2:11" ht="273.60000000000002" x14ac:dyDescent="0.3">
      <c r="B148" s="4" t="s">
        <v>23</v>
      </c>
      <c r="C148" s="4" t="s">
        <v>30</v>
      </c>
      <c r="D148" s="4"/>
      <c r="E148" s="4"/>
      <c r="F148" s="4"/>
      <c r="G148" s="4"/>
      <c r="H148" s="4"/>
      <c r="I148" s="3" t="s">
        <v>3173</v>
      </c>
      <c r="J148" s="8">
        <v>44551.548854166664</v>
      </c>
      <c r="K148" s="4" t="s">
        <v>5948</v>
      </c>
    </row>
    <row r="149" spans="2:11" ht="144" x14ac:dyDescent="0.3">
      <c r="B149" s="4" t="s">
        <v>23</v>
      </c>
      <c r="C149" s="4" t="s">
        <v>30</v>
      </c>
      <c r="D149" s="4"/>
      <c r="E149" s="4"/>
      <c r="F149" s="4"/>
      <c r="G149" s="4"/>
      <c r="H149" s="4"/>
      <c r="I149" s="3" t="s">
        <v>3200</v>
      </c>
      <c r="J149" s="8">
        <v>44551.575509259259</v>
      </c>
      <c r="K149" s="4" t="s">
        <v>5948</v>
      </c>
    </row>
    <row r="150" spans="2:11" ht="43.2" x14ac:dyDescent="0.3">
      <c r="B150" s="4" t="s">
        <v>23</v>
      </c>
      <c r="C150" s="4" t="s">
        <v>30</v>
      </c>
      <c r="D150" s="4"/>
      <c r="E150" s="4"/>
      <c r="F150" s="4"/>
      <c r="G150" s="4"/>
      <c r="H150" s="4"/>
      <c r="I150" s="3" t="s">
        <v>3210</v>
      </c>
      <c r="J150" s="8">
        <v>44551.594537037039</v>
      </c>
      <c r="K150" s="4" t="s">
        <v>5948</v>
      </c>
    </row>
    <row r="151" spans="2:11" x14ac:dyDescent="0.3">
      <c r="B151" s="4" t="s">
        <v>17</v>
      </c>
      <c r="C151" s="4" t="s">
        <v>30</v>
      </c>
      <c r="D151" s="4"/>
      <c r="E151" s="4"/>
      <c r="F151" s="4"/>
      <c r="G151" s="4"/>
      <c r="H151" s="4"/>
      <c r="I151" s="3" t="s">
        <v>3211</v>
      </c>
      <c r="J151" s="8">
        <v>44551.594710648147</v>
      </c>
      <c r="K151" s="4" t="s">
        <v>5948</v>
      </c>
    </row>
    <row r="152" spans="2:11" ht="72" x14ac:dyDescent="0.3">
      <c r="B152" s="4" t="s">
        <v>7</v>
      </c>
      <c r="C152" s="4" t="s">
        <v>30</v>
      </c>
      <c r="D152" s="4"/>
      <c r="E152" s="4"/>
      <c r="F152" s="4"/>
      <c r="G152" s="4"/>
      <c r="H152" s="4"/>
      <c r="I152" s="3" t="s">
        <v>3218</v>
      </c>
      <c r="J152" s="8">
        <v>44551.602037037039</v>
      </c>
      <c r="K152" s="4" t="s">
        <v>5948</v>
      </c>
    </row>
    <row r="153" spans="2:11" ht="28.8" x14ac:dyDescent="0.3">
      <c r="B153" s="4" t="s">
        <v>64</v>
      </c>
      <c r="C153" s="4" t="s">
        <v>30</v>
      </c>
      <c r="D153" s="4"/>
      <c r="E153" s="4"/>
      <c r="F153" s="4"/>
      <c r="G153" s="4"/>
      <c r="H153" s="4"/>
      <c r="I153" s="3" t="s">
        <v>3234</v>
      </c>
      <c r="J153" s="8">
        <v>44551.624918981484</v>
      </c>
      <c r="K153" s="4" t="s">
        <v>5948</v>
      </c>
    </row>
    <row r="154" spans="2:11" ht="129.6" x14ac:dyDescent="0.3">
      <c r="B154" s="4" t="s">
        <v>17</v>
      </c>
      <c r="C154" s="4" t="s">
        <v>30</v>
      </c>
      <c r="D154" s="4"/>
      <c r="E154" s="4"/>
      <c r="F154" s="4"/>
      <c r="G154" s="4"/>
      <c r="H154" s="4"/>
      <c r="I154" s="3" t="s">
        <v>3338</v>
      </c>
      <c r="J154" s="8">
        <v>44552.348402777781</v>
      </c>
      <c r="K154" s="4" t="s">
        <v>5948</v>
      </c>
    </row>
    <row r="155" spans="2:11" ht="115.2" x14ac:dyDescent="0.3">
      <c r="B155" s="4" t="s">
        <v>23</v>
      </c>
      <c r="C155" s="4" t="s">
        <v>30</v>
      </c>
      <c r="D155" s="4"/>
      <c r="E155" s="4"/>
      <c r="F155" s="4"/>
      <c r="G155" s="4"/>
      <c r="H155" s="4"/>
      <c r="I155" s="3" t="s">
        <v>3341</v>
      </c>
      <c r="J155" s="8">
        <v>44552.351111111115</v>
      </c>
      <c r="K155" s="4" t="s">
        <v>5948</v>
      </c>
    </row>
    <row r="156" spans="2:11" ht="43.2" x14ac:dyDescent="0.3">
      <c r="B156" s="4" t="s">
        <v>11</v>
      </c>
      <c r="C156" s="4" t="s">
        <v>30</v>
      </c>
      <c r="D156" s="4"/>
      <c r="E156" s="4"/>
      <c r="F156" s="4"/>
      <c r="G156" s="4"/>
      <c r="H156" s="4"/>
      <c r="I156" s="3" t="s">
        <v>3342</v>
      </c>
      <c r="J156" s="8">
        <v>44552.353587962964</v>
      </c>
      <c r="K156" s="4" t="s">
        <v>5948</v>
      </c>
    </row>
    <row r="157" spans="2:11" ht="28.8" x14ac:dyDescent="0.3">
      <c r="B157" s="4" t="s">
        <v>23</v>
      </c>
      <c r="C157" s="4" t="s">
        <v>30</v>
      </c>
      <c r="D157" s="4"/>
      <c r="E157" s="4"/>
      <c r="F157" s="4"/>
      <c r="G157" s="4"/>
      <c r="H157" s="4"/>
      <c r="I157" s="3" t="s">
        <v>3346</v>
      </c>
      <c r="J157" s="8">
        <v>44552.375868055555</v>
      </c>
      <c r="K157" s="4" t="s">
        <v>5948</v>
      </c>
    </row>
    <row r="158" spans="2:11" ht="374.4" x14ac:dyDescent="0.3">
      <c r="B158" s="4" t="s">
        <v>17</v>
      </c>
      <c r="C158" s="4" t="s">
        <v>30</v>
      </c>
      <c r="D158" s="4"/>
      <c r="E158" s="4"/>
      <c r="F158" s="4"/>
      <c r="G158" s="4"/>
      <c r="H158" s="4"/>
      <c r="I158" s="3" t="s">
        <v>3351</v>
      </c>
      <c r="J158" s="8">
        <v>44552.396064814813</v>
      </c>
      <c r="K158" s="4" t="s">
        <v>5948</v>
      </c>
    </row>
    <row r="159" spans="2:11" ht="28.8" x14ac:dyDescent="0.3">
      <c r="B159" s="4" t="s">
        <v>23</v>
      </c>
      <c r="C159" s="4" t="s">
        <v>30</v>
      </c>
      <c r="D159" s="4"/>
      <c r="E159" s="4"/>
      <c r="F159" s="4"/>
      <c r="G159" s="4"/>
      <c r="H159" s="4"/>
      <c r="I159" s="3" t="s">
        <v>3481</v>
      </c>
      <c r="J159" s="8">
        <v>44552.477071759262</v>
      </c>
      <c r="K159" s="4" t="s">
        <v>5948</v>
      </c>
    </row>
    <row r="160" spans="2:11" x14ac:dyDescent="0.3">
      <c r="B160" s="4" t="s">
        <v>4</v>
      </c>
      <c r="C160" s="4" t="s">
        <v>30</v>
      </c>
      <c r="D160" s="4"/>
      <c r="E160" s="4"/>
      <c r="F160" s="4"/>
      <c r="G160" s="4"/>
      <c r="H160" s="4"/>
      <c r="I160" s="3" t="s">
        <v>3496</v>
      </c>
      <c r="J160" s="8">
        <v>44552.511435185188</v>
      </c>
      <c r="K160" s="4" t="s">
        <v>5948</v>
      </c>
    </row>
    <row r="161" spans="2:11" ht="86.4" x14ac:dyDescent="0.3">
      <c r="B161" s="4" t="s">
        <v>42</v>
      </c>
      <c r="C161" s="4" t="s">
        <v>30</v>
      </c>
      <c r="D161" s="4"/>
      <c r="E161" s="4"/>
      <c r="F161" s="4"/>
      <c r="G161" s="4"/>
      <c r="H161" s="4"/>
      <c r="I161" s="3" t="s">
        <v>3594</v>
      </c>
      <c r="J161" s="8">
        <v>44552.947557870371</v>
      </c>
      <c r="K161" s="4" t="s">
        <v>5948</v>
      </c>
    </row>
    <row r="162" spans="2:11" ht="374.4" x14ac:dyDescent="0.3">
      <c r="B162" s="4" t="s">
        <v>17</v>
      </c>
      <c r="C162" s="4" t="s">
        <v>30</v>
      </c>
      <c r="D162" s="4"/>
      <c r="E162" s="4"/>
      <c r="F162" s="4"/>
      <c r="G162" s="4"/>
      <c r="H162" s="4"/>
      <c r="I162" s="3" t="s">
        <v>3664</v>
      </c>
      <c r="J162" s="8">
        <v>44553.378252314818</v>
      </c>
      <c r="K162" s="4" t="s">
        <v>5948</v>
      </c>
    </row>
    <row r="163" spans="2:11" ht="57.6" x14ac:dyDescent="0.3">
      <c r="B163" s="4" t="s">
        <v>11</v>
      </c>
      <c r="C163" s="4" t="s">
        <v>30</v>
      </c>
      <c r="D163" s="4"/>
      <c r="E163" s="4"/>
      <c r="F163" s="4"/>
      <c r="G163" s="4"/>
      <c r="H163" s="4"/>
      <c r="I163" s="3" t="s">
        <v>3676</v>
      </c>
      <c r="J163" s="8">
        <v>44553.444652777776</v>
      </c>
      <c r="K163" s="4" t="s">
        <v>5948</v>
      </c>
    </row>
    <row r="164" spans="2:11" x14ac:dyDescent="0.3">
      <c r="B164" s="4" t="s">
        <v>11</v>
      </c>
      <c r="C164" s="4" t="s">
        <v>30</v>
      </c>
      <c r="D164" s="4"/>
      <c r="E164" s="4"/>
      <c r="F164" s="4"/>
      <c r="G164" s="4"/>
      <c r="H164" s="4"/>
      <c r="I164" s="3" t="s">
        <v>3677</v>
      </c>
      <c r="J164" s="8">
        <v>44553.445069444446</v>
      </c>
      <c r="K164" s="4" t="s">
        <v>5948</v>
      </c>
    </row>
    <row r="165" spans="2:11" ht="100.8" x14ac:dyDescent="0.3">
      <c r="B165" s="4" t="s">
        <v>23</v>
      </c>
      <c r="C165" s="4" t="s">
        <v>30</v>
      </c>
      <c r="D165" s="4"/>
      <c r="E165" s="4"/>
      <c r="F165" s="4"/>
      <c r="G165" s="4"/>
      <c r="H165" s="4"/>
      <c r="I165" s="3" t="s">
        <v>3679</v>
      </c>
      <c r="J165" s="8">
        <v>44553.449363425927</v>
      </c>
      <c r="K165" s="4" t="s">
        <v>5948</v>
      </c>
    </row>
    <row r="166" spans="2:11" ht="57.6" x14ac:dyDescent="0.3">
      <c r="B166" s="4" t="s">
        <v>11</v>
      </c>
      <c r="C166" s="4" t="s">
        <v>30</v>
      </c>
      <c r="D166" s="4"/>
      <c r="E166" s="4"/>
      <c r="F166" s="4"/>
      <c r="G166" s="4"/>
      <c r="H166" s="4"/>
      <c r="I166" s="3" t="s">
        <v>3681</v>
      </c>
      <c r="J166" s="8">
        <v>44553.475891203707</v>
      </c>
      <c r="K166" s="4" t="s">
        <v>5948</v>
      </c>
    </row>
    <row r="167" spans="2:11" x14ac:dyDescent="0.3">
      <c r="B167" s="4" t="s">
        <v>11</v>
      </c>
      <c r="C167" s="4" t="s">
        <v>30</v>
      </c>
      <c r="D167" s="4"/>
      <c r="E167" s="4"/>
      <c r="F167" s="4"/>
      <c r="G167" s="4"/>
      <c r="H167" s="4"/>
      <c r="I167" s="3" t="e" cm="1">
        <f t="array" ref="I167">- increasing the budget on Multikafeteria
- organising some team or department integration trip for a weekend
- more propositions for employee kids</f>
        <v>#NAME?</v>
      </c>
      <c r="J167" s="8">
        <v>44553.479699074072</v>
      </c>
      <c r="K167" s="4" t="s">
        <v>5948</v>
      </c>
    </row>
    <row r="168" spans="2:11" ht="86.4" x14ac:dyDescent="0.3">
      <c r="B168" s="4" t="s">
        <v>11</v>
      </c>
      <c r="C168" s="4" t="s">
        <v>30</v>
      </c>
      <c r="D168" s="4"/>
      <c r="E168" s="4"/>
      <c r="F168" s="4"/>
      <c r="G168" s="4"/>
      <c r="H168" s="4"/>
      <c r="I168" s="3" t="s">
        <v>3685</v>
      </c>
      <c r="J168" s="8">
        <v>44553.478298611109</v>
      </c>
      <c r="K168" s="4" t="s">
        <v>5948</v>
      </c>
    </row>
    <row r="169" spans="2:11" x14ac:dyDescent="0.3">
      <c r="B169" s="4" t="s">
        <v>23</v>
      </c>
      <c r="C169" s="4" t="s">
        <v>30</v>
      </c>
      <c r="D169" s="4"/>
      <c r="E169" s="4"/>
      <c r="F169" s="4"/>
      <c r="G169" s="4"/>
      <c r="H169" s="4"/>
      <c r="I169" s="3"/>
      <c r="J169" s="8">
        <v>44553.493969907409</v>
      </c>
      <c r="K169" s="4" t="s">
        <v>5948</v>
      </c>
    </row>
    <row r="170" spans="2:11" ht="28.8" x14ac:dyDescent="0.3">
      <c r="B170" s="4" t="s">
        <v>23</v>
      </c>
      <c r="C170" s="4" t="s">
        <v>30</v>
      </c>
      <c r="D170" s="4"/>
      <c r="E170" s="4"/>
      <c r="F170" s="4"/>
      <c r="G170" s="4"/>
      <c r="H170" s="4"/>
      <c r="I170" s="3" t="s">
        <v>3691</v>
      </c>
      <c r="J170" s="8">
        <v>44553.494606481479</v>
      </c>
      <c r="K170" s="4" t="s">
        <v>5948</v>
      </c>
    </row>
    <row r="171" spans="2:11" ht="172.8" x14ac:dyDescent="0.3">
      <c r="B171" s="4" t="s">
        <v>11</v>
      </c>
      <c r="C171" s="4" t="s">
        <v>30</v>
      </c>
      <c r="D171" s="4"/>
      <c r="E171" s="4"/>
      <c r="F171" s="4"/>
      <c r="G171" s="4"/>
      <c r="H171" s="4"/>
      <c r="I171" s="3" t="s">
        <v>3693</v>
      </c>
      <c r="J171" s="8">
        <v>44553.502372685187</v>
      </c>
      <c r="K171" s="4" t="s">
        <v>5948</v>
      </c>
    </row>
    <row r="172" spans="2:11" ht="86.4" x14ac:dyDescent="0.3">
      <c r="B172" s="4" t="s">
        <v>23</v>
      </c>
      <c r="C172" s="4" t="s">
        <v>30</v>
      </c>
      <c r="D172" s="4"/>
      <c r="E172" s="4"/>
      <c r="F172" s="4"/>
      <c r="G172" s="4"/>
      <c r="H172" s="4"/>
      <c r="I172" s="3" t="s">
        <v>3697</v>
      </c>
      <c r="J172" s="8">
        <v>44553.514907407407</v>
      </c>
      <c r="K172" s="4" t="s">
        <v>5948</v>
      </c>
    </row>
    <row r="173" spans="2:11" x14ac:dyDescent="0.3">
      <c r="B173" s="4" t="s">
        <v>11</v>
      </c>
      <c r="C173" s="4" t="s">
        <v>30</v>
      </c>
      <c r="D173" s="4"/>
      <c r="E173" s="4"/>
      <c r="F173" s="4"/>
      <c r="G173" s="4"/>
      <c r="H173" s="4"/>
      <c r="I173" s="3" t="s">
        <v>3942</v>
      </c>
      <c r="J173" s="8">
        <v>44557.429664351854</v>
      </c>
      <c r="K173" s="4" t="s">
        <v>5948</v>
      </c>
    </row>
    <row r="174" spans="2:11" ht="28.8" x14ac:dyDescent="0.3">
      <c r="B174" s="4" t="s">
        <v>17</v>
      </c>
      <c r="C174" s="4" t="s">
        <v>30</v>
      </c>
      <c r="D174" s="4"/>
      <c r="E174" s="4"/>
      <c r="F174" s="4"/>
      <c r="G174" s="4"/>
      <c r="H174" s="4"/>
      <c r="I174" s="3" t="s">
        <v>3993</v>
      </c>
      <c r="J174" s="8">
        <v>44558.2815162037</v>
      </c>
      <c r="K174" s="4" t="s">
        <v>5948</v>
      </c>
    </row>
    <row r="175" spans="2:11" ht="28.8" x14ac:dyDescent="0.3">
      <c r="B175" s="4" t="s">
        <v>42</v>
      </c>
      <c r="C175" s="4" t="s">
        <v>30</v>
      </c>
      <c r="D175" s="4"/>
      <c r="E175" s="4"/>
      <c r="F175" s="4"/>
      <c r="G175" s="4"/>
      <c r="H175" s="4"/>
      <c r="I175" s="3" t="s">
        <v>4003</v>
      </c>
      <c r="J175" s="8">
        <v>44558.360636574071</v>
      </c>
      <c r="K175" s="4" t="s">
        <v>5948</v>
      </c>
    </row>
    <row r="176" spans="2:11" x14ac:dyDescent="0.3">
      <c r="B176" s="4" t="s">
        <v>11</v>
      </c>
      <c r="C176" s="4" t="s">
        <v>30</v>
      </c>
      <c r="D176" s="4"/>
      <c r="E176" s="4"/>
      <c r="F176" s="4"/>
      <c r="G176" s="4"/>
      <c r="H176" s="4"/>
      <c r="I176" s="3" t="s">
        <v>4005</v>
      </c>
      <c r="J176" s="8">
        <v>44558.380173611113</v>
      </c>
      <c r="K176" s="4" t="s">
        <v>5948</v>
      </c>
    </row>
    <row r="177" spans="2:11" x14ac:dyDescent="0.3">
      <c r="B177" s="4" t="s">
        <v>23</v>
      </c>
      <c r="C177" s="4" t="s">
        <v>30</v>
      </c>
      <c r="D177" s="4"/>
      <c r="E177" s="4"/>
      <c r="F177" s="4"/>
      <c r="G177" s="4"/>
      <c r="H177" s="4"/>
      <c r="I177" s="3" t="s">
        <v>4008</v>
      </c>
      <c r="J177" s="8">
        <v>44558.40929398148</v>
      </c>
      <c r="K177" s="4" t="s">
        <v>5948</v>
      </c>
    </row>
    <row r="178" spans="2:11" ht="187.2" x14ac:dyDescent="0.3">
      <c r="B178" s="4" t="s">
        <v>17</v>
      </c>
      <c r="C178" s="4" t="s">
        <v>30</v>
      </c>
      <c r="D178" s="4"/>
      <c r="E178" s="4"/>
      <c r="F178" s="4"/>
      <c r="G178" s="4"/>
      <c r="H178" s="4"/>
      <c r="I178" s="3" t="s">
        <v>4022</v>
      </c>
      <c r="J178" s="8">
        <v>44558.417905092596</v>
      </c>
      <c r="K178" s="4" t="s">
        <v>5948</v>
      </c>
    </row>
    <row r="179" spans="2:11" ht="273.60000000000002" x14ac:dyDescent="0.3">
      <c r="B179" s="4" t="s">
        <v>9</v>
      </c>
      <c r="C179" s="4" t="s">
        <v>30</v>
      </c>
      <c r="D179" s="4"/>
      <c r="E179" s="4"/>
      <c r="F179" s="4"/>
      <c r="G179" s="4"/>
      <c r="H179" s="4"/>
      <c r="I179" s="3" t="s">
        <v>4154</v>
      </c>
      <c r="J179" s="8">
        <v>44559.560277777775</v>
      </c>
      <c r="K179" s="4" t="s">
        <v>5948</v>
      </c>
    </row>
    <row r="180" spans="2:11" ht="72" x14ac:dyDescent="0.3">
      <c r="B180" s="4" t="s">
        <v>9</v>
      </c>
      <c r="C180" s="4" t="s">
        <v>30</v>
      </c>
      <c r="D180" s="4"/>
      <c r="E180" s="4"/>
      <c r="F180" s="4"/>
      <c r="G180" s="4"/>
      <c r="H180" s="4"/>
      <c r="I180" s="3" t="s">
        <v>4210</v>
      </c>
      <c r="J180" s="8">
        <v>44560.894756944443</v>
      </c>
      <c r="K180" s="4" t="s">
        <v>5948</v>
      </c>
    </row>
    <row r="181" spans="2:11" ht="259.2" x14ac:dyDescent="0.3">
      <c r="B181" s="4" t="s">
        <v>23</v>
      </c>
      <c r="C181" s="4" t="s">
        <v>30</v>
      </c>
      <c r="D181" s="4"/>
      <c r="E181" s="4"/>
      <c r="F181" s="4"/>
      <c r="G181" s="4"/>
      <c r="H181" s="4"/>
      <c r="I181" s="3" t="s">
        <v>4228</v>
      </c>
      <c r="J181" s="8">
        <v>44561.474872685183</v>
      </c>
      <c r="K181" s="4" t="s">
        <v>5948</v>
      </c>
    </row>
    <row r="182" spans="2:11" ht="43.2" x14ac:dyDescent="0.3">
      <c r="B182" s="4" t="s">
        <v>11</v>
      </c>
      <c r="C182" s="4" t="s">
        <v>30</v>
      </c>
      <c r="D182" s="4"/>
      <c r="E182" s="4"/>
      <c r="F182" s="4"/>
      <c r="G182" s="4"/>
      <c r="H182" s="4"/>
      <c r="I182" s="3" t="s">
        <v>4386</v>
      </c>
      <c r="J182" s="8">
        <v>44564.31486111111</v>
      </c>
      <c r="K182" s="4" t="s">
        <v>5948</v>
      </c>
    </row>
    <row r="183" spans="2:11" ht="28.8" x14ac:dyDescent="0.3">
      <c r="B183" s="4" t="s">
        <v>4</v>
      </c>
      <c r="C183" s="4" t="s">
        <v>30</v>
      </c>
      <c r="D183" s="4"/>
      <c r="E183" s="4"/>
      <c r="F183" s="4"/>
      <c r="G183" s="4"/>
      <c r="H183" s="4"/>
      <c r="I183" s="3" t="s">
        <v>4409</v>
      </c>
      <c r="J183" s="8">
        <v>44564.344849537039</v>
      </c>
      <c r="K183" s="4" t="s">
        <v>5948</v>
      </c>
    </row>
    <row r="184" spans="2:11" x14ac:dyDescent="0.3">
      <c r="B184" s="4" t="s">
        <v>11</v>
      </c>
      <c r="C184" s="4" t="s">
        <v>30</v>
      </c>
      <c r="D184" s="4"/>
      <c r="E184" s="4"/>
      <c r="F184" s="4"/>
      <c r="G184" s="4"/>
      <c r="H184" s="4"/>
      <c r="I184" s="3" t="s">
        <v>4471</v>
      </c>
      <c r="J184" s="8">
        <v>44564.458958333336</v>
      </c>
      <c r="K184" s="4" t="s">
        <v>5948</v>
      </c>
    </row>
    <row r="185" spans="2:11" ht="28.8" x14ac:dyDescent="0.3">
      <c r="B185" s="4" t="s">
        <v>17</v>
      </c>
      <c r="C185" s="4" t="s">
        <v>30</v>
      </c>
      <c r="D185" s="4"/>
      <c r="E185" s="4"/>
      <c r="F185" s="4"/>
      <c r="G185" s="4"/>
      <c r="H185" s="4"/>
      <c r="I185" s="3" t="s">
        <v>4507</v>
      </c>
      <c r="J185" s="8">
        <v>44564.466504629629</v>
      </c>
      <c r="K185" s="4" t="s">
        <v>5948</v>
      </c>
    </row>
    <row r="186" spans="2:11" ht="187.2" x14ac:dyDescent="0.3">
      <c r="B186" s="4" t="s">
        <v>11</v>
      </c>
      <c r="C186" s="4" t="s">
        <v>30</v>
      </c>
      <c r="D186" s="4"/>
      <c r="E186" s="4"/>
      <c r="F186" s="4"/>
      <c r="G186" s="4"/>
      <c r="H186" s="4"/>
      <c r="I186" s="3" t="s">
        <v>4615</v>
      </c>
      <c r="J186" s="8">
        <v>44564.525034722225</v>
      </c>
      <c r="K186" s="4" t="s">
        <v>5948</v>
      </c>
    </row>
    <row r="187" spans="2:11" ht="57.6" x14ac:dyDescent="0.3">
      <c r="B187" s="4" t="s">
        <v>7</v>
      </c>
      <c r="C187" s="4" t="s">
        <v>30</v>
      </c>
      <c r="D187" s="4"/>
      <c r="E187" s="4"/>
      <c r="F187" s="4"/>
      <c r="G187" s="4"/>
      <c r="H187" s="4"/>
      <c r="I187" s="3" t="s">
        <v>4673</v>
      </c>
      <c r="J187" s="8">
        <v>44564.627986111111</v>
      </c>
      <c r="K187" s="4" t="s">
        <v>5948</v>
      </c>
    </row>
    <row r="188" spans="2:11" x14ac:dyDescent="0.3">
      <c r="B188" s="4" t="s">
        <v>42</v>
      </c>
      <c r="C188" s="4" t="s">
        <v>30</v>
      </c>
      <c r="D188" s="4"/>
      <c r="E188" s="4"/>
      <c r="F188" s="4"/>
      <c r="G188" s="4"/>
      <c r="H188" s="4"/>
      <c r="I188" s="3" t="s">
        <v>4674</v>
      </c>
      <c r="J188" s="8">
        <v>44564.629699074074</v>
      </c>
      <c r="K188" s="4" t="s">
        <v>5948</v>
      </c>
    </row>
    <row r="189" spans="2:11" ht="86.4" x14ac:dyDescent="0.3">
      <c r="B189" s="4" t="s">
        <v>23</v>
      </c>
      <c r="C189" s="4" t="s">
        <v>30</v>
      </c>
      <c r="D189" s="4"/>
      <c r="E189" s="4"/>
      <c r="F189" s="4"/>
      <c r="G189" s="4"/>
      <c r="H189" s="4"/>
      <c r="I189" s="3" t="s">
        <v>4686</v>
      </c>
      <c r="J189" s="8">
        <v>44564.671134259261</v>
      </c>
      <c r="K189" s="4" t="s">
        <v>5948</v>
      </c>
    </row>
    <row r="190" spans="2:11" ht="43.2" x14ac:dyDescent="0.3">
      <c r="B190" s="4" t="s">
        <v>42</v>
      </c>
      <c r="C190" s="4" t="s">
        <v>30</v>
      </c>
      <c r="D190" s="4"/>
      <c r="E190" s="4"/>
      <c r="F190" s="4"/>
      <c r="G190" s="4"/>
      <c r="H190" s="4"/>
      <c r="I190" s="3" t="s">
        <v>4703</v>
      </c>
      <c r="J190" s="8">
        <v>44564.845949074072</v>
      </c>
      <c r="K190" s="4" t="s">
        <v>5948</v>
      </c>
    </row>
    <row r="191" spans="2:11" ht="43.2" x14ac:dyDescent="0.3">
      <c r="B191" s="4" t="s">
        <v>17</v>
      </c>
      <c r="C191" s="4" t="s">
        <v>30</v>
      </c>
      <c r="D191" s="4"/>
      <c r="E191" s="4"/>
      <c r="F191" s="4"/>
      <c r="G191" s="4"/>
      <c r="H191" s="4"/>
      <c r="I191" s="3" t="s">
        <v>4822</v>
      </c>
      <c r="J191" s="8">
        <v>44565.381585648145</v>
      </c>
      <c r="K191" s="4" t="s">
        <v>5948</v>
      </c>
    </row>
    <row r="192" spans="2:11" ht="57.6" x14ac:dyDescent="0.3">
      <c r="B192" s="4" t="s">
        <v>9</v>
      </c>
      <c r="C192" s="4" t="s">
        <v>30</v>
      </c>
      <c r="D192" s="4"/>
      <c r="E192" s="4"/>
      <c r="F192" s="4"/>
      <c r="G192" s="4"/>
      <c r="H192" s="4"/>
      <c r="I192" s="3" t="s">
        <v>4856</v>
      </c>
      <c r="J192" s="8">
        <v>44565.514490740738</v>
      </c>
      <c r="K192" s="4" t="s">
        <v>5948</v>
      </c>
    </row>
    <row r="193" spans="2:11" ht="28.8" x14ac:dyDescent="0.3">
      <c r="B193" s="4" t="s">
        <v>893</v>
      </c>
      <c r="C193" s="4" t="s">
        <v>30</v>
      </c>
      <c r="D193" s="4"/>
      <c r="E193" s="4"/>
      <c r="F193" s="4"/>
      <c r="G193" s="4"/>
      <c r="H193" s="4"/>
      <c r="I193" s="3" t="s">
        <v>4868</v>
      </c>
      <c r="J193" s="8">
        <v>44565.55877314815</v>
      </c>
      <c r="K193" s="4" t="s">
        <v>5948</v>
      </c>
    </row>
    <row r="194" spans="2:11" ht="115.2" x14ac:dyDescent="0.3">
      <c r="B194" s="4" t="s">
        <v>42</v>
      </c>
      <c r="C194" s="4" t="s">
        <v>30</v>
      </c>
      <c r="D194" s="4"/>
      <c r="E194" s="4"/>
      <c r="F194" s="4"/>
      <c r="G194" s="4"/>
      <c r="H194" s="4"/>
      <c r="I194" s="3" t="s">
        <v>4893</v>
      </c>
      <c r="J194" s="8">
        <v>44565.715740740743</v>
      </c>
      <c r="K194" s="4" t="s">
        <v>5948</v>
      </c>
    </row>
    <row r="195" spans="2:11" ht="230.4" x14ac:dyDescent="0.3">
      <c r="B195" s="4" t="s">
        <v>23</v>
      </c>
      <c r="C195" s="4" t="s">
        <v>30</v>
      </c>
      <c r="D195" s="4"/>
      <c r="E195" s="4"/>
      <c r="F195" s="4"/>
      <c r="G195" s="4"/>
      <c r="H195" s="4"/>
      <c r="I195" s="3" t="s">
        <v>4990</v>
      </c>
      <c r="J195" s="8">
        <v>44566.396770833337</v>
      </c>
      <c r="K195" s="4" t="s">
        <v>5948</v>
      </c>
    </row>
    <row r="196" spans="2:11" ht="43.2" x14ac:dyDescent="0.3">
      <c r="B196" s="4" t="s">
        <v>11</v>
      </c>
      <c r="C196" s="4" t="s">
        <v>30</v>
      </c>
      <c r="D196" s="4"/>
      <c r="E196" s="4"/>
      <c r="F196" s="4"/>
      <c r="G196" s="4"/>
      <c r="H196" s="4"/>
      <c r="I196" s="3" t="s">
        <v>5153</v>
      </c>
      <c r="J196" s="8">
        <v>44566.663518518515</v>
      </c>
      <c r="K196" s="4" t="s">
        <v>5948</v>
      </c>
    </row>
    <row r="197" spans="2:11" ht="43.2" x14ac:dyDescent="0.3">
      <c r="B197" s="4" t="s">
        <v>17</v>
      </c>
      <c r="C197" s="4" t="s">
        <v>30</v>
      </c>
      <c r="D197" s="4"/>
      <c r="E197" s="4"/>
      <c r="F197" s="4"/>
      <c r="G197" s="4"/>
      <c r="H197" s="4"/>
      <c r="I197" s="3" t="s">
        <v>5388</v>
      </c>
      <c r="J197" s="8">
        <v>44567.975462962961</v>
      </c>
      <c r="K197" s="4" t="s">
        <v>5948</v>
      </c>
    </row>
    <row r="198" spans="2:11" ht="115.2" x14ac:dyDescent="0.3">
      <c r="B198" s="4" t="s">
        <v>9</v>
      </c>
      <c r="C198" s="4" t="s">
        <v>30</v>
      </c>
      <c r="D198" s="4"/>
      <c r="E198" s="4"/>
      <c r="F198" s="4"/>
      <c r="G198" s="4"/>
      <c r="H198" s="4"/>
      <c r="I198" s="3" t="s">
        <v>5545</v>
      </c>
      <c r="J198" s="8">
        <v>44568.699513888889</v>
      </c>
      <c r="K198" s="4" t="s">
        <v>5948</v>
      </c>
    </row>
    <row r="199" spans="2:11" ht="100.8" x14ac:dyDescent="0.3">
      <c r="B199" s="4" t="s">
        <v>11</v>
      </c>
      <c r="C199" s="4" t="s">
        <v>30</v>
      </c>
      <c r="D199" s="4"/>
      <c r="E199" s="4"/>
      <c r="F199" s="4"/>
      <c r="G199" s="4"/>
      <c r="H199" s="4"/>
      <c r="I199" s="3" t="s">
        <v>5676</v>
      </c>
      <c r="J199" s="8">
        <v>44571.288229166668</v>
      </c>
      <c r="K199" s="4" t="s">
        <v>5948</v>
      </c>
    </row>
    <row r="200" spans="2:11" ht="86.4" x14ac:dyDescent="0.3">
      <c r="B200" s="4" t="s">
        <v>4</v>
      </c>
      <c r="C200" s="4" t="s">
        <v>30</v>
      </c>
      <c r="D200" s="4"/>
      <c r="E200" s="4"/>
      <c r="F200" s="4"/>
      <c r="G200" s="4"/>
      <c r="H200" s="4"/>
      <c r="I200" s="3" t="s">
        <v>5677</v>
      </c>
      <c r="J200" s="8">
        <v>44571.288391203707</v>
      </c>
      <c r="K200" s="4" t="s">
        <v>5948</v>
      </c>
    </row>
    <row r="201" spans="2:11" ht="72" x14ac:dyDescent="0.3">
      <c r="B201" s="4" t="s">
        <v>23</v>
      </c>
      <c r="C201" s="4" t="s">
        <v>30</v>
      </c>
      <c r="D201" s="4"/>
      <c r="E201" s="4"/>
      <c r="F201" s="4"/>
      <c r="G201" s="4"/>
      <c r="H201" s="4"/>
      <c r="I201" s="3" t="s">
        <v>5697</v>
      </c>
      <c r="J201" s="8">
        <v>44571.337013888886</v>
      </c>
      <c r="K201" s="4" t="s">
        <v>5948</v>
      </c>
    </row>
    <row r="202" spans="2:11" x14ac:dyDescent="0.3">
      <c r="B202" s="4" t="s">
        <v>17</v>
      </c>
      <c r="C202" s="4" t="s">
        <v>30</v>
      </c>
      <c r="D202" s="4"/>
      <c r="E202" s="4"/>
      <c r="F202" s="4"/>
      <c r="G202" s="4"/>
      <c r="H202" s="4"/>
      <c r="I202" s="3" t="s">
        <v>5700</v>
      </c>
      <c r="J202" s="8">
        <v>44571.341747685183</v>
      </c>
      <c r="K202" s="4" t="s">
        <v>5948</v>
      </c>
    </row>
    <row r="203" spans="2:11" x14ac:dyDescent="0.3">
      <c r="B203" s="4" t="s">
        <v>23</v>
      </c>
      <c r="C203" s="4" t="s">
        <v>30</v>
      </c>
      <c r="D203" s="4"/>
      <c r="E203" s="4"/>
      <c r="F203" s="4"/>
      <c r="G203" s="4"/>
      <c r="H203" s="4"/>
      <c r="I203" s="3" t="s">
        <v>5703</v>
      </c>
      <c r="J203" s="8">
        <v>44571.344687500001</v>
      </c>
      <c r="K203" s="4" t="s">
        <v>5948</v>
      </c>
    </row>
    <row r="204" spans="2:11" ht="43.2" x14ac:dyDescent="0.3">
      <c r="B204" s="4" t="s">
        <v>23</v>
      </c>
      <c r="C204" s="4" t="s">
        <v>30</v>
      </c>
      <c r="D204" s="4"/>
      <c r="E204" s="4"/>
      <c r="F204" s="4"/>
      <c r="G204" s="4"/>
      <c r="H204" s="4"/>
      <c r="I204" s="3" t="s">
        <v>5740</v>
      </c>
      <c r="J204" s="8">
        <v>44571.441516203704</v>
      </c>
      <c r="K204" s="4" t="s">
        <v>5948</v>
      </c>
    </row>
    <row r="205" spans="2:11" x14ac:dyDescent="0.3">
      <c r="B205" s="4" t="s">
        <v>42</v>
      </c>
      <c r="C205" s="4" t="s">
        <v>30</v>
      </c>
      <c r="D205" s="4"/>
      <c r="E205" s="4"/>
      <c r="F205" s="4"/>
      <c r="G205" s="4"/>
      <c r="H205" s="4"/>
      <c r="I205" s="3" t="s">
        <v>5745</v>
      </c>
      <c r="J205" s="8">
        <v>44571.450150462966</v>
      </c>
      <c r="K205" s="4" t="s">
        <v>5948</v>
      </c>
    </row>
    <row r="206" spans="2:11" ht="172.8" x14ac:dyDescent="0.3">
      <c r="B206" s="4" t="s">
        <v>64</v>
      </c>
      <c r="C206" s="4" t="s">
        <v>30</v>
      </c>
      <c r="D206" s="4"/>
      <c r="E206" s="4"/>
      <c r="F206" s="4"/>
      <c r="G206" s="4"/>
      <c r="H206" s="4"/>
      <c r="I206" s="3" t="s">
        <v>5755</v>
      </c>
      <c r="J206" s="8">
        <v>44571.4762962963</v>
      </c>
      <c r="K206" s="4" t="s">
        <v>5948</v>
      </c>
    </row>
    <row r="207" spans="2:11" ht="388.8" x14ac:dyDescent="0.3">
      <c r="B207" s="4" t="s">
        <v>17</v>
      </c>
      <c r="C207" s="4" t="s">
        <v>30</v>
      </c>
      <c r="D207" s="4"/>
      <c r="E207" s="4"/>
      <c r="F207" s="4"/>
      <c r="G207" s="4"/>
      <c r="H207" s="4"/>
      <c r="I207" s="3" t="s">
        <v>5758</v>
      </c>
      <c r="J207" s="8">
        <v>44571.480833333335</v>
      </c>
      <c r="K207" s="4" t="s">
        <v>5948</v>
      </c>
    </row>
    <row r="208" spans="2:11" ht="100.8" x14ac:dyDescent="0.3">
      <c r="B208" s="4" t="s">
        <v>11</v>
      </c>
      <c r="C208" s="4" t="s">
        <v>30</v>
      </c>
      <c r="D208" s="4"/>
      <c r="E208" s="4"/>
      <c r="F208" s="4"/>
      <c r="G208" s="4"/>
      <c r="H208" s="4"/>
      <c r="I208" s="3" t="s">
        <v>5759</v>
      </c>
      <c r="J208" s="8">
        <v>44571.482037037036</v>
      </c>
      <c r="K208" s="4" t="s">
        <v>5948</v>
      </c>
    </row>
    <row r="209" spans="2:11" ht="172.8" x14ac:dyDescent="0.3">
      <c r="B209" s="4" t="s">
        <v>11</v>
      </c>
      <c r="C209" s="4" t="s">
        <v>30</v>
      </c>
      <c r="D209" s="4"/>
      <c r="E209" s="4"/>
      <c r="F209" s="4"/>
      <c r="G209" s="4"/>
      <c r="H209" s="4"/>
      <c r="I209" s="3" t="s">
        <v>5761</v>
      </c>
      <c r="J209" s="8">
        <v>44571.482870370368</v>
      </c>
      <c r="K209" s="4" t="s">
        <v>5948</v>
      </c>
    </row>
    <row r="210" spans="2:11" ht="57.6" x14ac:dyDescent="0.3">
      <c r="B210" s="4" t="s">
        <v>17</v>
      </c>
      <c r="C210" s="4" t="s">
        <v>30</v>
      </c>
      <c r="D210" s="4"/>
      <c r="E210" s="4"/>
      <c r="F210" s="4"/>
      <c r="G210" s="4"/>
      <c r="H210" s="4"/>
      <c r="I210" s="3" t="s">
        <v>5764</v>
      </c>
      <c r="J210" s="8">
        <v>44571.4925</v>
      </c>
      <c r="K210" s="4" t="s">
        <v>5948</v>
      </c>
    </row>
    <row r="211" spans="2:11" ht="28.8" x14ac:dyDescent="0.3">
      <c r="B211" s="4" t="s">
        <v>23</v>
      </c>
      <c r="C211" s="4" t="s">
        <v>30</v>
      </c>
      <c r="D211" s="4"/>
      <c r="E211" s="4"/>
      <c r="F211" s="4"/>
      <c r="G211" s="4"/>
      <c r="H211" s="4"/>
      <c r="I211" s="3" t="s">
        <v>5769</v>
      </c>
      <c r="J211" s="8">
        <v>44571.498888888891</v>
      </c>
      <c r="K211" s="4" t="s">
        <v>5948</v>
      </c>
    </row>
    <row r="212" spans="2:11" ht="216" x14ac:dyDescent="0.3">
      <c r="B212" s="4" t="s">
        <v>23</v>
      </c>
      <c r="C212" s="4" t="s">
        <v>30</v>
      </c>
      <c r="D212" s="4"/>
      <c r="E212" s="4"/>
      <c r="F212" s="4"/>
      <c r="G212" s="4"/>
      <c r="H212" s="4"/>
      <c r="I212" s="3" t="s">
        <v>5784</v>
      </c>
      <c r="J212" s="8">
        <v>44571.533159722225</v>
      </c>
      <c r="K212" s="4" t="s">
        <v>5948</v>
      </c>
    </row>
    <row r="213" spans="2:11" x14ac:dyDescent="0.3">
      <c r="B213" s="4" t="s">
        <v>23</v>
      </c>
      <c r="C213" s="4" t="s">
        <v>30</v>
      </c>
      <c r="D213" s="4"/>
      <c r="E213" s="4"/>
      <c r="F213" s="4"/>
      <c r="G213" s="4"/>
      <c r="H213" s="4"/>
      <c r="I213" s="3" t="s">
        <v>5785</v>
      </c>
      <c r="J213" s="8">
        <v>44571.537418981483</v>
      </c>
      <c r="K213" s="4" t="s">
        <v>5948</v>
      </c>
    </row>
    <row r="214" spans="2:11" ht="388.8" x14ac:dyDescent="0.3">
      <c r="B214" s="4" t="s">
        <v>11</v>
      </c>
      <c r="C214" s="4" t="s">
        <v>30</v>
      </c>
      <c r="D214" s="4"/>
      <c r="E214" s="4"/>
      <c r="F214" s="4"/>
      <c r="G214" s="4"/>
      <c r="H214" s="4"/>
      <c r="I214" s="3" t="s">
        <v>5787</v>
      </c>
      <c r="J214" s="8">
        <v>44571.539166666669</v>
      </c>
      <c r="K214" s="4" t="s">
        <v>5948</v>
      </c>
    </row>
    <row r="215" spans="2:11" ht="57.6" x14ac:dyDescent="0.3">
      <c r="B215" s="4" t="s">
        <v>23</v>
      </c>
      <c r="C215" s="4" t="s">
        <v>30</v>
      </c>
      <c r="D215" s="4"/>
      <c r="E215" s="4"/>
      <c r="F215" s="4"/>
      <c r="G215" s="4"/>
      <c r="H215" s="4"/>
      <c r="I215" s="3" t="s">
        <v>5794</v>
      </c>
      <c r="J215" s="8">
        <v>44571.551226851851</v>
      </c>
      <c r="K215" s="4" t="s">
        <v>5948</v>
      </c>
    </row>
    <row r="216" spans="2:11" x14ac:dyDescent="0.3">
      <c r="B216" s="4" t="s">
        <v>17</v>
      </c>
      <c r="C216" s="4" t="s">
        <v>30</v>
      </c>
      <c r="D216" s="4"/>
      <c r="E216" s="4"/>
      <c r="F216" s="4"/>
      <c r="G216" s="4"/>
      <c r="H216" s="4"/>
      <c r="I216" s="3" t="s">
        <v>5796</v>
      </c>
      <c r="J216" s="8">
        <v>44571.552187499998</v>
      </c>
      <c r="K216" s="4" t="s">
        <v>5948</v>
      </c>
    </row>
    <row r="217" spans="2:11" ht="72" x14ac:dyDescent="0.3">
      <c r="B217" s="4" t="s">
        <v>17</v>
      </c>
      <c r="C217" s="4" t="s">
        <v>30</v>
      </c>
      <c r="D217" s="4"/>
      <c r="E217" s="4"/>
      <c r="F217" s="4"/>
      <c r="G217" s="4"/>
      <c r="H217" s="4"/>
      <c r="I217" s="3" t="s">
        <v>5836</v>
      </c>
      <c r="J217" s="8">
        <v>44571.644201388888</v>
      </c>
      <c r="K217" s="4" t="s">
        <v>5948</v>
      </c>
    </row>
  </sheetData>
  <pageMargins left="0.7" right="0.7" top="0.75" bottom="0.75" header="0.3" footer="0.3"/>
  <pageSetup paperSize="9" orientation="portrait" horizontalDpi="30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data</vt:lpstr>
      <vt:lpstr>Poland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Fry</dc:creator>
  <cp:keywords/>
  <dc:description/>
  <cp:lastModifiedBy>Aman Kaushik</cp:lastModifiedBy>
  <cp:revision/>
  <dcterms:created xsi:type="dcterms:W3CDTF">2015-06-05T18:17:20Z</dcterms:created>
  <dcterms:modified xsi:type="dcterms:W3CDTF">2022-01-13T09:23:10Z</dcterms:modified>
  <cp:category/>
  <cp:contentStatus/>
</cp:coreProperties>
</file>